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omments2.xml" ContentType="application/vnd.openxmlformats-officedocument.spreadsheetml.comments+xml"/>
  <Override PartName="/xl/drawings/drawing4.xml" ContentType="application/vnd.openxmlformats-officedocument.drawing+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drawings/drawing5.xml" ContentType="application/vnd.openxmlformats-officedocument.drawing+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drawings/drawing6.xml" ContentType="application/vnd.openxmlformats-officedocument.drawing+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showInkAnnotation="0" codeName="ThisWorkbook"/>
  <mc:AlternateContent xmlns:mc="http://schemas.openxmlformats.org/markup-compatibility/2006">
    <mc:Choice Requires="x15">
      <x15ac:absPath xmlns:x15ac="http://schemas.microsoft.com/office/spreadsheetml/2010/11/ac" url="\\setagaya.local\files-int\SEA01044\８年度\認可外保育施設担当\認可外保育施設担当\12_運営状況報告\02_送付\☆起案用\HP掲載用\"/>
    </mc:Choice>
  </mc:AlternateContent>
  <xr:revisionPtr revIDLastSave="0" documentId="8_{9FA95C60-9B74-40FC-AEED-982DE7184147}" xr6:coauthVersionLast="47" xr6:coauthVersionMax="47" xr10:uidLastSave="{00000000-0000-0000-0000-000000000000}"/>
  <bookViews>
    <workbookView xWindow="-120" yWindow="-120" windowWidth="29040" windowHeight="15720" tabRatio="798" xr2:uid="{00000000-000D-0000-FFFF-FFFF00000000}"/>
  </bookViews>
  <sheets>
    <sheet name="①施設基本情報" sheetId="93" r:id="rId1"/>
    <sheet name="②児童数及び職員配置" sheetId="96" r:id="rId2"/>
    <sheet name="③施設の構造及び設備" sheetId="97" r:id="rId3"/>
    <sheet name="④保育内容・給食" sheetId="98" r:id="rId4"/>
    <sheet name="⑤健康管理・安全確保" sheetId="100" r:id="rId5"/>
    <sheet name="⑥情報提供・帳簿他" sheetId="102" r:id="rId6"/>
    <sheet name="職員名簿 " sheetId="105" r:id="rId7"/>
    <sheet name="集計（※編集・削除せず、そのまま提出してください。）" sheetId="95" r:id="rId8"/>
    <sheet name="list（※編集・削除せず、そのまま提出してください。）" sheetId="99" r:id="rId9"/>
  </sheets>
  <definedNames>
    <definedName name="_xlnm.Print_Area" localSheetId="0">①施設基本情報!$D$1:$BJ$68</definedName>
    <definedName name="_xlnm.Print_Area" localSheetId="1">②児童数及び職員配置!$D$1:$BS$172</definedName>
    <definedName name="_xlnm.Print_Area" localSheetId="2">③施設の構造及び設備!$A$1:$BK$59</definedName>
    <definedName name="_xlnm.Print_Area" localSheetId="3">④保育内容・給食!$D$1:$BN$40</definedName>
    <definedName name="_xlnm.Print_Area" localSheetId="4">⑤健康管理・安全確保!$D$1:$BN$59</definedName>
    <definedName name="_xlnm.Print_Area" localSheetId="5">⑥情報提供・帳簿他!$D$1:$BN$20</definedName>
    <definedName name="_xlnm.Print_Area" localSheetId="6">'職員名簿 '!$A$1:$T$114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5" i="95" l="1"/>
  <c r="BB1" i="96"/>
  <c r="C60" i="105"/>
  <c r="C3" i="105"/>
  <c r="S105" i="96"/>
  <c r="S101" i="96"/>
  <c r="V53" i="96"/>
  <c r="HF5" i="95"/>
  <c r="GI5" i="95"/>
  <c r="AL5" i="95" l="1"/>
  <c r="U5" i="95"/>
  <c r="D5" i="95"/>
  <c r="B5" i="95"/>
  <c r="BJ60" i="96"/>
  <c r="BE54" i="96"/>
  <c r="BE50" i="96"/>
  <c r="BE36" i="96"/>
  <c r="Q5" i="97"/>
  <c r="AW1" i="102"/>
  <c r="AF1" i="97"/>
  <c r="AI1" i="98"/>
  <c r="AI1" i="102"/>
  <c r="AW1" i="100"/>
  <c r="AN1" i="96"/>
  <c r="AI1" i="100"/>
  <c r="AW1" i="98"/>
  <c r="AT1" i="97"/>
  <c r="AL101" i="96"/>
  <c r="AK103" i="96"/>
  <c r="BG87" i="96"/>
  <c r="BH85" i="96"/>
  <c r="BH84" i="96"/>
  <c r="AA31" i="96"/>
  <c r="AA30" i="96"/>
  <c r="AA32" i="96" l="1"/>
  <c r="BG4" i="96"/>
  <c r="BH6" i="96"/>
  <c r="BH5" i="96"/>
  <c r="AS28" i="93"/>
  <c r="AQ26" i="96"/>
  <c r="HM5" i="95" l="1"/>
  <c r="DS5" i="95"/>
  <c r="DC5" i="95"/>
  <c r="DB5" i="95"/>
  <c r="DA5" i="95"/>
  <c r="BQ5" i="95" l="1"/>
  <c r="BM5" i="95"/>
  <c r="BI5" i="95"/>
  <c r="BE5" i="95"/>
  <c r="BA5" i="95"/>
  <c r="C5" i="95" l="1"/>
  <c r="HL5" i="95"/>
  <c r="HK5" i="95"/>
  <c r="HJ5" i="95"/>
  <c r="HI5" i="95"/>
  <c r="HH5" i="95"/>
  <c r="HG5" i="95"/>
  <c r="HE5" i="95"/>
  <c r="HD5" i="95"/>
  <c r="HC5" i="95"/>
  <c r="GE5" i="95"/>
  <c r="GD5" i="95"/>
  <c r="GC5" i="95"/>
  <c r="FZ5" i="95"/>
  <c r="FW5" i="95"/>
  <c r="FV5" i="95"/>
  <c r="FU5" i="95"/>
  <c r="AA17" i="96" l="1"/>
  <c r="BN144" i="96" l="1"/>
  <c r="BM144" i="96"/>
  <c r="BL144" i="96"/>
  <c r="BK144" i="96"/>
  <c r="BJ144" i="96"/>
  <c r="BI144" i="96"/>
  <c r="BH144" i="96"/>
  <c r="BG144" i="96"/>
  <c r="BF144" i="96"/>
  <c r="BE144" i="96"/>
  <c r="BD144" i="96"/>
  <c r="BC144" i="96"/>
  <c r="BB144" i="96"/>
  <c r="BA144" i="96"/>
  <c r="AZ143" i="96"/>
  <c r="AY143" i="96"/>
  <c r="AX143" i="96"/>
  <c r="AW143" i="96"/>
  <c r="AV143" i="96"/>
  <c r="AU143" i="96"/>
  <c r="AT143" i="96"/>
  <c r="AS143" i="96"/>
  <c r="AR143" i="96"/>
  <c r="AQ143" i="96"/>
  <c r="AP143" i="96"/>
  <c r="AO143" i="96"/>
  <c r="AN143" i="96"/>
  <c r="AM143" i="96"/>
  <c r="AL143" i="96"/>
  <c r="AK143" i="96"/>
  <c r="AJ143" i="96"/>
  <c r="AI143" i="96"/>
  <c r="AH143" i="96"/>
  <c r="AG143" i="96"/>
  <c r="AF143" i="96"/>
  <c r="AE143" i="96"/>
  <c r="AD143" i="96"/>
  <c r="AC143" i="96"/>
  <c r="AB143" i="96"/>
  <c r="AA143" i="96"/>
  <c r="Z143" i="96"/>
  <c r="Y143" i="96"/>
  <c r="X143" i="96"/>
  <c r="W143" i="96"/>
  <c r="V143" i="96"/>
  <c r="U143" i="96"/>
  <c r="T143" i="96"/>
  <c r="S143" i="96"/>
  <c r="BN142" i="96"/>
  <c r="BM142" i="96"/>
  <c r="BL142" i="96"/>
  <c r="BK142" i="96"/>
  <c r="BJ142" i="96"/>
  <c r="BI142" i="96"/>
  <c r="BH142" i="96"/>
  <c r="BG142" i="96"/>
  <c r="BF142" i="96"/>
  <c r="BE142" i="96"/>
  <c r="BD142" i="96"/>
  <c r="BC142" i="96"/>
  <c r="BB142" i="96"/>
  <c r="BA142" i="96"/>
  <c r="AZ141" i="96"/>
  <c r="AY141" i="96"/>
  <c r="AX141" i="96"/>
  <c r="AW141" i="96"/>
  <c r="AV141" i="96"/>
  <c r="AU141" i="96"/>
  <c r="AT141" i="96"/>
  <c r="AS141" i="96"/>
  <c r="AR141" i="96"/>
  <c r="AQ141" i="96"/>
  <c r="AP141" i="96"/>
  <c r="AO141" i="96"/>
  <c r="AN141" i="96"/>
  <c r="AM141" i="96"/>
  <c r="AL141" i="96"/>
  <c r="AK141" i="96"/>
  <c r="AJ141" i="96"/>
  <c r="AI141" i="96"/>
  <c r="AH141" i="96"/>
  <c r="AG141" i="96"/>
  <c r="AF141" i="96"/>
  <c r="AE141" i="96"/>
  <c r="AD141" i="96"/>
  <c r="AC141" i="96"/>
  <c r="AB141" i="96"/>
  <c r="AA141" i="96"/>
  <c r="Z141" i="96"/>
  <c r="Y141" i="96"/>
  <c r="X141" i="96"/>
  <c r="W141" i="96"/>
  <c r="V141" i="96"/>
  <c r="U141" i="96"/>
  <c r="T141" i="96"/>
  <c r="S141" i="96"/>
  <c r="BN140" i="96"/>
  <c r="BM140" i="96"/>
  <c r="BL140" i="96"/>
  <c r="BK140" i="96"/>
  <c r="BJ140" i="96"/>
  <c r="BI140" i="96"/>
  <c r="BH140" i="96"/>
  <c r="BG140" i="96"/>
  <c r="BF140" i="96"/>
  <c r="BE140" i="96"/>
  <c r="BD140" i="96"/>
  <c r="BC140" i="96"/>
  <c r="BB140" i="96"/>
  <c r="BA140" i="96"/>
  <c r="AZ139" i="96"/>
  <c r="AY139" i="96"/>
  <c r="AX139" i="96"/>
  <c r="AW139" i="96"/>
  <c r="AV139" i="96"/>
  <c r="AU139" i="96"/>
  <c r="AT139" i="96"/>
  <c r="AS139" i="96"/>
  <c r="AR139" i="96"/>
  <c r="AQ139" i="96"/>
  <c r="AP139" i="96"/>
  <c r="AO139" i="96"/>
  <c r="AN139" i="96"/>
  <c r="AM139" i="96"/>
  <c r="AL139" i="96"/>
  <c r="AK139" i="96"/>
  <c r="AJ139" i="96"/>
  <c r="AI139" i="96"/>
  <c r="AH139" i="96"/>
  <c r="AG139" i="96"/>
  <c r="AF139" i="96"/>
  <c r="AE139" i="96"/>
  <c r="AD139" i="96"/>
  <c r="AC139" i="96"/>
  <c r="AB139" i="96"/>
  <c r="AA139" i="96"/>
  <c r="Z139" i="96"/>
  <c r="Y139" i="96"/>
  <c r="X139" i="96"/>
  <c r="W139" i="96"/>
  <c r="V139" i="96"/>
  <c r="U139" i="96"/>
  <c r="T139" i="96"/>
  <c r="S139" i="96"/>
  <c r="BN138" i="96"/>
  <c r="BM138" i="96"/>
  <c r="BL138" i="96"/>
  <c r="BK138" i="96"/>
  <c r="BJ138" i="96"/>
  <c r="BI138" i="96"/>
  <c r="BH138" i="96"/>
  <c r="BG138" i="96"/>
  <c r="BF138" i="96"/>
  <c r="BE138" i="96"/>
  <c r="BD138" i="96"/>
  <c r="BC138" i="96"/>
  <c r="BB138" i="96"/>
  <c r="BA138" i="96"/>
  <c r="AZ137" i="96"/>
  <c r="AY137" i="96"/>
  <c r="AX137" i="96"/>
  <c r="AW137" i="96"/>
  <c r="AV137" i="96"/>
  <c r="AU137" i="96"/>
  <c r="AT137" i="96"/>
  <c r="AS137" i="96"/>
  <c r="AR137" i="96"/>
  <c r="AQ137" i="96"/>
  <c r="AP137" i="96"/>
  <c r="AO137" i="96"/>
  <c r="AN137" i="96"/>
  <c r="AM137" i="96"/>
  <c r="AL137" i="96"/>
  <c r="AK137" i="96"/>
  <c r="AJ137" i="96"/>
  <c r="AI137" i="96"/>
  <c r="AH137" i="96"/>
  <c r="AG137" i="96"/>
  <c r="AF137" i="96"/>
  <c r="AE137" i="96"/>
  <c r="AD137" i="96"/>
  <c r="AC137" i="96"/>
  <c r="AB137" i="96"/>
  <c r="AA137" i="96"/>
  <c r="Z137" i="96"/>
  <c r="Y137" i="96"/>
  <c r="X137" i="96"/>
  <c r="W137" i="96"/>
  <c r="V137" i="96"/>
  <c r="U137" i="96"/>
  <c r="T137" i="96"/>
  <c r="S137" i="96"/>
  <c r="BN136" i="96"/>
  <c r="BM136" i="96"/>
  <c r="BL136" i="96"/>
  <c r="BK136" i="96"/>
  <c r="BJ136" i="96"/>
  <c r="BI136" i="96"/>
  <c r="BH136" i="96"/>
  <c r="BG136" i="96"/>
  <c r="BF136" i="96"/>
  <c r="BE136" i="96"/>
  <c r="BD136" i="96"/>
  <c r="BC136" i="96"/>
  <c r="BB136" i="96"/>
  <c r="BA136" i="96"/>
  <c r="AZ135" i="96"/>
  <c r="AY135" i="96"/>
  <c r="AX135" i="96"/>
  <c r="AW135" i="96"/>
  <c r="AV135" i="96"/>
  <c r="AU135" i="96"/>
  <c r="AT135" i="96"/>
  <c r="AS135" i="96"/>
  <c r="AR135" i="96"/>
  <c r="AQ135" i="96"/>
  <c r="AP135" i="96"/>
  <c r="AO135" i="96"/>
  <c r="AN135" i="96"/>
  <c r="AM135" i="96"/>
  <c r="AL135" i="96"/>
  <c r="AK135" i="96"/>
  <c r="AJ135" i="96"/>
  <c r="AI135" i="96"/>
  <c r="AH135" i="96"/>
  <c r="AG135" i="96"/>
  <c r="AF135" i="96"/>
  <c r="AE135" i="96"/>
  <c r="AD135" i="96"/>
  <c r="AC135" i="96"/>
  <c r="AB135" i="96"/>
  <c r="AA135" i="96"/>
  <c r="Z135" i="96"/>
  <c r="Y135" i="96"/>
  <c r="X135" i="96"/>
  <c r="W135" i="96"/>
  <c r="V135" i="96"/>
  <c r="U135" i="96"/>
  <c r="T135" i="96"/>
  <c r="S135" i="96"/>
  <c r="BN134" i="96"/>
  <c r="BM134" i="96"/>
  <c r="BL134" i="96"/>
  <c r="BK134" i="96"/>
  <c r="BJ134" i="96"/>
  <c r="BI134" i="96"/>
  <c r="BH134" i="96"/>
  <c r="BG134" i="96"/>
  <c r="BF134" i="96"/>
  <c r="BE134" i="96"/>
  <c r="BD134" i="96"/>
  <c r="BC134" i="96"/>
  <c r="BB134" i="96"/>
  <c r="BA134" i="96"/>
  <c r="AZ133" i="96"/>
  <c r="AY133" i="96"/>
  <c r="AX133" i="96"/>
  <c r="AW133" i="96"/>
  <c r="AV133" i="96"/>
  <c r="AU133" i="96"/>
  <c r="AT133" i="96"/>
  <c r="AS133" i="96"/>
  <c r="AR133" i="96"/>
  <c r="AQ133" i="96"/>
  <c r="AP133" i="96"/>
  <c r="AO133" i="96"/>
  <c r="AN133" i="96"/>
  <c r="AM133" i="96"/>
  <c r="AL133" i="96"/>
  <c r="AK133" i="96"/>
  <c r="AJ133" i="96"/>
  <c r="AI133" i="96"/>
  <c r="AH133" i="96"/>
  <c r="AG133" i="96"/>
  <c r="AF133" i="96"/>
  <c r="AE133" i="96"/>
  <c r="AD133" i="96"/>
  <c r="AC133" i="96"/>
  <c r="AB133" i="96"/>
  <c r="AA133" i="96"/>
  <c r="Z133" i="96"/>
  <c r="Y133" i="96"/>
  <c r="X133" i="96"/>
  <c r="W133" i="96"/>
  <c r="V133" i="96"/>
  <c r="U133" i="96"/>
  <c r="T133" i="96"/>
  <c r="S133" i="96"/>
  <c r="BN132" i="96"/>
  <c r="BM132" i="96"/>
  <c r="BL132" i="96"/>
  <c r="BK132" i="96"/>
  <c r="BJ132" i="96"/>
  <c r="BI132" i="96"/>
  <c r="BH132" i="96"/>
  <c r="BG132" i="96"/>
  <c r="BF132" i="96"/>
  <c r="BE132" i="96"/>
  <c r="BD132" i="96"/>
  <c r="BC132" i="96"/>
  <c r="BB132" i="96"/>
  <c r="BA132" i="96"/>
  <c r="AZ131" i="96"/>
  <c r="AY131" i="96"/>
  <c r="AX131" i="96"/>
  <c r="AW131" i="96"/>
  <c r="AV131" i="96"/>
  <c r="AU131" i="96"/>
  <c r="AT131" i="96"/>
  <c r="AS131" i="96"/>
  <c r="AR131" i="96"/>
  <c r="AQ131" i="96"/>
  <c r="AP131" i="96"/>
  <c r="AO131" i="96"/>
  <c r="AN131" i="96"/>
  <c r="AM131" i="96"/>
  <c r="AL131" i="96"/>
  <c r="AK131" i="96"/>
  <c r="AJ131" i="96"/>
  <c r="AI131" i="96"/>
  <c r="AH131" i="96"/>
  <c r="AG131" i="96"/>
  <c r="AF131" i="96"/>
  <c r="AE131" i="96"/>
  <c r="AD131" i="96"/>
  <c r="AC131" i="96"/>
  <c r="AB131" i="96"/>
  <c r="AA131" i="96"/>
  <c r="Z131" i="96"/>
  <c r="Y131" i="96"/>
  <c r="X131" i="96"/>
  <c r="W131" i="96"/>
  <c r="V131" i="96"/>
  <c r="U131" i="96"/>
  <c r="T131" i="96"/>
  <c r="S131" i="96"/>
  <c r="BN130" i="96"/>
  <c r="BM130" i="96"/>
  <c r="BL130" i="96"/>
  <c r="BK130" i="96"/>
  <c r="BJ130" i="96"/>
  <c r="BI130" i="96"/>
  <c r="BH130" i="96"/>
  <c r="BG130" i="96"/>
  <c r="BF130" i="96"/>
  <c r="BE130" i="96"/>
  <c r="BD130" i="96"/>
  <c r="BC130" i="96"/>
  <c r="BB130" i="96"/>
  <c r="BA130" i="96"/>
  <c r="AZ129" i="96"/>
  <c r="AY129" i="96"/>
  <c r="AX129" i="96"/>
  <c r="AW129" i="96"/>
  <c r="AV129" i="96"/>
  <c r="AU129" i="96"/>
  <c r="AT129" i="96"/>
  <c r="AS129" i="96"/>
  <c r="AR129" i="96"/>
  <c r="AQ129" i="96"/>
  <c r="AP129" i="96"/>
  <c r="AO129" i="96"/>
  <c r="AN129" i="96"/>
  <c r="AM129" i="96"/>
  <c r="AL129" i="96"/>
  <c r="AK129" i="96"/>
  <c r="AJ129" i="96"/>
  <c r="AI129" i="96"/>
  <c r="AH129" i="96"/>
  <c r="AG129" i="96"/>
  <c r="AF129" i="96"/>
  <c r="AE129" i="96"/>
  <c r="AD129" i="96"/>
  <c r="AC129" i="96"/>
  <c r="AB129" i="96"/>
  <c r="AA129" i="96"/>
  <c r="Z129" i="96"/>
  <c r="Y129" i="96"/>
  <c r="X129" i="96"/>
  <c r="W129" i="96"/>
  <c r="V129" i="96"/>
  <c r="U129" i="96"/>
  <c r="T129" i="96"/>
  <c r="S129" i="96"/>
  <c r="BN128" i="96"/>
  <c r="BM128" i="96"/>
  <c r="BL128" i="96"/>
  <c r="BK128" i="96"/>
  <c r="BJ128" i="96"/>
  <c r="BI128" i="96"/>
  <c r="BH128" i="96"/>
  <c r="BG128" i="96"/>
  <c r="BF128" i="96"/>
  <c r="BE128" i="96"/>
  <c r="BD128" i="96"/>
  <c r="BC128" i="96"/>
  <c r="BB128" i="96"/>
  <c r="BA128" i="96"/>
  <c r="AZ127" i="96"/>
  <c r="AY127" i="96"/>
  <c r="AX127" i="96"/>
  <c r="AW127" i="96"/>
  <c r="AV127" i="96"/>
  <c r="AU127" i="96"/>
  <c r="AT127" i="96"/>
  <c r="AS127" i="96"/>
  <c r="AR127" i="96"/>
  <c r="AQ127" i="96"/>
  <c r="AP127" i="96"/>
  <c r="AO127" i="96"/>
  <c r="AN127" i="96"/>
  <c r="AM127" i="96"/>
  <c r="AL127" i="96"/>
  <c r="AK127" i="96"/>
  <c r="AJ127" i="96"/>
  <c r="AI127" i="96"/>
  <c r="AH127" i="96"/>
  <c r="AG127" i="96"/>
  <c r="AF127" i="96"/>
  <c r="AE127" i="96"/>
  <c r="AD127" i="96"/>
  <c r="AC127" i="96"/>
  <c r="AB127" i="96"/>
  <c r="AA127" i="96"/>
  <c r="Z127" i="96"/>
  <c r="Y127" i="96"/>
  <c r="X127" i="96"/>
  <c r="W127" i="96"/>
  <c r="V127" i="96"/>
  <c r="U127" i="96"/>
  <c r="T127" i="96"/>
  <c r="S127" i="96"/>
  <c r="BN126" i="96"/>
  <c r="BM126" i="96"/>
  <c r="BL126" i="96"/>
  <c r="BK126" i="96"/>
  <c r="BJ126" i="96"/>
  <c r="BI126" i="96"/>
  <c r="BH126" i="96"/>
  <c r="BG126" i="96"/>
  <c r="BF126" i="96"/>
  <c r="BE126" i="96"/>
  <c r="BD126" i="96"/>
  <c r="BC126" i="96"/>
  <c r="BB126" i="96"/>
  <c r="BA126" i="96"/>
  <c r="AZ125" i="96"/>
  <c r="AY125" i="96"/>
  <c r="AX125" i="96"/>
  <c r="AW125" i="96"/>
  <c r="AV125" i="96"/>
  <c r="AU125" i="96"/>
  <c r="AT125" i="96"/>
  <c r="AS125" i="96"/>
  <c r="AR125" i="96"/>
  <c r="AQ125" i="96"/>
  <c r="AP125" i="96"/>
  <c r="AO125" i="96"/>
  <c r="AN125" i="96"/>
  <c r="AM125" i="96"/>
  <c r="AL125" i="96"/>
  <c r="AK125" i="96"/>
  <c r="AJ125" i="96"/>
  <c r="AI125" i="96"/>
  <c r="AH125" i="96"/>
  <c r="AG125" i="96"/>
  <c r="AF125" i="96"/>
  <c r="AE125" i="96"/>
  <c r="AD125" i="96"/>
  <c r="AC125" i="96"/>
  <c r="AB125" i="96"/>
  <c r="AA125" i="96"/>
  <c r="Z125" i="96"/>
  <c r="Y125" i="96"/>
  <c r="X125" i="96"/>
  <c r="W125" i="96"/>
  <c r="V125" i="96"/>
  <c r="U125" i="96"/>
  <c r="T125" i="96"/>
  <c r="S125" i="96"/>
  <c r="BN158" i="96"/>
  <c r="BM158" i="96"/>
  <c r="BL158" i="96"/>
  <c r="BK158" i="96"/>
  <c r="BJ158" i="96"/>
  <c r="BI158" i="96"/>
  <c r="BH158" i="96"/>
  <c r="BG158" i="96"/>
  <c r="BF158" i="96"/>
  <c r="BE158" i="96"/>
  <c r="BD158" i="96"/>
  <c r="BC158" i="96"/>
  <c r="BB158" i="96"/>
  <c r="BA158" i="96"/>
  <c r="AZ157" i="96"/>
  <c r="AY157" i="96"/>
  <c r="AX157" i="96"/>
  <c r="AW157" i="96"/>
  <c r="AV157" i="96"/>
  <c r="AU157" i="96"/>
  <c r="AT157" i="96"/>
  <c r="AS157" i="96"/>
  <c r="AR157" i="96"/>
  <c r="AQ157" i="96"/>
  <c r="AP157" i="96"/>
  <c r="AO157" i="96"/>
  <c r="AN157" i="96"/>
  <c r="AM157" i="96"/>
  <c r="AL157" i="96"/>
  <c r="AK157" i="96"/>
  <c r="AJ157" i="96"/>
  <c r="AI157" i="96"/>
  <c r="AH157" i="96"/>
  <c r="AG157" i="96"/>
  <c r="AF157" i="96"/>
  <c r="AE157" i="96"/>
  <c r="AD157" i="96"/>
  <c r="AC157" i="96"/>
  <c r="AB157" i="96"/>
  <c r="AA157" i="96"/>
  <c r="Z157" i="96"/>
  <c r="Y157" i="96"/>
  <c r="X157" i="96"/>
  <c r="W157" i="96"/>
  <c r="V157" i="96"/>
  <c r="U157" i="96"/>
  <c r="T157" i="96"/>
  <c r="S157" i="96"/>
  <c r="BN156" i="96"/>
  <c r="BM156" i="96"/>
  <c r="BL156" i="96"/>
  <c r="BK156" i="96"/>
  <c r="BJ156" i="96"/>
  <c r="BI156" i="96"/>
  <c r="BH156" i="96"/>
  <c r="BG156" i="96"/>
  <c r="BF156" i="96"/>
  <c r="BE156" i="96"/>
  <c r="BD156" i="96"/>
  <c r="BC156" i="96"/>
  <c r="BB156" i="96"/>
  <c r="BA156" i="96"/>
  <c r="AZ155" i="96"/>
  <c r="AY155" i="96"/>
  <c r="AX155" i="96"/>
  <c r="AW155" i="96"/>
  <c r="AV155" i="96"/>
  <c r="AU155" i="96"/>
  <c r="AT155" i="96"/>
  <c r="AS155" i="96"/>
  <c r="AR155" i="96"/>
  <c r="AQ155" i="96"/>
  <c r="AP155" i="96"/>
  <c r="AO155" i="96"/>
  <c r="AN155" i="96"/>
  <c r="AM155" i="96"/>
  <c r="AL155" i="96"/>
  <c r="AK155" i="96"/>
  <c r="AJ155" i="96"/>
  <c r="AI155" i="96"/>
  <c r="AH155" i="96"/>
  <c r="AG155" i="96"/>
  <c r="AF155" i="96"/>
  <c r="AE155" i="96"/>
  <c r="AD155" i="96"/>
  <c r="AC155" i="96"/>
  <c r="AB155" i="96"/>
  <c r="AA155" i="96"/>
  <c r="Z155" i="96"/>
  <c r="Y155" i="96"/>
  <c r="X155" i="96"/>
  <c r="W155" i="96"/>
  <c r="V155" i="96"/>
  <c r="U155" i="96"/>
  <c r="T155" i="96"/>
  <c r="S155" i="96"/>
  <c r="BN154" i="96"/>
  <c r="BM154" i="96"/>
  <c r="BL154" i="96"/>
  <c r="BK154" i="96"/>
  <c r="BJ154" i="96"/>
  <c r="BI154" i="96"/>
  <c r="BH154" i="96"/>
  <c r="BG154" i="96"/>
  <c r="BF154" i="96"/>
  <c r="BE154" i="96"/>
  <c r="BD154" i="96"/>
  <c r="BC154" i="96"/>
  <c r="BB154" i="96"/>
  <c r="BA154" i="96"/>
  <c r="AZ153" i="96"/>
  <c r="AY153" i="96"/>
  <c r="AX153" i="96"/>
  <c r="AW153" i="96"/>
  <c r="AV153" i="96"/>
  <c r="AU153" i="96"/>
  <c r="AT153" i="96"/>
  <c r="AS153" i="96"/>
  <c r="AR153" i="96"/>
  <c r="AQ153" i="96"/>
  <c r="AP153" i="96"/>
  <c r="AO153" i="96"/>
  <c r="AN153" i="96"/>
  <c r="AM153" i="96"/>
  <c r="AL153" i="96"/>
  <c r="AK153" i="96"/>
  <c r="AJ153" i="96"/>
  <c r="AI153" i="96"/>
  <c r="AH153" i="96"/>
  <c r="AG153" i="96"/>
  <c r="AF153" i="96"/>
  <c r="AE153" i="96"/>
  <c r="AD153" i="96"/>
  <c r="AC153" i="96"/>
  <c r="AB153" i="96"/>
  <c r="AA153" i="96"/>
  <c r="Z153" i="96"/>
  <c r="Y153" i="96"/>
  <c r="X153" i="96"/>
  <c r="W153" i="96"/>
  <c r="V153" i="96"/>
  <c r="U153" i="96"/>
  <c r="T153" i="96"/>
  <c r="S153" i="96"/>
  <c r="BN152" i="96"/>
  <c r="BM152" i="96"/>
  <c r="BL152" i="96"/>
  <c r="BK152" i="96"/>
  <c r="BJ152" i="96"/>
  <c r="BI152" i="96"/>
  <c r="BH152" i="96"/>
  <c r="BG152" i="96"/>
  <c r="BF152" i="96"/>
  <c r="BE152" i="96"/>
  <c r="BD152" i="96"/>
  <c r="BC152" i="96"/>
  <c r="BB152" i="96"/>
  <c r="BA152" i="96"/>
  <c r="AZ151" i="96"/>
  <c r="AY151" i="96"/>
  <c r="AX151" i="96"/>
  <c r="AW151" i="96"/>
  <c r="AV151" i="96"/>
  <c r="AU151" i="96"/>
  <c r="AT151" i="96"/>
  <c r="AS151" i="96"/>
  <c r="AR151" i="96"/>
  <c r="AQ151" i="96"/>
  <c r="AP151" i="96"/>
  <c r="AO151" i="96"/>
  <c r="AN151" i="96"/>
  <c r="AM151" i="96"/>
  <c r="AL151" i="96"/>
  <c r="AK151" i="96"/>
  <c r="AJ151" i="96"/>
  <c r="AI151" i="96"/>
  <c r="AH151" i="96"/>
  <c r="AG151" i="96"/>
  <c r="AF151" i="96"/>
  <c r="AE151" i="96"/>
  <c r="AD151" i="96"/>
  <c r="AC151" i="96"/>
  <c r="AB151" i="96"/>
  <c r="AA151" i="96"/>
  <c r="Z151" i="96"/>
  <c r="Y151" i="96"/>
  <c r="X151" i="96"/>
  <c r="W151" i="96"/>
  <c r="V151" i="96"/>
  <c r="U151" i="96"/>
  <c r="T151" i="96"/>
  <c r="S151" i="96"/>
  <c r="BN150" i="96"/>
  <c r="BM150" i="96"/>
  <c r="BL150" i="96"/>
  <c r="BK150" i="96"/>
  <c r="BJ150" i="96"/>
  <c r="BI150" i="96"/>
  <c r="BH150" i="96"/>
  <c r="BG150" i="96"/>
  <c r="BF150" i="96"/>
  <c r="BE150" i="96"/>
  <c r="BD150" i="96"/>
  <c r="BC150" i="96"/>
  <c r="BB150" i="96"/>
  <c r="BA150" i="96"/>
  <c r="AZ149" i="96"/>
  <c r="AY149" i="96"/>
  <c r="AX149" i="96"/>
  <c r="AW149" i="96"/>
  <c r="AV149" i="96"/>
  <c r="AU149" i="96"/>
  <c r="AT149" i="96"/>
  <c r="AS149" i="96"/>
  <c r="AR149" i="96"/>
  <c r="AQ149" i="96"/>
  <c r="AP149" i="96"/>
  <c r="AO149" i="96"/>
  <c r="AN149" i="96"/>
  <c r="AM149" i="96"/>
  <c r="AL149" i="96"/>
  <c r="AK149" i="96"/>
  <c r="AJ149" i="96"/>
  <c r="AI149" i="96"/>
  <c r="AH149" i="96"/>
  <c r="AG149" i="96"/>
  <c r="AF149" i="96"/>
  <c r="AE149" i="96"/>
  <c r="AD149" i="96"/>
  <c r="AC149" i="96"/>
  <c r="AB149" i="96"/>
  <c r="AA149" i="96"/>
  <c r="Z149" i="96"/>
  <c r="Y149" i="96"/>
  <c r="X149" i="96"/>
  <c r="W149" i="96"/>
  <c r="V149" i="96"/>
  <c r="U149" i="96"/>
  <c r="T149" i="96"/>
  <c r="S149" i="96"/>
  <c r="BN148" i="96"/>
  <c r="BM148" i="96"/>
  <c r="BL148" i="96"/>
  <c r="BK148" i="96"/>
  <c r="BJ148" i="96"/>
  <c r="BI148" i="96"/>
  <c r="BH148" i="96"/>
  <c r="BG148" i="96"/>
  <c r="BF148" i="96"/>
  <c r="BE148" i="96"/>
  <c r="BD148" i="96"/>
  <c r="BC148" i="96"/>
  <c r="BB148" i="96"/>
  <c r="BA148" i="96"/>
  <c r="AZ147" i="96"/>
  <c r="AY147" i="96"/>
  <c r="AX147" i="96"/>
  <c r="AW147" i="96"/>
  <c r="AV147" i="96"/>
  <c r="AU147" i="96"/>
  <c r="AT147" i="96"/>
  <c r="AS147" i="96"/>
  <c r="AR147" i="96"/>
  <c r="AQ147" i="96"/>
  <c r="AP147" i="96"/>
  <c r="AO147" i="96"/>
  <c r="AN147" i="96"/>
  <c r="AM147" i="96"/>
  <c r="AL147" i="96"/>
  <c r="AK147" i="96"/>
  <c r="AJ147" i="96"/>
  <c r="AI147" i="96"/>
  <c r="AH147" i="96"/>
  <c r="AG147" i="96"/>
  <c r="AF147" i="96"/>
  <c r="AE147" i="96"/>
  <c r="AD147" i="96"/>
  <c r="AC147" i="96"/>
  <c r="AB147" i="96"/>
  <c r="AA147" i="96"/>
  <c r="Z147" i="96"/>
  <c r="Y147" i="96"/>
  <c r="X147" i="96"/>
  <c r="W147" i="96"/>
  <c r="V147" i="96"/>
  <c r="U147" i="96"/>
  <c r="T147" i="96"/>
  <c r="S147" i="96"/>
  <c r="BN146" i="96"/>
  <c r="BM146" i="96"/>
  <c r="BL146" i="96"/>
  <c r="BK146" i="96"/>
  <c r="BJ146" i="96"/>
  <c r="BI146" i="96"/>
  <c r="BH146" i="96"/>
  <c r="BG146" i="96"/>
  <c r="BF146" i="96"/>
  <c r="BE146" i="96"/>
  <c r="BD146" i="96"/>
  <c r="BC146" i="96"/>
  <c r="BB146" i="96"/>
  <c r="BA146" i="96"/>
  <c r="AZ145" i="96"/>
  <c r="AY145" i="96"/>
  <c r="AX145" i="96"/>
  <c r="AW145" i="96"/>
  <c r="AV145" i="96"/>
  <c r="AU145" i="96"/>
  <c r="AT145" i="96"/>
  <c r="AS145" i="96"/>
  <c r="AR145" i="96"/>
  <c r="AQ145" i="96"/>
  <c r="AP145" i="96"/>
  <c r="AO145" i="96"/>
  <c r="AN145" i="96"/>
  <c r="AM145" i="96"/>
  <c r="AL145" i="96"/>
  <c r="AK145" i="96"/>
  <c r="AJ145" i="96"/>
  <c r="AI145" i="96"/>
  <c r="AH145" i="96"/>
  <c r="AG145" i="96"/>
  <c r="AF145" i="96"/>
  <c r="AE145" i="96"/>
  <c r="AD145" i="96"/>
  <c r="AC145" i="96"/>
  <c r="AB145" i="96"/>
  <c r="AA145" i="96"/>
  <c r="Z145" i="96"/>
  <c r="Y145" i="96"/>
  <c r="X145" i="96"/>
  <c r="W145" i="96"/>
  <c r="V145" i="96"/>
  <c r="U145" i="96"/>
  <c r="T145" i="96"/>
  <c r="S145" i="96"/>
  <c r="BP141" i="96" l="1"/>
  <c r="BP145" i="96"/>
  <c r="BP147" i="96"/>
  <c r="BP149" i="96"/>
  <c r="BP153" i="96"/>
  <c r="BP155" i="96"/>
  <c r="BP157" i="96"/>
  <c r="BP125" i="96"/>
  <c r="BP127" i="96"/>
  <c r="BP129" i="96"/>
  <c r="BP131" i="96"/>
  <c r="BP137" i="96"/>
  <c r="BP139" i="96"/>
  <c r="BP143" i="96"/>
  <c r="BP133" i="96"/>
  <c r="BP135" i="96"/>
  <c r="BP151" i="96"/>
  <c r="HB5" i="95"/>
  <c r="HA5" i="95"/>
  <c r="GZ5" i="95"/>
  <c r="GY5" i="95"/>
  <c r="GX5" i="95"/>
  <c r="GW5" i="95"/>
  <c r="GV5" i="95"/>
  <c r="GU5" i="95"/>
  <c r="GT5" i="95"/>
  <c r="GS5" i="95"/>
  <c r="GR5" i="95"/>
  <c r="GQ5" i="95"/>
  <c r="GP5" i="95"/>
  <c r="GO5" i="95"/>
  <c r="GN5" i="95"/>
  <c r="GL5" i="95"/>
  <c r="GK5" i="95"/>
  <c r="GJ5" i="95"/>
  <c r="GH5" i="95"/>
  <c r="GF5" i="95"/>
  <c r="GB5" i="95"/>
  <c r="GA5" i="95"/>
  <c r="FY5" i="95"/>
  <c r="FT5" i="95"/>
  <c r="FS5" i="95"/>
  <c r="FP5" i="95"/>
  <c r="FO5" i="95"/>
  <c r="FN5" i="95"/>
  <c r="FM5" i="95"/>
  <c r="FL5" i="95"/>
  <c r="FK5" i="95"/>
  <c r="FJ5" i="95"/>
  <c r="FI5" i="95"/>
  <c r="BG16" i="96"/>
  <c r="BG15" i="96"/>
  <c r="FX5" i="95" l="1"/>
  <c r="GG5" i="95"/>
  <c r="BG17" i="96"/>
  <c r="EL5" i="95" l="1"/>
  <c r="EJ5" i="95" l="1"/>
  <c r="EI5" i="95"/>
  <c r="EH5" i="95"/>
  <c r="EG5" i="95"/>
  <c r="EF5" i="95"/>
  <c r="EE5" i="95"/>
  <c r="ED5" i="95"/>
  <c r="EC5" i="95"/>
  <c r="EA5" i="95"/>
  <c r="DZ5" i="95"/>
  <c r="DY5" i="95"/>
  <c r="DX5" i="95"/>
  <c r="DW5" i="95"/>
  <c r="DV5" i="95"/>
  <c r="DU5" i="95"/>
  <c r="DT5" i="95"/>
  <c r="DQ5" i="95"/>
  <c r="DP5" i="95"/>
  <c r="DO5" i="95"/>
  <c r="DN5" i="95"/>
  <c r="DM5" i="95"/>
  <c r="DL5" i="95"/>
  <c r="DK5" i="95"/>
  <c r="DJ5" i="95"/>
  <c r="DI5" i="95"/>
  <c r="DH5" i="95"/>
  <c r="DG5" i="95"/>
  <c r="DF5" i="95"/>
  <c r="DE5" i="95"/>
  <c r="DD5" i="95"/>
  <c r="CZ5" i="95"/>
  <c r="CY5" i="95"/>
  <c r="CX5" i="95"/>
  <c r="CW5" i="95"/>
  <c r="CV5" i="95"/>
  <c r="CU5" i="95"/>
  <c r="CT5" i="95"/>
  <c r="CS5" i="95"/>
  <c r="CR5" i="95"/>
  <c r="CQ5" i="95"/>
  <c r="CP5" i="95"/>
  <c r="CO5" i="95"/>
  <c r="CN5" i="95"/>
  <c r="CM5" i="95"/>
  <c r="CL5" i="95"/>
  <c r="CK5" i="95"/>
  <c r="CJ5" i="95"/>
  <c r="CI5" i="95"/>
  <c r="CH5" i="95"/>
  <c r="CG5" i="95"/>
  <c r="CF5" i="95"/>
  <c r="CE5" i="95"/>
  <c r="CD5" i="95"/>
  <c r="CC5" i="95"/>
  <c r="CB5" i="95"/>
  <c r="CA5" i="95"/>
  <c r="BZ5" i="95"/>
  <c r="BY5" i="95"/>
  <c r="BX5" i="95"/>
  <c r="BW5" i="95"/>
  <c r="BV5" i="95"/>
  <c r="BU5" i="95"/>
  <c r="BT5" i="95"/>
  <c r="BS5" i="95"/>
  <c r="BR5" i="95"/>
  <c r="BP5" i="95"/>
  <c r="BO5" i="95"/>
  <c r="BN5" i="95"/>
  <c r="BL5" i="95"/>
  <c r="BK5" i="95"/>
  <c r="BJ5" i="95"/>
  <c r="BH5" i="95"/>
  <c r="BG5" i="95"/>
  <c r="BF5" i="95"/>
  <c r="BD5" i="95"/>
  <c r="BC5" i="95"/>
  <c r="BB5" i="95"/>
  <c r="AZ5" i="95"/>
  <c r="AY5" i="95"/>
  <c r="AX5" i="95"/>
  <c r="AW5" i="95"/>
  <c r="AV5" i="95"/>
  <c r="AU5" i="95"/>
  <c r="AT5" i="95"/>
  <c r="AS5" i="95"/>
  <c r="AR5" i="95"/>
  <c r="AQ5" i="95"/>
  <c r="AP5" i="95"/>
  <c r="AO5" i="95"/>
  <c r="AN5" i="95"/>
  <c r="AM5" i="95"/>
  <c r="AK5" i="95"/>
  <c r="AJ5" i="95"/>
  <c r="AI5" i="95"/>
  <c r="AH5" i="95"/>
  <c r="AG5" i="95"/>
  <c r="AF5" i="95"/>
  <c r="AE5" i="95"/>
  <c r="AD5" i="95"/>
  <c r="AC5" i="95"/>
  <c r="AB5" i="95"/>
  <c r="AA5" i="95"/>
  <c r="Z5" i="95"/>
  <c r="Y5" i="95"/>
  <c r="X5" i="95"/>
  <c r="W5" i="95"/>
  <c r="V5" i="95"/>
  <c r="T5" i="95"/>
  <c r="S5" i="95"/>
  <c r="R5" i="95"/>
  <c r="Q5" i="95"/>
  <c r="P5" i="95"/>
  <c r="O5" i="95"/>
  <c r="N5" i="95"/>
  <c r="M5" i="95"/>
  <c r="L5" i="95"/>
  <c r="K5" i="95"/>
  <c r="I5" i="95"/>
  <c r="H5" i="95"/>
  <c r="G5" i="95"/>
  <c r="F5" i="95"/>
  <c r="E5" i="95"/>
  <c r="DR5" i="95" l="1"/>
  <c r="BO87" i="96" l="1"/>
  <c r="BU79" i="96"/>
  <c r="AK53" i="96" l="1"/>
  <c r="AF53" i="96"/>
  <c r="Q53" i="96"/>
  <c r="FH5" i="95"/>
  <c r="BE48" i="96"/>
  <c r="FG5" i="95" s="1"/>
  <c r="BE46" i="96"/>
  <c r="FF5" i="95" s="1"/>
  <c r="BE44" i="96"/>
  <c r="FE5" i="95" s="1"/>
  <c r="BE42" i="96"/>
  <c r="FD5" i="95" s="1"/>
  <c r="BE40" i="96"/>
  <c r="FC5" i="95" s="1"/>
  <c r="BE38" i="96"/>
  <c r="FB5" i="95" s="1"/>
  <c r="FQ5" i="95" l="1"/>
  <c r="BE53" i="96"/>
  <c r="BN102" i="96"/>
  <c r="BM102" i="96"/>
  <c r="BL102" i="96"/>
  <c r="BK102" i="96"/>
  <c r="BJ102" i="96"/>
  <c r="BI102" i="96"/>
  <c r="BH102" i="96"/>
  <c r="BG102" i="96"/>
  <c r="BF102" i="96"/>
  <c r="BE102" i="96"/>
  <c r="BD102" i="96"/>
  <c r="BC102" i="96"/>
  <c r="BB102" i="96"/>
  <c r="BA102" i="96"/>
  <c r="BN164" i="96"/>
  <c r="BM164" i="96"/>
  <c r="BL164" i="96"/>
  <c r="BK164" i="96"/>
  <c r="BJ164" i="96"/>
  <c r="BI164" i="96"/>
  <c r="BH164" i="96"/>
  <c r="BG164" i="96"/>
  <c r="BF164" i="96"/>
  <c r="BE164" i="96"/>
  <c r="BD164" i="96"/>
  <c r="BC164" i="96"/>
  <c r="BB164" i="96"/>
  <c r="BA164" i="96"/>
  <c r="AZ163" i="96"/>
  <c r="AY163" i="96"/>
  <c r="AX163" i="96"/>
  <c r="AW163" i="96"/>
  <c r="AV163" i="96"/>
  <c r="AU163" i="96"/>
  <c r="AT163" i="96"/>
  <c r="AS163" i="96"/>
  <c r="AR163" i="96"/>
  <c r="AQ163" i="96"/>
  <c r="AP163" i="96"/>
  <c r="AO163" i="96"/>
  <c r="AN163" i="96"/>
  <c r="AM163" i="96"/>
  <c r="AL163" i="96"/>
  <c r="AK163" i="96"/>
  <c r="AJ163" i="96"/>
  <c r="AI163" i="96"/>
  <c r="AH163" i="96"/>
  <c r="AG163" i="96"/>
  <c r="AF163" i="96"/>
  <c r="AE163" i="96"/>
  <c r="AD163" i="96"/>
  <c r="AC163" i="96"/>
  <c r="AB163" i="96"/>
  <c r="AA163" i="96"/>
  <c r="Z163" i="96"/>
  <c r="Y163" i="96"/>
  <c r="X163" i="96"/>
  <c r="W163" i="96"/>
  <c r="V163" i="96"/>
  <c r="U163" i="96"/>
  <c r="T163" i="96"/>
  <c r="S163" i="96"/>
  <c r="BN162" i="96"/>
  <c r="BM162" i="96"/>
  <c r="BL162" i="96"/>
  <c r="BK162" i="96"/>
  <c r="BJ162" i="96"/>
  <c r="BI162" i="96"/>
  <c r="BH162" i="96"/>
  <c r="BG162" i="96"/>
  <c r="BF162" i="96"/>
  <c r="BE162" i="96"/>
  <c r="BD162" i="96"/>
  <c r="BC162" i="96"/>
  <c r="BB162" i="96"/>
  <c r="BA162" i="96"/>
  <c r="AZ161" i="96"/>
  <c r="AY161" i="96"/>
  <c r="AX161" i="96"/>
  <c r="AW161" i="96"/>
  <c r="AV161" i="96"/>
  <c r="AU161" i="96"/>
  <c r="AT161" i="96"/>
  <c r="AS161" i="96"/>
  <c r="AR161" i="96"/>
  <c r="AQ161" i="96"/>
  <c r="AP161" i="96"/>
  <c r="AO161" i="96"/>
  <c r="AN161" i="96"/>
  <c r="AM161" i="96"/>
  <c r="AL161" i="96"/>
  <c r="AK161" i="96"/>
  <c r="AJ161" i="96"/>
  <c r="AI161" i="96"/>
  <c r="AH161" i="96"/>
  <c r="AG161" i="96"/>
  <c r="AF161" i="96"/>
  <c r="AE161" i="96"/>
  <c r="AD161" i="96"/>
  <c r="AC161" i="96"/>
  <c r="AB161" i="96"/>
  <c r="AA161" i="96"/>
  <c r="Z161" i="96"/>
  <c r="Y161" i="96"/>
  <c r="X161" i="96"/>
  <c r="W161" i="96"/>
  <c r="V161" i="96"/>
  <c r="U161" i="96"/>
  <c r="T161" i="96"/>
  <c r="S161" i="96"/>
  <c r="BN160" i="96"/>
  <c r="BM160" i="96"/>
  <c r="BL160" i="96"/>
  <c r="BK160" i="96"/>
  <c r="BJ160" i="96"/>
  <c r="BI160" i="96"/>
  <c r="BH160" i="96"/>
  <c r="BG160" i="96"/>
  <c r="BF160" i="96"/>
  <c r="BE160" i="96"/>
  <c r="BD160" i="96"/>
  <c r="BC160" i="96"/>
  <c r="BB160" i="96"/>
  <c r="BA160" i="96"/>
  <c r="AZ159" i="96"/>
  <c r="AY159" i="96"/>
  <c r="AX159" i="96"/>
  <c r="AW159" i="96"/>
  <c r="AV159" i="96"/>
  <c r="AU159" i="96"/>
  <c r="AT159" i="96"/>
  <c r="AS159" i="96"/>
  <c r="AR159" i="96"/>
  <c r="AQ159" i="96"/>
  <c r="AP159" i="96"/>
  <c r="AO159" i="96"/>
  <c r="AN159" i="96"/>
  <c r="AM159" i="96"/>
  <c r="AL159" i="96"/>
  <c r="AK159" i="96"/>
  <c r="AJ159" i="96"/>
  <c r="AI159" i="96"/>
  <c r="AH159" i="96"/>
  <c r="AG159" i="96"/>
  <c r="AF159" i="96"/>
  <c r="AE159" i="96"/>
  <c r="AD159" i="96"/>
  <c r="AC159" i="96"/>
  <c r="AB159" i="96"/>
  <c r="AA159" i="96"/>
  <c r="Z159" i="96"/>
  <c r="Y159" i="96"/>
  <c r="Y168" i="96" s="1"/>
  <c r="X159" i="96"/>
  <c r="W159" i="96"/>
  <c r="V159" i="96"/>
  <c r="U159" i="96"/>
  <c r="T159" i="96"/>
  <c r="S159" i="96"/>
  <c r="S168" i="96" s="1"/>
  <c r="BN124" i="96"/>
  <c r="BM124" i="96"/>
  <c r="BL124" i="96"/>
  <c r="BK124" i="96"/>
  <c r="BJ124" i="96"/>
  <c r="BI124" i="96"/>
  <c r="BH124" i="96"/>
  <c r="BG124" i="96"/>
  <c r="BF124" i="96"/>
  <c r="BE124" i="96"/>
  <c r="BD124" i="96"/>
  <c r="BC124" i="96"/>
  <c r="BB124" i="96"/>
  <c r="BA124" i="96"/>
  <c r="AZ123" i="96"/>
  <c r="AY123" i="96"/>
  <c r="AX123" i="96"/>
  <c r="AW123" i="96"/>
  <c r="AV123" i="96"/>
  <c r="AU123" i="96"/>
  <c r="AT123" i="96"/>
  <c r="AS123" i="96"/>
  <c r="AR123" i="96"/>
  <c r="AQ123" i="96"/>
  <c r="AP123" i="96"/>
  <c r="AO123" i="96"/>
  <c r="AN123" i="96"/>
  <c r="AM123" i="96"/>
  <c r="AL123" i="96"/>
  <c r="AK123" i="96"/>
  <c r="AJ123" i="96"/>
  <c r="AI123" i="96"/>
  <c r="AH123" i="96"/>
  <c r="AG123" i="96"/>
  <c r="AF123" i="96"/>
  <c r="AE123" i="96"/>
  <c r="AD123" i="96"/>
  <c r="AC123" i="96"/>
  <c r="AB123" i="96"/>
  <c r="AA123" i="96"/>
  <c r="Z123" i="96"/>
  <c r="Y123" i="96"/>
  <c r="X123" i="96"/>
  <c r="W123" i="96"/>
  <c r="V123" i="96"/>
  <c r="U123" i="96"/>
  <c r="T123" i="96"/>
  <c r="S123" i="96"/>
  <c r="BN122" i="96"/>
  <c r="BM122" i="96"/>
  <c r="BL122" i="96"/>
  <c r="BK122" i="96"/>
  <c r="BJ122" i="96"/>
  <c r="BI122" i="96"/>
  <c r="BH122" i="96"/>
  <c r="BG122" i="96"/>
  <c r="BF122" i="96"/>
  <c r="BE122" i="96"/>
  <c r="BD122" i="96"/>
  <c r="BC122" i="96"/>
  <c r="BB122" i="96"/>
  <c r="BA122" i="96"/>
  <c r="AZ121" i="96"/>
  <c r="AY121" i="96"/>
  <c r="AX121" i="96"/>
  <c r="AW121" i="96"/>
  <c r="AV121" i="96"/>
  <c r="AU121" i="96"/>
  <c r="AT121" i="96"/>
  <c r="AS121" i="96"/>
  <c r="AR121" i="96"/>
  <c r="AQ121" i="96"/>
  <c r="AP121" i="96"/>
  <c r="AO121" i="96"/>
  <c r="AN121" i="96"/>
  <c r="AM121" i="96"/>
  <c r="AL121" i="96"/>
  <c r="AK121" i="96"/>
  <c r="AJ121" i="96"/>
  <c r="AI121" i="96"/>
  <c r="AH121" i="96"/>
  <c r="AG121" i="96"/>
  <c r="AF121" i="96"/>
  <c r="AE121" i="96"/>
  <c r="AD121" i="96"/>
  <c r="AC121" i="96"/>
  <c r="AB121" i="96"/>
  <c r="AA121" i="96"/>
  <c r="Z121" i="96"/>
  <c r="Y121" i="96"/>
  <c r="X121" i="96"/>
  <c r="W121" i="96"/>
  <c r="V121" i="96"/>
  <c r="U121" i="96"/>
  <c r="T121" i="96"/>
  <c r="S121" i="96"/>
  <c r="BN120" i="96"/>
  <c r="BM120" i="96"/>
  <c r="BL120" i="96"/>
  <c r="BK120" i="96"/>
  <c r="BJ120" i="96"/>
  <c r="BI120" i="96"/>
  <c r="BH120" i="96"/>
  <c r="BG120" i="96"/>
  <c r="BF120" i="96"/>
  <c r="BE120" i="96"/>
  <c r="BD120" i="96"/>
  <c r="BC120" i="96"/>
  <c r="BB120" i="96"/>
  <c r="BA120" i="96"/>
  <c r="AZ119" i="96"/>
  <c r="AY119" i="96"/>
  <c r="AX119" i="96"/>
  <c r="AW119" i="96"/>
  <c r="AV119" i="96"/>
  <c r="AU119" i="96"/>
  <c r="AT119" i="96"/>
  <c r="AS119" i="96"/>
  <c r="AR119" i="96"/>
  <c r="AQ119" i="96"/>
  <c r="AP119" i="96"/>
  <c r="AO119" i="96"/>
  <c r="AN119" i="96"/>
  <c r="AM119" i="96"/>
  <c r="AL119" i="96"/>
  <c r="AK119" i="96"/>
  <c r="AJ119" i="96"/>
  <c r="AI119" i="96"/>
  <c r="AH119" i="96"/>
  <c r="AG119" i="96"/>
  <c r="AF119" i="96"/>
  <c r="AE119" i="96"/>
  <c r="AD119" i="96"/>
  <c r="AC119" i="96"/>
  <c r="AB119" i="96"/>
  <c r="AA119" i="96"/>
  <c r="Z119" i="96"/>
  <c r="Y119" i="96"/>
  <c r="X119" i="96"/>
  <c r="W119" i="96"/>
  <c r="V119" i="96"/>
  <c r="U119" i="96"/>
  <c r="T119" i="96"/>
  <c r="S119" i="96"/>
  <c r="BN118" i="96"/>
  <c r="BM118" i="96"/>
  <c r="BL118" i="96"/>
  <c r="BK118" i="96"/>
  <c r="BJ118" i="96"/>
  <c r="BI118" i="96"/>
  <c r="BH118" i="96"/>
  <c r="BG118" i="96"/>
  <c r="BF118" i="96"/>
  <c r="BE118" i="96"/>
  <c r="BD118" i="96"/>
  <c r="BC118" i="96"/>
  <c r="BB118" i="96"/>
  <c r="BA118" i="96"/>
  <c r="AZ117" i="96"/>
  <c r="AY117" i="96"/>
  <c r="AX117" i="96"/>
  <c r="AW117" i="96"/>
  <c r="AV117" i="96"/>
  <c r="AU117" i="96"/>
  <c r="AT117" i="96"/>
  <c r="AS117" i="96"/>
  <c r="AR117" i="96"/>
  <c r="AQ117" i="96"/>
  <c r="AP117" i="96"/>
  <c r="AO117" i="96"/>
  <c r="AN117" i="96"/>
  <c r="AM117" i="96"/>
  <c r="AL117" i="96"/>
  <c r="AK117" i="96"/>
  <c r="AJ117" i="96"/>
  <c r="AI117" i="96"/>
  <c r="AH117" i="96"/>
  <c r="AG117" i="96"/>
  <c r="AF117" i="96"/>
  <c r="AE117" i="96"/>
  <c r="AD117" i="96"/>
  <c r="AC117" i="96"/>
  <c r="AB117" i="96"/>
  <c r="AA117" i="96"/>
  <c r="Z117" i="96"/>
  <c r="Y117" i="96"/>
  <c r="X117" i="96"/>
  <c r="W117" i="96"/>
  <c r="V117" i="96"/>
  <c r="U117" i="96"/>
  <c r="T117" i="96"/>
  <c r="S117" i="96"/>
  <c r="BN116" i="96"/>
  <c r="BM116" i="96"/>
  <c r="BL116" i="96"/>
  <c r="BK116" i="96"/>
  <c r="BJ116" i="96"/>
  <c r="BI116" i="96"/>
  <c r="BH116" i="96"/>
  <c r="BG116" i="96"/>
  <c r="BF116" i="96"/>
  <c r="BE116" i="96"/>
  <c r="BD116" i="96"/>
  <c r="BC116" i="96"/>
  <c r="BB116" i="96"/>
  <c r="BA116" i="96"/>
  <c r="AZ115" i="96"/>
  <c r="AY115" i="96"/>
  <c r="AX115" i="96"/>
  <c r="AW115" i="96"/>
  <c r="AV115" i="96"/>
  <c r="AU115" i="96"/>
  <c r="AT115" i="96"/>
  <c r="AS115" i="96"/>
  <c r="AR115" i="96"/>
  <c r="AQ115" i="96"/>
  <c r="AP115" i="96"/>
  <c r="AO115" i="96"/>
  <c r="AN115" i="96"/>
  <c r="AM115" i="96"/>
  <c r="AL115" i="96"/>
  <c r="AK115" i="96"/>
  <c r="AJ115" i="96"/>
  <c r="AI115" i="96"/>
  <c r="AH115" i="96"/>
  <c r="AG115" i="96"/>
  <c r="AF115" i="96"/>
  <c r="AE115" i="96"/>
  <c r="AD115" i="96"/>
  <c r="AC115" i="96"/>
  <c r="AB115" i="96"/>
  <c r="AA115" i="96"/>
  <c r="Z115" i="96"/>
  <c r="Y115" i="96"/>
  <c r="X115" i="96"/>
  <c r="W115" i="96"/>
  <c r="V115" i="96"/>
  <c r="U115" i="96"/>
  <c r="T115" i="96"/>
  <c r="S115" i="96"/>
  <c r="BN114" i="96"/>
  <c r="BM114" i="96"/>
  <c r="BL114" i="96"/>
  <c r="BK114" i="96"/>
  <c r="BJ114" i="96"/>
  <c r="BI114" i="96"/>
  <c r="BH114" i="96"/>
  <c r="BG114" i="96"/>
  <c r="BF114" i="96"/>
  <c r="BE114" i="96"/>
  <c r="BD114" i="96"/>
  <c r="BC114" i="96"/>
  <c r="BB114" i="96"/>
  <c r="BA114" i="96"/>
  <c r="AZ113" i="96"/>
  <c r="AY113" i="96"/>
  <c r="AX113" i="96"/>
  <c r="AW113" i="96"/>
  <c r="AV113" i="96"/>
  <c r="AU113" i="96"/>
  <c r="AT113" i="96"/>
  <c r="AS113" i="96"/>
  <c r="AR113" i="96"/>
  <c r="AQ113" i="96"/>
  <c r="AP113" i="96"/>
  <c r="AO113" i="96"/>
  <c r="AN113" i="96"/>
  <c r="AM113" i="96"/>
  <c r="AL113" i="96"/>
  <c r="AK113" i="96"/>
  <c r="AJ113" i="96"/>
  <c r="AI113" i="96"/>
  <c r="AH113" i="96"/>
  <c r="AG113" i="96"/>
  <c r="AF113" i="96"/>
  <c r="AE113" i="96"/>
  <c r="AD113" i="96"/>
  <c r="AC113" i="96"/>
  <c r="AB113" i="96"/>
  <c r="AA113" i="96"/>
  <c r="Z113" i="96"/>
  <c r="Y113" i="96"/>
  <c r="X113" i="96"/>
  <c r="W113" i="96"/>
  <c r="V113" i="96"/>
  <c r="U113" i="96"/>
  <c r="T113" i="96"/>
  <c r="S113" i="96"/>
  <c r="BN112" i="96"/>
  <c r="BM112" i="96"/>
  <c r="BL112" i="96"/>
  <c r="BK112" i="96"/>
  <c r="BJ112" i="96"/>
  <c r="BI112" i="96"/>
  <c r="BH112" i="96"/>
  <c r="BG112" i="96"/>
  <c r="BF112" i="96"/>
  <c r="BE112" i="96"/>
  <c r="BD112" i="96"/>
  <c r="BC112" i="96"/>
  <c r="BB112" i="96"/>
  <c r="BA112" i="96"/>
  <c r="AZ111" i="96"/>
  <c r="AY111" i="96"/>
  <c r="AX111" i="96"/>
  <c r="AW111" i="96"/>
  <c r="AV111" i="96"/>
  <c r="AU111" i="96"/>
  <c r="AT111" i="96"/>
  <c r="AS111" i="96"/>
  <c r="AR111" i="96"/>
  <c r="AQ111" i="96"/>
  <c r="AP111" i="96"/>
  <c r="AO111" i="96"/>
  <c r="AN111" i="96"/>
  <c r="AM111" i="96"/>
  <c r="AL111" i="96"/>
  <c r="AK111" i="96"/>
  <c r="AJ111" i="96"/>
  <c r="AI111" i="96"/>
  <c r="AH111" i="96"/>
  <c r="AG111" i="96"/>
  <c r="AF111" i="96"/>
  <c r="AE111" i="96"/>
  <c r="AD111" i="96"/>
  <c r="AC111" i="96"/>
  <c r="AB111" i="96"/>
  <c r="AA111" i="96"/>
  <c r="Z111" i="96"/>
  <c r="Y111" i="96"/>
  <c r="X111" i="96"/>
  <c r="W111" i="96"/>
  <c r="V111" i="96"/>
  <c r="U111" i="96"/>
  <c r="T111" i="96"/>
  <c r="S111" i="96"/>
  <c r="BN110" i="96"/>
  <c r="BM110" i="96"/>
  <c r="BL110" i="96"/>
  <c r="BK110" i="96"/>
  <c r="BJ110" i="96"/>
  <c r="BI110" i="96"/>
  <c r="BH110" i="96"/>
  <c r="BG110" i="96"/>
  <c r="BF110" i="96"/>
  <c r="BE110" i="96"/>
  <c r="BD110" i="96"/>
  <c r="BC110" i="96"/>
  <c r="BB110" i="96"/>
  <c r="BA110" i="96"/>
  <c r="AZ109" i="96"/>
  <c r="AY109" i="96"/>
  <c r="AX109" i="96"/>
  <c r="AW109" i="96"/>
  <c r="AV109" i="96"/>
  <c r="AU109" i="96"/>
  <c r="AT109" i="96"/>
  <c r="AS109" i="96"/>
  <c r="AR109" i="96"/>
  <c r="AQ109" i="96"/>
  <c r="AP109" i="96"/>
  <c r="AO109" i="96"/>
  <c r="AN109" i="96"/>
  <c r="AM109" i="96"/>
  <c r="AL109" i="96"/>
  <c r="AK109" i="96"/>
  <c r="AJ109" i="96"/>
  <c r="AI109" i="96"/>
  <c r="AH109" i="96"/>
  <c r="AG109" i="96"/>
  <c r="AF109" i="96"/>
  <c r="AE109" i="96"/>
  <c r="AD109" i="96"/>
  <c r="AC109" i="96"/>
  <c r="AB109" i="96"/>
  <c r="AA109" i="96"/>
  <c r="Z109" i="96"/>
  <c r="Y109" i="96"/>
  <c r="X109" i="96"/>
  <c r="W109" i="96"/>
  <c r="V109" i="96"/>
  <c r="U109" i="96"/>
  <c r="T109" i="96"/>
  <c r="S109" i="96"/>
  <c r="BN108" i="96"/>
  <c r="BM108" i="96"/>
  <c r="BL108" i="96"/>
  <c r="BK108" i="96"/>
  <c r="BJ108" i="96"/>
  <c r="BI108" i="96"/>
  <c r="BH108" i="96"/>
  <c r="BG108" i="96"/>
  <c r="BF108" i="96"/>
  <c r="BE108" i="96"/>
  <c r="BD108" i="96"/>
  <c r="BC108" i="96"/>
  <c r="BB108" i="96"/>
  <c r="BA108" i="96"/>
  <c r="AZ107" i="96"/>
  <c r="AY107" i="96"/>
  <c r="AX107" i="96"/>
  <c r="AW107" i="96"/>
  <c r="AV107" i="96"/>
  <c r="AU107" i="96"/>
  <c r="AT107" i="96"/>
  <c r="AS107" i="96"/>
  <c r="AR107" i="96"/>
  <c r="AQ107" i="96"/>
  <c r="AP107" i="96"/>
  <c r="AO107" i="96"/>
  <c r="AN107" i="96"/>
  <c r="AM107" i="96"/>
  <c r="AL107" i="96"/>
  <c r="AK107" i="96"/>
  <c r="AJ107" i="96"/>
  <c r="AI107" i="96"/>
  <c r="AH107" i="96"/>
  <c r="AG107" i="96"/>
  <c r="AF107" i="96"/>
  <c r="AE107" i="96"/>
  <c r="AD107" i="96"/>
  <c r="AC107" i="96"/>
  <c r="AB107" i="96"/>
  <c r="AA107" i="96"/>
  <c r="Z107" i="96"/>
  <c r="Y107" i="96"/>
  <c r="X107" i="96"/>
  <c r="W107" i="96"/>
  <c r="V107" i="96"/>
  <c r="U107" i="96"/>
  <c r="T107" i="96"/>
  <c r="S107" i="96"/>
  <c r="BN106" i="96"/>
  <c r="BN168" i="96" s="1"/>
  <c r="BM106" i="96"/>
  <c r="BL106" i="96"/>
  <c r="BL168" i="96" s="1"/>
  <c r="BK106" i="96"/>
  <c r="BK168" i="96" s="1"/>
  <c r="BJ106" i="96"/>
  <c r="BJ168" i="96" s="1"/>
  <c r="BI106" i="96"/>
  <c r="BH106" i="96"/>
  <c r="BH168" i="96" s="1"/>
  <c r="BG106" i="96"/>
  <c r="BG168" i="96" s="1"/>
  <c r="BF106" i="96"/>
  <c r="BF168" i="96" s="1"/>
  <c r="BE106" i="96"/>
  <c r="BD106" i="96"/>
  <c r="BD168" i="96" s="1"/>
  <c r="BC106" i="96"/>
  <c r="BC168" i="96" s="1"/>
  <c r="BB106" i="96"/>
  <c r="BB168" i="96" s="1"/>
  <c r="BA106" i="96"/>
  <c r="BA168" i="96" s="1"/>
  <c r="AZ105" i="96"/>
  <c r="AY105" i="96"/>
  <c r="AX105" i="96"/>
  <c r="AW105" i="96"/>
  <c r="AV105" i="96"/>
  <c r="AU105" i="96"/>
  <c r="AT105" i="96"/>
  <c r="AS105" i="96"/>
  <c r="AR105" i="96"/>
  <c r="AQ105" i="96"/>
  <c r="AP105" i="96"/>
  <c r="AO105" i="96"/>
  <c r="AN105" i="96"/>
  <c r="AM105" i="96"/>
  <c r="AL105" i="96"/>
  <c r="AK105" i="96"/>
  <c r="AJ105" i="96"/>
  <c r="AI105" i="96"/>
  <c r="AH105" i="96"/>
  <c r="AG105" i="96"/>
  <c r="AF105" i="96"/>
  <c r="AE105" i="96"/>
  <c r="AD105" i="96"/>
  <c r="AC105" i="96"/>
  <c r="AB105" i="96"/>
  <c r="AA105" i="96"/>
  <c r="Z105" i="96"/>
  <c r="Y105" i="96"/>
  <c r="X105" i="96"/>
  <c r="X168" i="96" s="1"/>
  <c r="W105" i="96"/>
  <c r="V105" i="96"/>
  <c r="U105" i="96"/>
  <c r="T105" i="96"/>
  <c r="BN104" i="96"/>
  <c r="BM104" i="96"/>
  <c r="BL104" i="96"/>
  <c r="BK104" i="96"/>
  <c r="BJ104" i="96"/>
  <c r="BI104" i="96"/>
  <c r="BH104" i="96"/>
  <c r="BG104" i="96"/>
  <c r="BF104" i="96"/>
  <c r="BE104" i="96"/>
  <c r="BD104" i="96"/>
  <c r="BC104" i="96"/>
  <c r="BB104" i="96"/>
  <c r="BA104" i="96"/>
  <c r="AZ103" i="96"/>
  <c r="AY103" i="96"/>
  <c r="AX103" i="96"/>
  <c r="AW103" i="96"/>
  <c r="AV103" i="96"/>
  <c r="AU103" i="96"/>
  <c r="AT103" i="96"/>
  <c r="AS103" i="96"/>
  <c r="AR103" i="96"/>
  <c r="AQ103" i="96"/>
  <c r="AP103" i="96"/>
  <c r="AO103" i="96"/>
  <c r="AN103" i="96"/>
  <c r="AM103" i="96"/>
  <c r="AL103" i="96"/>
  <c r="AJ103" i="96"/>
  <c r="AI103" i="96"/>
  <c r="AH103" i="96"/>
  <c r="AG103" i="96"/>
  <c r="AF103" i="96"/>
  <c r="AE103" i="96"/>
  <c r="AD103" i="96"/>
  <c r="AC103" i="96"/>
  <c r="AB103" i="96"/>
  <c r="AA103" i="96"/>
  <c r="Z103" i="96"/>
  <c r="Y103" i="96"/>
  <c r="X103" i="96"/>
  <c r="W103" i="96"/>
  <c r="V103" i="96"/>
  <c r="U103" i="96"/>
  <c r="T103" i="96"/>
  <c r="S103" i="96"/>
  <c r="AZ101" i="96"/>
  <c r="AY101" i="96"/>
  <c r="AX101" i="96"/>
  <c r="AW101" i="96"/>
  <c r="AV101" i="96"/>
  <c r="AU101" i="96"/>
  <c r="AT101" i="96"/>
  <c r="AS101" i="96"/>
  <c r="AR101" i="96"/>
  <c r="AQ101" i="96"/>
  <c r="AP101" i="96"/>
  <c r="AO101" i="96"/>
  <c r="AN101" i="96"/>
  <c r="AM101" i="96"/>
  <c r="AK101" i="96"/>
  <c r="AJ101" i="96"/>
  <c r="AI101" i="96"/>
  <c r="AH101" i="96"/>
  <c r="AG101" i="96"/>
  <c r="AF101" i="96"/>
  <c r="AE101" i="96"/>
  <c r="AD101" i="96"/>
  <c r="AC101" i="96"/>
  <c r="AB101" i="96"/>
  <c r="AA101" i="96"/>
  <c r="Z101" i="96"/>
  <c r="Y101" i="96"/>
  <c r="X101" i="96"/>
  <c r="W101" i="96"/>
  <c r="V101" i="96"/>
  <c r="U101" i="96"/>
  <c r="T101" i="96"/>
  <c r="BI168" i="96" l="1"/>
  <c r="BM168" i="96"/>
  <c r="BE168" i="96"/>
  <c r="BP101" i="96"/>
  <c r="BP103" i="96"/>
  <c r="BP105" i="96"/>
  <c r="BP111" i="96"/>
  <c r="BP113" i="96"/>
  <c r="BP115" i="96"/>
  <c r="BP117" i="96"/>
  <c r="BP119" i="96"/>
  <c r="BP121" i="96"/>
  <c r="BP123" i="96"/>
  <c r="BP163" i="96"/>
  <c r="BP159" i="96"/>
  <c r="BP161" i="96"/>
  <c r="BP109" i="96"/>
  <c r="BP107" i="96"/>
  <c r="U168" i="96"/>
  <c r="W168" i="96"/>
  <c r="AA168" i="96"/>
  <c r="AC168" i="96"/>
  <c r="AE168" i="96"/>
  <c r="AG168" i="96"/>
  <c r="AI168" i="96"/>
  <c r="AK168" i="96"/>
  <c r="AM168" i="96"/>
  <c r="AO168" i="96"/>
  <c r="AQ168" i="96"/>
  <c r="AS168" i="96"/>
  <c r="AU168" i="96"/>
  <c r="AW168" i="96"/>
  <c r="AY168" i="96"/>
  <c r="T168" i="96"/>
  <c r="V168" i="96"/>
  <c r="Z168" i="96"/>
  <c r="AB168" i="96"/>
  <c r="AD168" i="96"/>
  <c r="AF168" i="96"/>
  <c r="AH168" i="96"/>
  <c r="AJ168" i="96"/>
  <c r="AL168" i="96"/>
  <c r="AN168" i="96"/>
  <c r="AP168" i="96"/>
  <c r="AR168" i="96"/>
  <c r="AT168" i="96"/>
  <c r="AV168" i="96"/>
  <c r="AX168" i="96"/>
  <c r="AZ168" i="96"/>
  <c r="AK51" i="96"/>
  <c r="AF51" i="96"/>
  <c r="V51" i="96"/>
  <c r="Q51" i="96"/>
  <c r="AK49" i="96"/>
  <c r="AF49" i="96"/>
  <c r="V49" i="96"/>
  <c r="Q49" i="96"/>
  <c r="AK47" i="96"/>
  <c r="AF47" i="96"/>
  <c r="V47" i="96"/>
  <c r="Q47" i="96"/>
  <c r="AK45" i="96"/>
  <c r="AF45" i="96"/>
  <c r="V45" i="96"/>
  <c r="Q45" i="96"/>
  <c r="AK43" i="96"/>
  <c r="AF43" i="96"/>
  <c r="V43" i="96"/>
  <c r="Q43" i="96"/>
  <c r="AK41" i="96"/>
  <c r="AF41" i="96"/>
  <c r="V41" i="96"/>
  <c r="Q41" i="96"/>
  <c r="AK39" i="96"/>
  <c r="AF39" i="96"/>
  <c r="V39" i="96"/>
  <c r="Q39" i="96"/>
  <c r="AK37" i="96"/>
  <c r="AF37" i="96"/>
  <c r="V37" i="96"/>
  <c r="Q37" i="96"/>
  <c r="R99" i="96"/>
  <c r="Q6" i="97"/>
  <c r="BC31" i="96"/>
  <c r="AY31" i="96"/>
  <c r="AU31" i="96"/>
  <c r="AQ31" i="96"/>
  <c r="AM31" i="96"/>
  <c r="AI31" i="96"/>
  <c r="AE31" i="96"/>
  <c r="BC30" i="96"/>
  <c r="AY30" i="96"/>
  <c r="AU30" i="96"/>
  <c r="AQ30" i="96"/>
  <c r="AM30" i="96"/>
  <c r="AI30" i="96"/>
  <c r="AE30" i="96"/>
  <c r="BC29" i="96"/>
  <c r="AY29" i="96"/>
  <c r="AU29" i="96"/>
  <c r="AQ29" i="96"/>
  <c r="AM29" i="96"/>
  <c r="AI29" i="96"/>
  <c r="AE29" i="96"/>
  <c r="AA29" i="96"/>
  <c r="BG28" i="96"/>
  <c r="BG27" i="96"/>
  <c r="BC26" i="96"/>
  <c r="AY26" i="96"/>
  <c r="AU26" i="96"/>
  <c r="AM26" i="96"/>
  <c r="AI26" i="96"/>
  <c r="AE26" i="96"/>
  <c r="AA26" i="96"/>
  <c r="BG25" i="96"/>
  <c r="BG24" i="96"/>
  <c r="BC23" i="96"/>
  <c r="AY23" i="96"/>
  <c r="AU23" i="96"/>
  <c r="AQ23" i="96"/>
  <c r="AM23" i="96"/>
  <c r="AI23" i="96"/>
  <c r="AE23" i="96"/>
  <c r="AA23" i="96"/>
  <c r="BG22" i="96"/>
  <c r="BG21" i="96"/>
  <c r="BC20" i="96"/>
  <c r="AY20" i="96"/>
  <c r="AU20" i="96"/>
  <c r="AQ20" i="96"/>
  <c r="AM20" i="96"/>
  <c r="AI20" i="96"/>
  <c r="AE20" i="96"/>
  <c r="AA20" i="96"/>
  <c r="BG19" i="96"/>
  <c r="BG18" i="96"/>
  <c r="BC17" i="96"/>
  <c r="AY17" i="96"/>
  <c r="AU17" i="96"/>
  <c r="AQ17" i="96"/>
  <c r="AM17" i="96"/>
  <c r="AI17" i="96"/>
  <c r="AE17" i="96"/>
  <c r="BE47" i="96" l="1"/>
  <c r="AS167" i="96" s="1"/>
  <c r="AS169" i="96" s="1"/>
  <c r="BE51" i="96"/>
  <c r="BA167" i="96" s="1"/>
  <c r="BG169" i="96" s="1"/>
  <c r="BE45" i="96"/>
  <c r="AQ167" i="96" s="1"/>
  <c r="AQ169" i="96" s="1"/>
  <c r="BE49" i="96"/>
  <c r="AW167" i="96" s="1"/>
  <c r="AZ169" i="96" s="1"/>
  <c r="BE41" i="96"/>
  <c r="AM167" i="96" s="1"/>
  <c r="BE43" i="96"/>
  <c r="AO167" i="96" s="1"/>
  <c r="AO169" i="96" s="1"/>
  <c r="BE39" i="96"/>
  <c r="W167" i="96" s="1"/>
  <c r="AJ169" i="96" s="1"/>
  <c r="GM5" i="95"/>
  <c r="BA9" i="97"/>
  <c r="G172" i="96"/>
  <c r="AM172" i="96" s="1"/>
  <c r="BG31" i="96"/>
  <c r="BG30" i="96"/>
  <c r="AY32" i="96"/>
  <c r="EX5" i="95" s="1"/>
  <c r="BC32" i="96"/>
  <c r="EY5" i="95" s="1"/>
  <c r="AE32" i="96"/>
  <c r="ES5" i="95" s="1"/>
  <c r="ER5" i="95"/>
  <c r="AM32" i="96"/>
  <c r="EU5" i="95" s="1"/>
  <c r="AQ32" i="96"/>
  <c r="EV5" i="95" s="1"/>
  <c r="AI32" i="96"/>
  <c r="ET5" i="95" s="1"/>
  <c r="AU32" i="96"/>
  <c r="EW5" i="95" s="1"/>
  <c r="FA5" i="95"/>
  <c r="EB5" i="95"/>
  <c r="EK5" i="95"/>
  <c r="BE37" i="96"/>
  <c r="S167" i="96" s="1"/>
  <c r="T99" i="96"/>
  <c r="BG20" i="96"/>
  <c r="BG23" i="96"/>
  <c r="BG26" i="96"/>
  <c r="BG29" i="96"/>
  <c r="AU169" i="96" l="1"/>
  <c r="BK169" i="96"/>
  <c r="AT169" i="96"/>
  <c r="AV169" i="96"/>
  <c r="BD169" i="96"/>
  <c r="BE169" i="96"/>
  <c r="BF169" i="96"/>
  <c r="BH169" i="96"/>
  <c r="BC169" i="96"/>
  <c r="BL169" i="96"/>
  <c r="BA169" i="96"/>
  <c r="BB169" i="96"/>
  <c r="BM169" i="96"/>
  <c r="BJ169" i="96"/>
  <c r="AR169" i="96"/>
  <c r="BI169" i="96"/>
  <c r="BN169" i="96"/>
  <c r="AP169" i="96"/>
  <c r="V169" i="96"/>
  <c r="BG32" i="96"/>
  <c r="EO5" i="95"/>
  <c r="EM5" i="95"/>
  <c r="EP5" i="95"/>
  <c r="EN5" i="95"/>
  <c r="AI169" i="96"/>
  <c r="AL169" i="96"/>
  <c r="AC169" i="96"/>
  <c r="X169" i="96"/>
  <c r="AA169" i="96"/>
  <c r="AD169" i="96"/>
  <c r="AK169" i="96"/>
  <c r="AF169" i="96"/>
  <c r="AY169" i="96"/>
  <c r="W169" i="96"/>
  <c r="AE169" i="96"/>
  <c r="Z169" i="96"/>
  <c r="AH169" i="96"/>
  <c r="AX169" i="96"/>
  <c r="Y169" i="96"/>
  <c r="AG169" i="96"/>
  <c r="AW169" i="96"/>
  <c r="AB169" i="96"/>
  <c r="V99" i="96"/>
  <c r="S169" i="96" l="1"/>
  <c r="U169" i="96"/>
  <c r="T169" i="96"/>
  <c r="EQ5" i="95"/>
  <c r="EZ5" i="95"/>
  <c r="AM169" i="96"/>
  <c r="AN169" i="96"/>
  <c r="X99" i="96"/>
  <c r="Z99" i="96" l="1"/>
  <c r="AB99" i="96" l="1"/>
  <c r="AD99" i="96" l="1"/>
  <c r="AF99" i="96" l="1"/>
  <c r="AH99" i="96" l="1"/>
  <c r="AJ99" i="96" l="1"/>
  <c r="AL99" i="96" l="1"/>
  <c r="AN99" i="96" l="1"/>
  <c r="AP99" i="96" l="1"/>
  <c r="AR99" i="96" l="1"/>
  <c r="AT99" i="96" l="1"/>
  <c r="AV99" i="96" l="1"/>
  <c r="AX99" i="96" l="1"/>
  <c r="AZ99" i="96" l="1"/>
  <c r="BB99" i="96" l="1"/>
  <c r="BD99" i="96" l="1"/>
  <c r="BF99" i="96" l="1"/>
  <c r="BH99" i="96" l="1"/>
  <c r="BJ99" i="96" l="1"/>
  <c r="BL99" i="96" l="1"/>
  <c r="BN99" i="96" l="1"/>
  <c r="FR5" i="9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Wakabayashi107</author>
    <author>Matsushima102</author>
  </authors>
  <commentList>
    <comment ref="AP1" authorId="0" shapeId="0" xr:uid="{9C736371-4275-425C-94DA-B4D12C113DD6}">
      <text>
        <r>
          <rPr>
            <sz val="9"/>
            <color indexed="81"/>
            <rFont val="MS P ゴシック"/>
            <family val="3"/>
            <charset val="128"/>
          </rPr>
          <t>一覧に記載の
６桁の施設番号を入力してください。</t>
        </r>
      </text>
    </comment>
    <comment ref="T10" authorId="0" shapeId="0" xr:uid="{E1EC5FE8-A06A-4D80-AE25-93C51B998027}">
      <text>
        <r>
          <rPr>
            <sz val="9"/>
            <color indexed="81"/>
            <rFont val="MS P ゴシック"/>
            <family val="3"/>
            <charset val="128"/>
          </rPr>
          <t>こちらの電話番号が、区ホームページの施設一覧に掲載されます。</t>
        </r>
      </text>
    </comment>
    <comment ref="T23" authorId="0" shapeId="0" xr:uid="{86A725D2-4B8D-44B0-AE83-9D50A3421228}">
      <text>
        <r>
          <rPr>
            <sz val="9"/>
            <color indexed="81"/>
            <rFont val="MS P ゴシック"/>
            <family val="3"/>
            <charset val="128"/>
          </rPr>
          <t>「１　設置者による直営」の場合は、「１１　委託先名称」「１２委託先住所・連絡先」の入力は不要</t>
        </r>
      </text>
    </comment>
    <comment ref="G28" authorId="0" shapeId="0" xr:uid="{D8506378-ED67-4D9B-B6A2-C2EC6B4E4972}">
      <text>
        <r>
          <rPr>
            <sz val="11"/>
            <color indexed="81"/>
            <rFont val="MS P ゴシック"/>
            <family val="3"/>
            <charset val="128"/>
          </rPr>
          <t>例：2020/4/1</t>
        </r>
      </text>
    </comment>
    <comment ref="AP44" authorId="0" shapeId="0" xr:uid="{52B0E5F4-DE0D-4E24-9572-C82DB5D15215}">
      <text>
        <r>
          <rPr>
            <sz val="9"/>
            <color indexed="81"/>
            <rFont val="MS P ゴシック"/>
            <family val="3"/>
            <charset val="128"/>
          </rPr>
          <t>左記
「月極額」
「一時預かり」
「夜間保育」以外にある場合はこちらに記載</t>
        </r>
      </text>
    </comment>
    <comment ref="AX58" authorId="1" shapeId="0" xr:uid="{9A4D2268-3B2C-433A-B09C-9BADC1EEACA9}">
      <text>
        <r>
          <rPr>
            <b/>
            <sz val="9"/>
            <color indexed="81"/>
            <rFont val="MS P ゴシック"/>
            <family val="3"/>
            <charset val="128"/>
          </rPr>
          <t xml:space="preserve">上記以外に費用がある場合はこちらに記載
</t>
        </r>
        <r>
          <rPr>
            <sz val="9"/>
            <color indexed="81"/>
            <rFont val="MS P 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Wakabayashi107</author>
  </authors>
  <commentList>
    <comment ref="Q32" authorId="0" shapeId="0" xr:uid="{11760060-7997-4CF7-934A-955E25F3B281}">
      <text>
        <r>
          <rPr>
            <sz val="9"/>
            <color indexed="81"/>
            <rFont val="MS P ゴシック"/>
            <family val="3"/>
            <charset val="128"/>
          </rPr>
          <t>例
2022/04/01</t>
        </r>
      </text>
    </comment>
  </commentList>
</comments>
</file>

<file path=xl/sharedStrings.xml><?xml version="1.0" encoding="utf-8"?>
<sst xmlns="http://schemas.openxmlformats.org/spreadsheetml/2006/main" count="2169" uniqueCount="824">
  <si>
    <t>〒</t>
    <phoneticPr fontId="1"/>
  </si>
  <si>
    <t>常勤</t>
    <rPh sb="0" eb="2">
      <t>ジョウキン</t>
    </rPh>
    <phoneticPr fontId="1"/>
  </si>
  <si>
    <t>建物の構造</t>
    <rPh sb="0" eb="2">
      <t>タテモノ</t>
    </rPh>
    <rPh sb="3" eb="5">
      <t>コウゾウ</t>
    </rPh>
    <phoneticPr fontId="1"/>
  </si>
  <si>
    <t>年</t>
    <rPh sb="0" eb="1">
      <t>ネン</t>
    </rPh>
    <phoneticPr fontId="1"/>
  </si>
  <si>
    <t>月</t>
    <rPh sb="0" eb="1">
      <t>ツキ</t>
    </rPh>
    <phoneticPr fontId="1"/>
  </si>
  <si>
    <t>　①事業所の名称</t>
    <phoneticPr fontId="1"/>
  </si>
  <si>
    <t>事業開始年月日</t>
    <phoneticPr fontId="1"/>
  </si>
  <si>
    <t>Tel</t>
    <phoneticPr fontId="1"/>
  </si>
  <si>
    <t>最寄り駅</t>
    <rPh sb="0" eb="2">
      <t>モヨ</t>
    </rPh>
    <rPh sb="3" eb="4">
      <t>エキ</t>
    </rPh>
    <phoneticPr fontId="1"/>
  </si>
  <si>
    <t>徒歩</t>
    <rPh sb="0" eb="2">
      <t>トホ</t>
    </rPh>
    <phoneticPr fontId="1"/>
  </si>
  <si>
    <t>設置者名</t>
    <rPh sb="3" eb="4">
      <t>メイ</t>
    </rPh>
    <phoneticPr fontId="1"/>
  </si>
  <si>
    <t>（氏名）</t>
    <rPh sb="1" eb="3">
      <t>シメイ</t>
    </rPh>
    <phoneticPr fontId="1"/>
  </si>
  <si>
    <t>（職名）</t>
    <rPh sb="1" eb="3">
      <t>ショクメイ</t>
    </rPh>
    <phoneticPr fontId="1"/>
  </si>
  <si>
    <t>平　日</t>
    <rPh sb="0" eb="1">
      <t>ヒラ</t>
    </rPh>
    <rPh sb="2" eb="3">
      <t>ヒ</t>
    </rPh>
    <phoneticPr fontId="1"/>
  </si>
  <si>
    <t>土曜日</t>
    <rPh sb="0" eb="3">
      <t>ドヨウビ</t>
    </rPh>
    <phoneticPr fontId="1"/>
  </si>
  <si>
    <t>～</t>
    <phoneticPr fontId="1"/>
  </si>
  <si>
    <t>一時預かり</t>
    <rPh sb="0" eb="2">
      <t>イチジ</t>
    </rPh>
    <rPh sb="2" eb="3">
      <t>アズ</t>
    </rPh>
    <phoneticPr fontId="1"/>
  </si>
  <si>
    <t>（</t>
    <phoneticPr fontId="1"/>
  </si>
  <si>
    <t>歳</t>
    <rPh sb="0" eb="1">
      <t>サイ</t>
    </rPh>
    <phoneticPr fontId="1"/>
  </si>
  <si>
    <t>※1）</t>
    <phoneticPr fontId="1"/>
  </si>
  <si>
    <t>※2）</t>
    <phoneticPr fontId="1"/>
  </si>
  <si>
    <t>サービスの内容は、「記載上の注意」により分類すること。</t>
    <rPh sb="5" eb="7">
      <t>ナイヨウ</t>
    </rPh>
    <rPh sb="10" eb="12">
      <t>キサイ</t>
    </rPh>
    <rPh sb="12" eb="13">
      <t>ジョウ</t>
    </rPh>
    <rPh sb="14" eb="16">
      <t>チュウイ</t>
    </rPh>
    <rPh sb="20" eb="22">
      <t>ブンルイ</t>
    </rPh>
    <phoneticPr fontId="1"/>
  </si>
  <si>
    <t>円</t>
    <rPh sb="0" eb="1">
      <t>エン</t>
    </rPh>
    <phoneticPr fontId="1"/>
  </si>
  <si>
    <t>月極額</t>
    <rPh sb="0" eb="2">
      <t>ツキギメ</t>
    </rPh>
    <rPh sb="2" eb="3">
      <t>ガク</t>
    </rPh>
    <phoneticPr fontId="1"/>
  </si>
  <si>
    <t>（月）</t>
    <rPh sb="1" eb="2">
      <t>ツキ</t>
    </rPh>
    <phoneticPr fontId="1"/>
  </si>
  <si>
    <t>単位（時間）</t>
    <rPh sb="0" eb="2">
      <t>タンイ</t>
    </rPh>
    <rPh sb="3" eb="5">
      <t>ジカン</t>
    </rPh>
    <phoneticPr fontId="1"/>
  </si>
  <si>
    <t>・食事代</t>
    <rPh sb="1" eb="4">
      <t>ショクジダイ</t>
    </rPh>
    <phoneticPr fontId="1"/>
  </si>
  <si>
    <t>・キャンセル料</t>
    <rPh sb="6" eb="7">
      <t>リョウ</t>
    </rPh>
    <phoneticPr fontId="1"/>
  </si>
  <si>
    <t>その他</t>
    <rPh sb="2" eb="3">
      <t>タ</t>
    </rPh>
    <phoneticPr fontId="1"/>
  </si>
  <si>
    <t>０歳児</t>
    <rPh sb="1" eb="3">
      <t>サイジ</t>
    </rPh>
    <phoneticPr fontId="1"/>
  </si>
  <si>
    <t>１歳児</t>
    <rPh sb="1" eb="3">
      <t>サイジ</t>
    </rPh>
    <phoneticPr fontId="1"/>
  </si>
  <si>
    <t>２歳児</t>
    <rPh sb="1" eb="3">
      <t>サイジ</t>
    </rPh>
    <phoneticPr fontId="1"/>
  </si>
  <si>
    <t>３歳児</t>
    <rPh sb="1" eb="3">
      <t>サイジ</t>
    </rPh>
    <phoneticPr fontId="1"/>
  </si>
  <si>
    <t>計</t>
    <rPh sb="0" eb="1">
      <t>ケイ</t>
    </rPh>
    <phoneticPr fontId="1"/>
  </si>
  <si>
    <t>学童</t>
    <rPh sb="0" eb="2">
      <t>ガクドウ</t>
    </rPh>
    <phoneticPr fontId="1"/>
  </si>
  <si>
    <t>保険の種類</t>
    <rPh sb="0" eb="2">
      <t>ホケン</t>
    </rPh>
    <rPh sb="3" eb="5">
      <t>シュルイ</t>
    </rPh>
    <phoneticPr fontId="1"/>
  </si>
  <si>
    <t>保 険 事 故
（内　容）</t>
    <rPh sb="0" eb="1">
      <t>タモツ</t>
    </rPh>
    <rPh sb="2" eb="3">
      <t>ケン</t>
    </rPh>
    <rPh sb="4" eb="5">
      <t>コト</t>
    </rPh>
    <rPh sb="6" eb="7">
      <t>コ</t>
    </rPh>
    <rPh sb="9" eb="10">
      <t>ウチ</t>
    </rPh>
    <rPh sb="11" eb="12">
      <t>カタチ</t>
    </rPh>
    <phoneticPr fontId="1"/>
  </si>
  <si>
    <t>保 険 金 額</t>
    <rPh sb="0" eb="1">
      <t>タモツ</t>
    </rPh>
    <rPh sb="2" eb="3">
      <t>ケン</t>
    </rPh>
    <rPh sb="4" eb="5">
      <t>キン</t>
    </rPh>
    <rPh sb="6" eb="7">
      <t>ガク</t>
    </rPh>
    <phoneticPr fontId="1"/>
  </si>
  <si>
    <t>提携内容</t>
    <rPh sb="0" eb="2">
      <t>テイケイ</t>
    </rPh>
    <rPh sb="2" eb="4">
      <t>ナイヨウ</t>
    </rPh>
    <phoneticPr fontId="1"/>
  </si>
  <si>
    <t>電話番号</t>
    <rPh sb="0" eb="2">
      <t>デンワ</t>
    </rPh>
    <rPh sb="2" eb="4">
      <t>バンゴウ</t>
    </rPh>
    <phoneticPr fontId="1"/>
  </si>
  <si>
    <t>機 関 名</t>
    <rPh sb="0" eb="1">
      <t>キ</t>
    </rPh>
    <rPh sb="2" eb="3">
      <t>セキ</t>
    </rPh>
    <rPh sb="4" eb="5">
      <t>メイ</t>
    </rPh>
    <phoneticPr fontId="1"/>
  </si>
  <si>
    <t>所 在 地</t>
    <rPh sb="0" eb="1">
      <t>ショ</t>
    </rPh>
    <rPh sb="2" eb="3">
      <t>ザイ</t>
    </rPh>
    <rPh sb="4" eb="5">
      <t>チ</t>
    </rPh>
    <phoneticPr fontId="1"/>
  </si>
  <si>
    <t>人</t>
    <rPh sb="0" eb="1">
      <t>ヒト</t>
    </rPh>
    <phoneticPr fontId="1"/>
  </si>
  <si>
    <t>０歳児の場合は、月齢まで記入すること。</t>
    <rPh sb="1" eb="3">
      <t>サイジ</t>
    </rPh>
    <rPh sb="4" eb="6">
      <t>バアイ</t>
    </rPh>
    <rPh sb="8" eb="10">
      <t>ゲツレイ</t>
    </rPh>
    <rPh sb="12" eb="14">
      <t>キニュウ</t>
    </rPh>
    <phoneticPr fontId="1"/>
  </si>
  <si>
    <t>施設の名称</t>
    <rPh sb="0" eb="2">
      <t>シセツ</t>
    </rPh>
    <phoneticPr fontId="1"/>
  </si>
  <si>
    <t>施設の所在地</t>
    <rPh sb="0" eb="2">
      <t>シセツ</t>
    </rPh>
    <phoneticPr fontId="1"/>
  </si>
  <si>
    <t>系列施設</t>
    <rPh sb="2" eb="4">
      <t>シセツ</t>
    </rPh>
    <phoneticPr fontId="1"/>
  </si>
  <si>
    <t>調理室</t>
    <rPh sb="0" eb="3">
      <t>チョウリシツ</t>
    </rPh>
    <phoneticPr fontId="1"/>
  </si>
  <si>
    <t>便　所</t>
    <rPh sb="0" eb="1">
      <t>ビン</t>
    </rPh>
    <rPh sb="2" eb="3">
      <t>ショ</t>
    </rPh>
    <phoneticPr fontId="1"/>
  </si>
  <si>
    <t>室　数</t>
    <rPh sb="0" eb="1">
      <t>シツ</t>
    </rPh>
    <rPh sb="2" eb="3">
      <t>スウ</t>
    </rPh>
    <phoneticPr fontId="1"/>
  </si>
  <si>
    <t>面　積</t>
    <rPh sb="0" eb="1">
      <t>メン</t>
    </rPh>
    <rPh sb="2" eb="3">
      <t>セキ</t>
    </rPh>
    <phoneticPr fontId="1"/>
  </si>
  <si>
    <t>室</t>
    <rPh sb="0" eb="1">
      <t>シツ</t>
    </rPh>
    <phoneticPr fontId="1"/>
  </si>
  <si>
    <t>㎡</t>
    <phoneticPr fontId="1"/>
  </si>
  <si>
    <t>便器</t>
    <rPh sb="0" eb="2">
      <t>ベンキ</t>
    </rPh>
    <phoneticPr fontId="1"/>
  </si>
  <si>
    <t>個</t>
    <rPh sb="0" eb="1">
      <t>コ</t>
    </rPh>
    <phoneticPr fontId="1"/>
  </si>
  <si>
    <t>建物の形態</t>
    <rPh sb="0" eb="2">
      <t>タテモノ</t>
    </rPh>
    <rPh sb="3" eb="5">
      <t>ケイタイ</t>
    </rPh>
    <phoneticPr fontId="1"/>
  </si>
  <si>
    <t>開所時間</t>
    <rPh sb="0" eb="4">
      <t>カイショジカン</t>
    </rPh>
    <phoneticPr fontId="1"/>
  </si>
  <si>
    <t>通常開所時間</t>
    <rPh sb="0" eb="2">
      <t>ツウジョウ</t>
    </rPh>
    <rPh sb="2" eb="4">
      <t>カイショ</t>
    </rPh>
    <rPh sb="4" eb="6">
      <t>ジカン</t>
    </rPh>
    <phoneticPr fontId="1"/>
  </si>
  <si>
    <t>勤務
時間</t>
    <rPh sb="0" eb="2">
      <t>キンム</t>
    </rPh>
    <rPh sb="3" eb="5">
      <t>ジカン</t>
    </rPh>
    <phoneticPr fontId="1"/>
  </si>
  <si>
    <t>常勤換算後の人数</t>
    <rPh sb="0" eb="2">
      <t>ジョウキン</t>
    </rPh>
    <rPh sb="2" eb="4">
      <t>カンサン</t>
    </rPh>
    <rPh sb="4" eb="5">
      <t>ゴ</t>
    </rPh>
    <rPh sb="6" eb="8">
      <t>ニンズウ</t>
    </rPh>
    <phoneticPr fontId="1"/>
  </si>
  <si>
    <t>総勤務時間</t>
    <rPh sb="0" eb="1">
      <t>ソウ</t>
    </rPh>
    <rPh sb="1" eb="3">
      <t>キンム</t>
    </rPh>
    <rPh sb="3" eb="5">
      <t>ジカン</t>
    </rPh>
    <phoneticPr fontId="1"/>
  </si>
  <si>
    <t>）時間</t>
    <rPh sb="1" eb="3">
      <t>ジカン</t>
    </rPh>
    <phoneticPr fontId="1"/>
  </si>
  <si>
    <t>÷</t>
    <phoneticPr fontId="1"/>
  </si>
  <si>
    <t>＝</t>
    <phoneticPr fontId="1"/>
  </si>
  <si>
    <t>）人</t>
    <rPh sb="1" eb="2">
      <t>ヒト</t>
    </rPh>
    <phoneticPr fontId="1"/>
  </si>
  <si>
    <t>7:00～8:59</t>
    <phoneticPr fontId="1"/>
  </si>
  <si>
    <t>9:00～16:59</t>
    <phoneticPr fontId="1"/>
  </si>
  <si>
    <t>17:00～17:59</t>
    <phoneticPr fontId="1"/>
  </si>
  <si>
    <t>18:00～18:59</t>
    <phoneticPr fontId="1"/>
  </si>
  <si>
    <t>19:00～19:59</t>
    <phoneticPr fontId="1"/>
  </si>
  <si>
    <t>20:00～21:59</t>
    <phoneticPr fontId="1"/>
  </si>
  <si>
    <t>22:00～23:59</t>
    <phoneticPr fontId="1"/>
  </si>
  <si>
    <t>0:00～6:59</t>
    <phoneticPr fontId="1"/>
  </si>
  <si>
    <t>○緊急時の対策</t>
    <rPh sb="1" eb="4">
      <t>キンキュウジ</t>
    </rPh>
    <rPh sb="5" eb="7">
      <t>タイサク</t>
    </rPh>
    <phoneticPr fontId="1"/>
  </si>
  <si>
    <t>乳児室の区画</t>
    <rPh sb="0" eb="2">
      <t>ニュウジ</t>
    </rPh>
    <rPh sb="2" eb="3">
      <t>シツ</t>
    </rPh>
    <rPh sb="4" eb="6">
      <t>クカク</t>
    </rPh>
    <phoneticPr fontId="1"/>
  </si>
  <si>
    <t>保育室の採光･換気</t>
    <rPh sb="0" eb="3">
      <t>ホイクシツ</t>
    </rPh>
    <rPh sb="4" eb="6">
      <t>サイコウ</t>
    </rPh>
    <rPh sb="7" eb="9">
      <t>カンキ</t>
    </rPh>
    <phoneticPr fontId="1"/>
  </si>
  <si>
    <t>便所の設備</t>
    <rPh sb="0" eb="2">
      <t>ベンジョ</t>
    </rPh>
    <rPh sb="3" eb="5">
      <t>セツビ</t>
    </rPh>
    <phoneticPr fontId="1"/>
  </si>
  <si>
    <t>玄関以外の非常口</t>
    <rPh sb="0" eb="2">
      <t>ゲンカン</t>
    </rPh>
    <rPh sb="2" eb="4">
      <t>イガイ</t>
    </rPh>
    <rPh sb="5" eb="7">
      <t>ヒジョウ</t>
    </rPh>
    <rPh sb="7" eb="8">
      <t>グチ</t>
    </rPh>
    <phoneticPr fontId="1"/>
  </si>
  <si>
    <t>消防計画</t>
    <rPh sb="0" eb="2">
      <t>ショウボウ</t>
    </rPh>
    <rPh sb="2" eb="4">
      <t>ケイカク</t>
    </rPh>
    <phoneticPr fontId="1"/>
  </si>
  <si>
    <t>転落防止設備</t>
    <phoneticPr fontId="1"/>
  </si>
  <si>
    <t>屋内階段</t>
    <phoneticPr fontId="1"/>
  </si>
  <si>
    <t>屋外階段</t>
    <rPh sb="0" eb="2">
      <t>オクガイ</t>
    </rPh>
    <rPh sb="2" eb="4">
      <t>カイダン</t>
    </rPh>
    <phoneticPr fontId="1"/>
  </si>
  <si>
    <t>バルコニー</t>
    <phoneticPr fontId="1"/>
  </si>
  <si>
    <t>傾斜路等</t>
    <rPh sb="0" eb="3">
      <t>ケイシャロ</t>
    </rPh>
    <rPh sb="3" eb="4">
      <t>トウ</t>
    </rPh>
    <phoneticPr fontId="1"/>
  </si>
  <si>
    <t>保育室が３階以上にある</t>
    <rPh sb="6" eb="8">
      <t>イジョウ</t>
    </rPh>
    <phoneticPr fontId="1"/>
  </si>
  <si>
    <t>調理室の防火区画</t>
    <phoneticPr fontId="1"/>
  </si>
  <si>
    <t>非常警報器具または非常警報設備</t>
    <phoneticPr fontId="1"/>
  </si>
  <si>
    <t>カーテン、敷物、建具等の防炎処理</t>
    <phoneticPr fontId="1"/>
  </si>
  <si>
    <t>保育室の壁・天井が不燃材料仕上げ</t>
    <phoneticPr fontId="1"/>
  </si>
  <si>
    <t>入浴等を必要とする児童の取り扱い</t>
    <phoneticPr fontId="1"/>
  </si>
  <si>
    <t>外遊び、外気浴の実施</t>
    <rPh sb="0" eb="1">
      <t>ソト</t>
    </rPh>
    <rPh sb="1" eb="2">
      <t>アソ</t>
    </rPh>
    <rPh sb="4" eb="6">
      <t>ガイキ</t>
    </rPh>
    <rPh sb="6" eb="7">
      <t>ヨク</t>
    </rPh>
    <rPh sb="8" eb="10">
      <t>ジッシ</t>
    </rPh>
    <phoneticPr fontId="1"/>
  </si>
  <si>
    <t>備えられている遊具等</t>
    <phoneticPr fontId="1"/>
  </si>
  <si>
    <t>保護者との連絡状況</t>
    <phoneticPr fontId="1"/>
  </si>
  <si>
    <t>献立表の配布</t>
    <phoneticPr fontId="1"/>
  </si>
  <si>
    <t>施設だよりの配布</t>
    <phoneticPr fontId="1"/>
  </si>
  <si>
    <t>連絡帳の作成</t>
    <phoneticPr fontId="1"/>
  </si>
  <si>
    <t>緊急連絡表の作成</t>
    <phoneticPr fontId="1"/>
  </si>
  <si>
    <t>保護者及び施設利用希望者の保育室等の見学</t>
    <rPh sb="0" eb="2">
      <t>ホゴ</t>
    </rPh>
    <rPh sb="2" eb="3">
      <t>シャ</t>
    </rPh>
    <rPh sb="3" eb="4">
      <t>オヨ</t>
    </rPh>
    <rPh sb="5" eb="7">
      <t>シセツ</t>
    </rPh>
    <rPh sb="7" eb="9">
      <t>リヨウ</t>
    </rPh>
    <rPh sb="9" eb="12">
      <t>キボウシャ</t>
    </rPh>
    <rPh sb="13" eb="16">
      <t>ホイクシツ</t>
    </rPh>
    <rPh sb="16" eb="17">
      <t>トウ</t>
    </rPh>
    <rPh sb="18" eb="20">
      <t>ケンガク</t>
    </rPh>
    <phoneticPr fontId="1"/>
  </si>
  <si>
    <t>献立表の作成</t>
    <phoneticPr fontId="1"/>
  </si>
  <si>
    <t>乳児食（離乳食）</t>
    <phoneticPr fontId="1"/>
  </si>
  <si>
    <t>登園時の健康状態観察</t>
    <rPh sb="0" eb="2">
      <t>トウエン</t>
    </rPh>
    <rPh sb="2" eb="3">
      <t>ジ</t>
    </rPh>
    <rPh sb="4" eb="6">
      <t>ケンコウ</t>
    </rPh>
    <rPh sb="6" eb="8">
      <t>ジョウタイ</t>
    </rPh>
    <rPh sb="8" eb="10">
      <t>カンサツ</t>
    </rPh>
    <phoneticPr fontId="1"/>
  </si>
  <si>
    <t>降園時の個別検査</t>
    <rPh sb="0" eb="2">
      <t>コウエン</t>
    </rPh>
    <rPh sb="2" eb="3">
      <t>ジ</t>
    </rPh>
    <rPh sb="4" eb="6">
      <t>コベツ</t>
    </rPh>
    <rPh sb="6" eb="8">
      <t>ケンサ</t>
    </rPh>
    <phoneticPr fontId="1"/>
  </si>
  <si>
    <t>入所時</t>
    <rPh sb="0" eb="3">
      <t>ニュウショジ</t>
    </rPh>
    <phoneticPr fontId="1"/>
  </si>
  <si>
    <t>入所後</t>
    <rPh sb="0" eb="3">
      <t>ニュウショゴ</t>
    </rPh>
    <phoneticPr fontId="1"/>
  </si>
  <si>
    <t>児童の健康診断</t>
    <rPh sb="0" eb="2">
      <t>ジドウ</t>
    </rPh>
    <rPh sb="3" eb="5">
      <t>ケンコウ</t>
    </rPh>
    <rPh sb="5" eb="7">
      <t>シンダン</t>
    </rPh>
    <phoneticPr fontId="1"/>
  </si>
  <si>
    <t>児童の発育チェック</t>
    <rPh sb="0" eb="2">
      <t>ジドウ</t>
    </rPh>
    <rPh sb="3" eb="5">
      <t>ハツイク</t>
    </rPh>
    <phoneticPr fontId="1"/>
  </si>
  <si>
    <t>職員の健康診断</t>
    <phoneticPr fontId="1"/>
  </si>
  <si>
    <t>採用時</t>
    <rPh sb="0" eb="3">
      <t>サイヨウジ</t>
    </rPh>
    <phoneticPr fontId="1"/>
  </si>
  <si>
    <t>採用後</t>
    <rPh sb="0" eb="3">
      <t>サイヨウゴ</t>
    </rPh>
    <phoneticPr fontId="1"/>
  </si>
  <si>
    <t>調理・調乳者の検便</t>
    <phoneticPr fontId="1"/>
  </si>
  <si>
    <t>備えられている医薬品</t>
    <phoneticPr fontId="1"/>
  </si>
  <si>
    <t>感染症への対応</t>
    <phoneticPr fontId="1"/>
  </si>
  <si>
    <t>睡眠中の乳幼児のきめ細かな観察</t>
    <phoneticPr fontId="1"/>
  </si>
  <si>
    <t>保育室での禁煙の厳守</t>
    <phoneticPr fontId="1"/>
  </si>
  <si>
    <t>○安全対策</t>
    <rPh sb="1" eb="3">
      <t>アンゼン</t>
    </rPh>
    <rPh sb="3" eb="5">
      <t>タイサク</t>
    </rPh>
    <phoneticPr fontId="1"/>
  </si>
  <si>
    <t>○事故防止</t>
    <rPh sb="1" eb="3">
      <t>ジコ</t>
    </rPh>
    <rPh sb="3" eb="5">
      <t>ボウシ</t>
    </rPh>
    <phoneticPr fontId="1"/>
  </si>
  <si>
    <t>安　全　確　保</t>
    <rPh sb="0" eb="1">
      <t>ヤス</t>
    </rPh>
    <rPh sb="2" eb="3">
      <t>ゼン</t>
    </rPh>
    <rPh sb="4" eb="5">
      <t>アキラ</t>
    </rPh>
    <rPh sb="6" eb="7">
      <t>タモツ</t>
    </rPh>
    <phoneticPr fontId="1"/>
  </si>
  <si>
    <t>避難消火訓練</t>
    <rPh sb="0" eb="2">
      <t>ヒナン</t>
    </rPh>
    <rPh sb="2" eb="4">
      <t>ショウカ</t>
    </rPh>
    <rPh sb="4" eb="6">
      <t>クンレン</t>
    </rPh>
    <phoneticPr fontId="1"/>
  </si>
  <si>
    <t>設置主体</t>
    <rPh sb="0" eb="2">
      <t>セッチ</t>
    </rPh>
    <rPh sb="2" eb="4">
      <t>シュタイ</t>
    </rPh>
    <phoneticPr fontId="1"/>
  </si>
  <si>
    <t>立地場所</t>
    <rPh sb="0" eb="2">
      <t>リッチ</t>
    </rPh>
    <rPh sb="2" eb="4">
      <t>バショ</t>
    </rPh>
    <phoneticPr fontId="1"/>
  </si>
  <si>
    <t>ほふく室</t>
    <rPh sb="3" eb="4">
      <t>シツ</t>
    </rPh>
    <phoneticPr fontId="1"/>
  </si>
  <si>
    <t>利用料金設定状況</t>
    <rPh sb="0" eb="2">
      <t>リヨウ</t>
    </rPh>
    <rPh sb="2" eb="4">
      <t>リョウキン</t>
    </rPh>
    <rPh sb="4" eb="6">
      <t>セッテイ</t>
    </rPh>
    <rPh sb="6" eb="8">
      <t>ジョウキョウ</t>
    </rPh>
    <phoneticPr fontId="1"/>
  </si>
  <si>
    <t>嘱託医の有無</t>
    <rPh sb="0" eb="3">
      <t>ショクタクイ</t>
    </rPh>
    <rPh sb="4" eb="6">
      <t>ウム</t>
    </rPh>
    <phoneticPr fontId="1"/>
  </si>
  <si>
    <t>管理栄養士・栄養士の有無</t>
    <rPh sb="0" eb="2">
      <t>カンリ</t>
    </rPh>
    <rPh sb="2" eb="5">
      <t>エイヨウシ</t>
    </rPh>
    <rPh sb="6" eb="9">
      <t>エイヨウシ</t>
    </rPh>
    <rPh sb="10" eb="12">
      <t>ウム</t>
    </rPh>
    <phoneticPr fontId="1"/>
  </si>
  <si>
    <t>４歳児</t>
    <rPh sb="1" eb="3">
      <t>サイジ</t>
    </rPh>
    <phoneticPr fontId="1"/>
  </si>
  <si>
    <t>５歳児</t>
    <rPh sb="1" eb="3">
      <t>サイジ</t>
    </rPh>
    <phoneticPr fontId="1"/>
  </si>
  <si>
    <t>６歳以上
（就学前）</t>
    <rPh sb="1" eb="2">
      <t>サイ</t>
    </rPh>
    <rPh sb="2" eb="4">
      <t>イジョウ</t>
    </rPh>
    <rPh sb="6" eb="9">
      <t>シュウガクマエ</t>
    </rPh>
    <phoneticPr fontId="1"/>
  </si>
  <si>
    <t>６歳以上
(就学前)</t>
    <rPh sb="1" eb="4">
      <t>サイイジョウ</t>
    </rPh>
    <rPh sb="6" eb="9">
      <t>シュウガクマエ</t>
    </rPh>
    <phoneticPr fontId="1"/>
  </si>
  <si>
    <t>朝食</t>
    <rPh sb="0" eb="2">
      <t>チョウショク</t>
    </rPh>
    <phoneticPr fontId="1"/>
  </si>
  <si>
    <t>昼食</t>
    <rPh sb="0" eb="2">
      <t>チュウショク</t>
    </rPh>
    <phoneticPr fontId="1"/>
  </si>
  <si>
    <t>夕食</t>
    <rPh sb="0" eb="2">
      <t>ユウショク</t>
    </rPh>
    <phoneticPr fontId="1"/>
  </si>
  <si>
    <t>安全管理・事故防止の取組状況</t>
    <rPh sb="0" eb="2">
      <t>アンゼン</t>
    </rPh>
    <rPh sb="2" eb="4">
      <t>カンリ</t>
    </rPh>
    <rPh sb="5" eb="7">
      <t>ジコ</t>
    </rPh>
    <rPh sb="7" eb="9">
      <t>ボウシ</t>
    </rPh>
    <rPh sb="10" eb="12">
      <t>トリクミ</t>
    </rPh>
    <rPh sb="12" eb="14">
      <t>ジョウキョウ</t>
    </rPh>
    <phoneticPr fontId="1"/>
  </si>
  <si>
    <t>安全管理・事故防止の手順やマニュアルを整備し、職員に周知している</t>
    <phoneticPr fontId="1"/>
  </si>
  <si>
    <t>提携医療機関</t>
    <phoneticPr fontId="1"/>
  </si>
  <si>
    <t>６歳以上
（就学前）</t>
    <rPh sb="1" eb="4">
      <t>サイイジョウ</t>
    </rPh>
    <rPh sb="6" eb="9">
      <t>シュウガクマエ</t>
    </rPh>
    <phoneticPr fontId="1"/>
  </si>
  <si>
    <t>Ａ 施設長</t>
    <rPh sb="2" eb="4">
      <t>シセツ</t>
    </rPh>
    <phoneticPr fontId="1"/>
  </si>
  <si>
    <t>※上記（　）内には、１日の勤務延べ時間数を８で除した常勤換算後の人数を記載すること。</t>
    <rPh sb="1" eb="3">
      <t>ジョウキ</t>
    </rPh>
    <phoneticPr fontId="1"/>
  </si>
  <si>
    <t>非常勤</t>
    <rPh sb="0" eb="3">
      <t>ヒジョウキン</t>
    </rPh>
    <phoneticPr fontId="1"/>
  </si>
  <si>
    <t>・保育業務への従事</t>
    <phoneticPr fontId="1"/>
  </si>
  <si>
    <t>保育士</t>
    <rPh sb="0" eb="3">
      <t>ホイクシ</t>
    </rPh>
    <phoneticPr fontId="1"/>
  </si>
  <si>
    <t>看護師</t>
    <rPh sb="0" eb="3">
      <t>カンゴシ</t>
    </rPh>
    <phoneticPr fontId="1"/>
  </si>
  <si>
    <t>Ｄ合計（Ａ＋Ｂ＋Ｃ）</t>
    <phoneticPr fontId="1"/>
  </si>
  <si>
    <t>調理員</t>
    <rPh sb="0" eb="2">
      <t>チョウリ</t>
    </rPh>
    <rPh sb="2" eb="3">
      <t>イン</t>
    </rPh>
    <phoneticPr fontId="1"/>
  </si>
  <si>
    <t>児童用便所</t>
    <phoneticPr fontId="1"/>
  </si>
  <si>
    <t>屋外遊戯場（園庭）</t>
    <rPh sb="0" eb="2">
      <t>オクガイ</t>
    </rPh>
    <rPh sb="2" eb="5">
      <t>ユウギジョウ</t>
    </rPh>
    <rPh sb="6" eb="8">
      <t>エンテイ</t>
    </rPh>
    <phoneticPr fontId="1"/>
  </si>
  <si>
    <t>保育室等</t>
    <rPh sb="0" eb="3">
      <t>ホイクシツ</t>
    </rPh>
    <rPh sb="3" eb="4">
      <t>トウ</t>
    </rPh>
    <phoneticPr fontId="1"/>
  </si>
  <si>
    <t>乳児室</t>
    <rPh sb="0" eb="2">
      <t>ニュウジ</t>
    </rPh>
    <rPh sb="2" eb="3">
      <t>シツ</t>
    </rPh>
    <phoneticPr fontId="1"/>
  </si>
  <si>
    <t>合　計</t>
    <rPh sb="0" eb="1">
      <t>ア</t>
    </rPh>
    <rPh sb="2" eb="3">
      <t>ケイ</t>
    </rPh>
    <phoneticPr fontId="1"/>
  </si>
  <si>
    <t>医務室</t>
    <rPh sb="0" eb="3">
      <t>イムシツ</t>
    </rPh>
    <phoneticPr fontId="1"/>
  </si>
  <si>
    <t>メール
アドレス</t>
    <phoneticPr fontId="1"/>
  </si>
  <si>
    <t>備　考</t>
    <phoneticPr fontId="1"/>
  </si>
  <si>
    <t>時間外開所時間</t>
    <phoneticPr fontId="1"/>
  </si>
  <si>
    <t>・日用品・文房具費</t>
    <rPh sb="1" eb="4">
      <t>ニチヨウヒン</t>
    </rPh>
    <rPh sb="5" eb="8">
      <t>ブンボウグ</t>
    </rPh>
    <rPh sb="8" eb="9">
      <t>ヒ</t>
    </rPh>
    <phoneticPr fontId="1"/>
  </si>
  <si>
    <t>・行事参加費</t>
    <rPh sb="1" eb="3">
      <t>ギョウジ</t>
    </rPh>
    <rPh sb="3" eb="6">
      <t>サンカヒ</t>
    </rPh>
    <phoneticPr fontId="1"/>
  </si>
  <si>
    <t>・通園送迎費</t>
    <rPh sb="1" eb="3">
      <t>ツウエン</t>
    </rPh>
    <rPh sb="3" eb="5">
      <t>ソウゲイ</t>
    </rPh>
    <rPh sb="5" eb="6">
      <t>ヒ</t>
    </rPh>
    <phoneticPr fontId="1"/>
  </si>
  <si>
    <t>・入会金</t>
    <phoneticPr fontId="1"/>
  </si>
  <si>
    <t>常用</t>
    <rPh sb="0" eb="2">
      <t>ジョウヨウ</t>
    </rPh>
    <phoneticPr fontId="1"/>
  </si>
  <si>
    <t>避難用</t>
    <rPh sb="0" eb="3">
      <t>ヒナンヨウ</t>
    </rPh>
    <phoneticPr fontId="1"/>
  </si>
  <si>
    <t xml:space="preserve"> 各室内に危険物がない、放置物品がない、 暖房器具の固定、燃焼部の覆い、書庫等の転倒防止、棚等からの落下物防止などの安全対策が講じられている場合は適、欠けている場合は不適とする。</t>
    <phoneticPr fontId="1"/>
  </si>
  <si>
    <t>（内訳）</t>
    <rPh sb="1" eb="3">
      <t>ウチワケ</t>
    </rPh>
    <phoneticPr fontId="1"/>
  </si>
  <si>
    <t>運営状況報告</t>
    <phoneticPr fontId="1"/>
  </si>
  <si>
    <t>施設区分</t>
    <rPh sb="0" eb="2">
      <t>シセツ</t>
    </rPh>
    <rPh sb="2" eb="4">
      <t>クブン</t>
    </rPh>
    <phoneticPr fontId="1"/>
  </si>
  <si>
    <t>分</t>
    <phoneticPr fontId="1"/>
  </si>
  <si>
    <t>施設連絡先</t>
    <rPh sb="0" eb="2">
      <t>シセツ</t>
    </rPh>
    <rPh sb="2" eb="5">
      <t>レンラクサキ</t>
    </rPh>
    <phoneticPr fontId="1"/>
  </si>
  <si>
    <t>施 設　・　設 備</t>
    <rPh sb="0" eb="1">
      <t>シ</t>
    </rPh>
    <rPh sb="2" eb="3">
      <t>セツ</t>
    </rPh>
    <rPh sb="6" eb="7">
      <t>セツ</t>
    </rPh>
    <rPh sb="8" eb="9">
      <t>ソナエ</t>
    </rPh>
    <phoneticPr fontId="1"/>
  </si>
  <si>
    <t>対象年齢</t>
    <phoneticPr fontId="1"/>
  </si>
  <si>
    <t>月</t>
    <rPh sb="0" eb="1">
      <t>ツキ</t>
    </rPh>
    <phoneticPr fontId="1"/>
  </si>
  <si>
    <t>歳</t>
    <rPh sb="0" eb="1">
      <t>サイ</t>
    </rPh>
    <phoneticPr fontId="1"/>
  </si>
  <si>
    <t>～</t>
    <phoneticPr fontId="1"/>
  </si>
  <si>
    <t>地域枠</t>
    <rPh sb="0" eb="2">
      <t>チイキ</t>
    </rPh>
    <rPh sb="2" eb="3">
      <t>ワク</t>
    </rPh>
    <phoneticPr fontId="1"/>
  </si>
  <si>
    <t>従業員枠</t>
    <rPh sb="0" eb="3">
      <t>ジュウギョウイン</t>
    </rPh>
    <rPh sb="3" eb="4">
      <t>ワク</t>
    </rPh>
    <phoneticPr fontId="1"/>
  </si>
  <si>
    <t>(</t>
    <phoneticPr fontId="1"/>
  </si>
  <si>
    <t>)</t>
    <phoneticPr fontId="1"/>
  </si>
  <si>
    <t>※施設区分が事業所内保育施設又は院内保育施設の場合は（　　）内に地域枠、従業員枠の内訳を記載すること。</t>
    <rPh sb="1" eb="3">
      <t>シセツ</t>
    </rPh>
    <rPh sb="3" eb="5">
      <t>クブン</t>
    </rPh>
    <rPh sb="6" eb="9">
      <t>ジギョウショ</t>
    </rPh>
    <rPh sb="9" eb="10">
      <t>ナイ</t>
    </rPh>
    <rPh sb="10" eb="12">
      <t>ホイク</t>
    </rPh>
    <rPh sb="12" eb="14">
      <t>シセツ</t>
    </rPh>
    <rPh sb="14" eb="15">
      <t>マタ</t>
    </rPh>
    <rPh sb="16" eb="18">
      <t>インナイ</t>
    </rPh>
    <rPh sb="18" eb="20">
      <t>ホイク</t>
    </rPh>
    <rPh sb="20" eb="22">
      <t>シセツ</t>
    </rPh>
    <rPh sb="23" eb="25">
      <t>バアイ</t>
    </rPh>
    <rPh sb="30" eb="31">
      <t>ナイ</t>
    </rPh>
    <rPh sb="32" eb="34">
      <t>チイキ</t>
    </rPh>
    <rPh sb="34" eb="35">
      <t>ワク</t>
    </rPh>
    <rPh sb="36" eb="39">
      <t>ジュウギョウイン</t>
    </rPh>
    <rPh sb="39" eb="40">
      <t>ワク</t>
    </rPh>
    <rPh sb="41" eb="43">
      <t>ウチワケ</t>
    </rPh>
    <rPh sb="44" eb="46">
      <t>キサイ</t>
    </rPh>
    <phoneticPr fontId="1"/>
  </si>
  <si>
    <t>定員</t>
    <rPh sb="0" eb="2">
      <t>テイイン</t>
    </rPh>
    <phoneticPr fontId="1"/>
  </si>
  <si>
    <t>利 用 料 金</t>
    <rPh sb="0" eb="1">
      <t>リ</t>
    </rPh>
    <rPh sb="2" eb="3">
      <t>ヨウ</t>
    </rPh>
    <rPh sb="4" eb="5">
      <t>リョウ</t>
    </rPh>
    <rPh sb="6" eb="7">
      <t>キン</t>
    </rPh>
    <phoneticPr fontId="1"/>
  </si>
  <si>
    <t>保険加入状況</t>
    <rPh sb="0" eb="2">
      <t>ホケン</t>
    </rPh>
    <rPh sb="2" eb="4">
      <t>カニュウ</t>
    </rPh>
    <rPh sb="4" eb="6">
      <t>ジョウキョウ</t>
    </rPh>
    <phoneticPr fontId="1"/>
  </si>
  <si>
    <t>衛生管理</t>
    <rPh sb="0" eb="2">
      <t>エイセイ</t>
    </rPh>
    <rPh sb="2" eb="4">
      <t>カンリ</t>
    </rPh>
    <phoneticPr fontId="1"/>
  </si>
  <si>
    <t>給　食</t>
    <rPh sb="0" eb="1">
      <t>キュウ</t>
    </rPh>
    <rPh sb="2" eb="3">
      <t>ショク</t>
    </rPh>
    <phoneticPr fontId="1"/>
  </si>
  <si>
    <t>乳幼児突然死症候群の予防</t>
    <rPh sb="10" eb="12">
      <t>ヨボウ</t>
    </rPh>
    <phoneticPr fontId="1"/>
  </si>
  <si>
    <t>夜間保育</t>
    <rPh sb="0" eb="2">
      <t>ヤカン</t>
    </rPh>
    <rPh sb="2" eb="4">
      <t>ホイク</t>
    </rPh>
    <phoneticPr fontId="1"/>
  </si>
  <si>
    <t>運営方法</t>
    <rPh sb="0" eb="2">
      <t>ウンエイ</t>
    </rPh>
    <rPh sb="2" eb="4">
      <t>ホウホウ</t>
    </rPh>
    <phoneticPr fontId="1"/>
  </si>
  <si>
    <t>睡眠チェックリストの作成及び記入</t>
    <rPh sb="0" eb="2">
      <t>スイミン</t>
    </rPh>
    <rPh sb="10" eb="12">
      <t>サクセイ</t>
    </rPh>
    <rPh sb="12" eb="13">
      <t>オヨ</t>
    </rPh>
    <rPh sb="14" eb="16">
      <t>キニュウ</t>
    </rPh>
    <phoneticPr fontId="1"/>
  </si>
  <si>
    <t>(</t>
    <phoneticPr fontId="1"/>
  </si>
  <si>
    <t>)</t>
    <phoneticPr fontId="1"/>
  </si>
  <si>
    <t>単位</t>
    <rPh sb="0" eb="2">
      <t>タンイ</t>
    </rPh>
    <phoneticPr fontId="1"/>
  </si>
  <si>
    <t>管理栄養士</t>
    <rPh sb="0" eb="2">
      <t>カンリ</t>
    </rPh>
    <rPh sb="2" eb="5">
      <t>エイヨウシ</t>
    </rPh>
    <phoneticPr fontId="1"/>
  </si>
  <si>
    <t>栄養士</t>
    <rPh sb="0" eb="3">
      <t>エイヨウシ</t>
    </rPh>
    <phoneticPr fontId="1"/>
  </si>
  <si>
    <t>1.従事している</t>
    <phoneticPr fontId="1"/>
  </si>
  <si>
    <t>2.従事していない</t>
    <phoneticPr fontId="1"/>
  </si>
  <si>
    <t>・資格</t>
    <phoneticPr fontId="1"/>
  </si>
  <si>
    <t>保育士</t>
    <rPh sb="0" eb="2">
      <t>ホイク</t>
    </rPh>
    <rPh sb="2" eb="3">
      <t>シ</t>
    </rPh>
    <phoneticPr fontId="1"/>
  </si>
  <si>
    <t>1.常勤 2.非常勤</t>
    <rPh sb="2" eb="4">
      <t>ジョウキン</t>
    </rPh>
    <rPh sb="7" eb="10">
      <t>ヒジョウキン</t>
    </rPh>
    <phoneticPr fontId="1"/>
  </si>
  <si>
    <t>区市町村</t>
    <rPh sb="0" eb="4">
      <t>クシチョウソン</t>
    </rPh>
    <phoneticPr fontId="1"/>
  </si>
  <si>
    <t>)</t>
    <phoneticPr fontId="1"/>
  </si>
  <si>
    <t>施設番号</t>
    <rPh sb="0" eb="2">
      <t>シセツ</t>
    </rPh>
    <rPh sb="2" eb="4">
      <t>バンゴウ</t>
    </rPh>
    <phoneticPr fontId="1"/>
  </si>
  <si>
    <t>24時間保育で､３日以上継続して在園する児童の有無</t>
    <rPh sb="23" eb="25">
      <t>ウム</t>
    </rPh>
    <phoneticPr fontId="1"/>
  </si>
  <si>
    <t>入浴の有無</t>
    <phoneticPr fontId="1"/>
  </si>
  <si>
    <t>保育している児童の人数</t>
    <phoneticPr fontId="1"/>
  </si>
  <si>
    <t>昼　間</t>
    <rPh sb="0" eb="1">
      <t>ヒル</t>
    </rPh>
    <rPh sb="2" eb="3">
      <t>アイダ</t>
    </rPh>
    <phoneticPr fontId="1"/>
  </si>
  <si>
    <t>午後８時までにお迎え</t>
    <rPh sb="0" eb="2">
      <t>ゴゴ</t>
    </rPh>
    <rPh sb="3" eb="4">
      <t>ジ</t>
    </rPh>
    <rPh sb="8" eb="9">
      <t>ムカ</t>
    </rPh>
    <phoneticPr fontId="1"/>
  </si>
  <si>
    <t>夜　間</t>
    <rPh sb="0" eb="1">
      <t>ヨル</t>
    </rPh>
    <rPh sb="2" eb="3">
      <t>アイダ</t>
    </rPh>
    <phoneticPr fontId="1"/>
  </si>
  <si>
    <t>午後10時までにお迎え</t>
    <rPh sb="0" eb="2">
      <t>ゴゴ</t>
    </rPh>
    <rPh sb="4" eb="5">
      <t>ジ</t>
    </rPh>
    <rPh sb="9" eb="10">
      <t>ムカ</t>
    </rPh>
    <phoneticPr fontId="1"/>
  </si>
  <si>
    <t>深　夜</t>
    <rPh sb="0" eb="1">
      <t>フカシ</t>
    </rPh>
    <rPh sb="2" eb="3">
      <t>ヨル</t>
    </rPh>
    <phoneticPr fontId="1"/>
  </si>
  <si>
    <t>宿　泊</t>
    <rPh sb="0" eb="1">
      <t>ヤド</t>
    </rPh>
    <rPh sb="2" eb="3">
      <t>ハク</t>
    </rPh>
    <phoneticPr fontId="1"/>
  </si>
  <si>
    <t>24時間</t>
    <rPh sb="2" eb="4">
      <t>ジカン</t>
    </rPh>
    <phoneticPr fontId="1"/>
  </si>
  <si>
    <t>24時間お迎えなし</t>
    <rPh sb="2" eb="4">
      <t>ジカン</t>
    </rPh>
    <rPh sb="5" eb="6">
      <t>ムカ</t>
    </rPh>
    <phoneticPr fontId="1"/>
  </si>
  <si>
    <t>※報告日現在の満年齢で記入してください。</t>
    <rPh sb="1" eb="3">
      <t>ホウコク</t>
    </rPh>
    <rPh sb="3" eb="4">
      <t>ビ</t>
    </rPh>
    <rPh sb="4" eb="6">
      <t>ゲンザイ</t>
    </rPh>
    <rPh sb="7" eb="10">
      <t>マンネンレイ</t>
    </rPh>
    <rPh sb="11" eb="13">
      <t>キニュウ</t>
    </rPh>
    <phoneticPr fontId="1"/>
  </si>
  <si>
    <t>月極</t>
    <rPh sb="0" eb="2">
      <t>ツキギメ</t>
    </rPh>
    <phoneticPr fontId="1"/>
  </si>
  <si>
    <t>駅</t>
    <rPh sb="0" eb="1">
      <t>エキ</t>
    </rPh>
    <phoneticPr fontId="1"/>
  </si>
  <si>
    <t>線</t>
    <rPh sb="0" eb="1">
      <t>セン</t>
    </rPh>
    <phoneticPr fontId="1"/>
  </si>
  <si>
    <t>バス</t>
  </si>
  <si>
    <t>所要時間
(駅⇔施設)</t>
    <rPh sb="0" eb="2">
      <t>ショヨウ</t>
    </rPh>
    <rPh sb="2" eb="4">
      <t>ジカン</t>
    </rPh>
    <rPh sb="6" eb="7">
      <t>エキ</t>
    </rPh>
    <rPh sb="8" eb="10">
      <t>シセツ</t>
    </rPh>
    <phoneticPr fontId="1"/>
  </si>
  <si>
    <t>代表者職氏名</t>
    <rPh sb="3" eb="4">
      <t>ショク</t>
    </rPh>
    <rPh sb="4" eb="6">
      <t>シメイ</t>
    </rPh>
    <phoneticPr fontId="1"/>
  </si>
  <si>
    <t>管理者(施設長)名</t>
    <rPh sb="4" eb="7">
      <t>シセツチョウ</t>
    </rPh>
    <phoneticPr fontId="1"/>
  </si>
  <si>
    <t>常勤</t>
  </si>
  <si>
    <t>保育室</t>
    <rPh sb="0" eb="3">
      <t>ホイクシツ</t>
    </rPh>
    <phoneticPr fontId="1"/>
  </si>
  <si>
    <t>遊戯室</t>
    <rPh sb="0" eb="3">
      <t>ユウギシツ</t>
    </rPh>
    <phoneticPr fontId="1"/>
  </si>
  <si>
    <t>勤務形態</t>
    <rPh sb="0" eb="2">
      <t>キンム</t>
    </rPh>
    <rPh sb="2" eb="4">
      <t>ケイタイ</t>
    </rPh>
    <phoneticPr fontId="1"/>
  </si>
  <si>
    <t>資格</t>
    <rPh sb="0" eb="2">
      <t>シカク</t>
    </rPh>
    <phoneticPr fontId="1"/>
  </si>
  <si>
    <t>非常勤</t>
  </si>
  <si>
    <t>保育士</t>
  </si>
  <si>
    <t>なし</t>
  </si>
  <si>
    <t>例</t>
    <rPh sb="0" eb="1">
      <t>レイ</t>
    </rPh>
    <phoneticPr fontId="1"/>
  </si>
  <si>
    <t>始業時間</t>
    <rPh sb="0" eb="2">
      <t>シギョウ</t>
    </rPh>
    <rPh sb="2" eb="4">
      <t>ジカン</t>
    </rPh>
    <phoneticPr fontId="1"/>
  </si>
  <si>
    <t>終業時間</t>
    <rPh sb="0" eb="2">
      <t>シュウギョウ</t>
    </rPh>
    <rPh sb="2" eb="4">
      <t>ジカン</t>
    </rPh>
    <phoneticPr fontId="1"/>
  </si>
  <si>
    <t>必要職員数</t>
    <rPh sb="0" eb="2">
      <t>ヒツヨウ</t>
    </rPh>
    <rPh sb="2" eb="4">
      <t>ショクイン</t>
    </rPh>
    <rPh sb="4" eb="5">
      <t>スウ</t>
    </rPh>
    <phoneticPr fontId="1"/>
  </si>
  <si>
    <t>配置職員数</t>
    <rPh sb="0" eb="2">
      <t>ハイチ</t>
    </rPh>
    <rPh sb="2" eb="4">
      <t>ショクイン</t>
    </rPh>
    <rPh sb="4" eb="5">
      <t>スウ</t>
    </rPh>
    <phoneticPr fontId="1"/>
  </si>
  <si>
    <t>○</t>
    <phoneticPr fontId="1"/>
  </si>
  <si>
    <t>職員配置状況</t>
    <rPh sb="0" eb="2">
      <t>ショクイン</t>
    </rPh>
    <rPh sb="2" eb="4">
      <t>ハイチ</t>
    </rPh>
    <rPh sb="4" eb="6">
      <t>ジョウキョウ</t>
    </rPh>
    <phoneticPr fontId="1"/>
  </si>
  <si>
    <t>時間</t>
    <phoneticPr fontId="1"/>
  </si>
  <si>
    <t>午後10時
～午前２時にお迎え</t>
    <rPh sb="0" eb="2">
      <t>ゴゴ</t>
    </rPh>
    <rPh sb="4" eb="5">
      <t>ジ</t>
    </rPh>
    <rPh sb="7" eb="9">
      <t>ゴゼン</t>
    </rPh>
    <rPh sb="10" eb="11">
      <t>ジ</t>
    </rPh>
    <rPh sb="13" eb="14">
      <t>ムカ</t>
    </rPh>
    <phoneticPr fontId="1"/>
  </si>
  <si>
    <t>午前２時
～翌朝にお迎え</t>
    <rPh sb="0" eb="2">
      <t>ゴゼン</t>
    </rPh>
    <rPh sb="3" eb="4">
      <t>ジ</t>
    </rPh>
    <rPh sb="6" eb="8">
      <t>ヨクアサ</t>
    </rPh>
    <rPh sb="10" eb="11">
      <t>ムカ</t>
    </rPh>
    <phoneticPr fontId="1"/>
  </si>
  <si>
    <t>施設番号</t>
    <rPh sb="0" eb="2">
      <t>シセツ</t>
    </rPh>
    <rPh sb="2" eb="4">
      <t>バンゴウ</t>
    </rPh>
    <phoneticPr fontId="1"/>
  </si>
  <si>
    <t>施設名</t>
    <rPh sb="0" eb="2">
      <t>シセツ</t>
    </rPh>
    <rPh sb="2" eb="3">
      <t>メイ</t>
    </rPh>
    <phoneticPr fontId="1"/>
  </si>
  <si>
    <t>～</t>
    <phoneticPr fontId="1"/>
  </si>
  <si>
    <t>：</t>
    <phoneticPr fontId="1"/>
  </si>
  <si>
    <t>企業主導型保育事業の助成決定</t>
    <rPh sb="0" eb="2">
      <t>キギョウ</t>
    </rPh>
    <rPh sb="2" eb="5">
      <t>シュドウガタ</t>
    </rPh>
    <rPh sb="5" eb="7">
      <t>ホイク</t>
    </rPh>
    <rPh sb="7" eb="9">
      <t>ジギョウ</t>
    </rPh>
    <rPh sb="10" eb="12">
      <t>ジョセイ</t>
    </rPh>
    <rPh sb="12" eb="14">
      <t>ケッテイ</t>
    </rPh>
    <phoneticPr fontId="1"/>
  </si>
  <si>
    <t>助成決定年月日</t>
    <rPh sb="0" eb="2">
      <t>ジョセイ</t>
    </rPh>
    <rPh sb="2" eb="4">
      <t>ケッテイ</t>
    </rPh>
    <rPh sb="4" eb="7">
      <t>ネンガッピ</t>
    </rPh>
    <phoneticPr fontId="1"/>
  </si>
  <si>
    <t>か所</t>
    <phoneticPr fontId="1"/>
  </si>
  <si>
    <t>うち
都内</t>
    <phoneticPr fontId="1"/>
  </si>
  <si>
    <t>施設の階数</t>
    <rPh sb="0" eb="2">
      <t>シセツ</t>
    </rPh>
    <rPh sb="3" eb="5">
      <t>カイスウ</t>
    </rPh>
    <phoneticPr fontId="1"/>
  </si>
  <si>
    <t>階</t>
    <rPh sb="0" eb="1">
      <t>カイ</t>
    </rPh>
    <phoneticPr fontId="1"/>
  </si>
  <si>
    <t>(建物の階数:</t>
    <rPh sb="1" eb="3">
      <t>タテモノ</t>
    </rPh>
    <rPh sb="4" eb="6">
      <t>カイスウ</t>
    </rPh>
    <phoneticPr fontId="1"/>
  </si>
  <si>
    <t>階建て)</t>
    <rPh sb="0" eb="1">
      <t>カイ</t>
    </rPh>
    <rPh sb="1" eb="2">
      <t>ダ</t>
    </rPh>
    <phoneticPr fontId="1"/>
  </si>
  <si>
    <t>系列
施設数</t>
    <rPh sb="0" eb="2">
      <t>ケイレツ</t>
    </rPh>
    <phoneticPr fontId="1"/>
  </si>
  <si>
    <t>千代田区</t>
  </si>
  <si>
    <t>中央区</t>
    <rPh sb="0" eb="1">
      <t>チュウ</t>
    </rPh>
    <rPh sb="1" eb="2">
      <t>オウ</t>
    </rPh>
    <rPh sb="2" eb="3">
      <t>ク</t>
    </rPh>
    <phoneticPr fontId="2"/>
  </si>
  <si>
    <t>新宿区</t>
  </si>
  <si>
    <t>文京区</t>
    <rPh sb="0" eb="3">
      <t>ブンキョウク</t>
    </rPh>
    <phoneticPr fontId="2"/>
  </si>
  <si>
    <t>台東区</t>
    <rPh sb="0" eb="3">
      <t>タイトウク</t>
    </rPh>
    <phoneticPr fontId="2"/>
  </si>
  <si>
    <t>墨田区</t>
  </si>
  <si>
    <t>江東区</t>
  </si>
  <si>
    <t>品川区</t>
  </si>
  <si>
    <t>目黒区</t>
  </si>
  <si>
    <t>大田区</t>
  </si>
  <si>
    <t>渋谷区</t>
  </si>
  <si>
    <t>中野区</t>
    <rPh sb="0" eb="3">
      <t>ナカノク</t>
    </rPh>
    <phoneticPr fontId="2"/>
  </si>
  <si>
    <t>杉並区</t>
  </si>
  <si>
    <t>豊島区</t>
    <rPh sb="0" eb="3">
      <t>トシマク</t>
    </rPh>
    <phoneticPr fontId="2"/>
  </si>
  <si>
    <t>北区</t>
  </si>
  <si>
    <t>板橋区</t>
    <rPh sb="0" eb="3">
      <t>イタバシク</t>
    </rPh>
    <phoneticPr fontId="2"/>
  </si>
  <si>
    <t>練馬区</t>
  </si>
  <si>
    <t>足立区</t>
  </si>
  <si>
    <t>葛飾区</t>
    <rPh sb="0" eb="3">
      <t>カツシカク</t>
    </rPh>
    <phoneticPr fontId="2"/>
  </si>
  <si>
    <t>立川市</t>
  </si>
  <si>
    <t>武蔵野市</t>
    <rPh sb="0" eb="2">
      <t>ムサシ</t>
    </rPh>
    <rPh sb="2" eb="3">
      <t>ノ</t>
    </rPh>
    <rPh sb="3" eb="4">
      <t>シ</t>
    </rPh>
    <phoneticPr fontId="2"/>
  </si>
  <si>
    <t>三鷹市</t>
    <rPh sb="0" eb="3">
      <t>ミタカシ</t>
    </rPh>
    <phoneticPr fontId="2"/>
  </si>
  <si>
    <t>青梅市</t>
  </si>
  <si>
    <t>府中市</t>
    <rPh sb="0" eb="3">
      <t>フチュウシ</t>
    </rPh>
    <phoneticPr fontId="2"/>
  </si>
  <si>
    <t>昭島市</t>
    <rPh sb="0" eb="3">
      <t>アキシマシ</t>
    </rPh>
    <phoneticPr fontId="2"/>
  </si>
  <si>
    <t>調布市</t>
    <rPh sb="0" eb="3">
      <t>チョウフシ</t>
    </rPh>
    <phoneticPr fontId="2"/>
  </si>
  <si>
    <t>町田市</t>
  </si>
  <si>
    <t>小金井市</t>
  </si>
  <si>
    <t>小平市</t>
  </si>
  <si>
    <t>日野市</t>
  </si>
  <si>
    <t>東村山市</t>
  </si>
  <si>
    <t>国分寺市</t>
  </si>
  <si>
    <t>国立市</t>
  </si>
  <si>
    <t>福生市</t>
  </si>
  <si>
    <t>狛江市</t>
    <rPh sb="0" eb="3">
      <t>コマエシ</t>
    </rPh>
    <phoneticPr fontId="2"/>
  </si>
  <si>
    <t>東大和市</t>
    <rPh sb="0" eb="4">
      <t>ヒガシヤマトシ</t>
    </rPh>
    <phoneticPr fontId="2"/>
  </si>
  <si>
    <t>清瀬市</t>
  </si>
  <si>
    <t>東久留米市</t>
  </si>
  <si>
    <t>武蔵村山市</t>
  </si>
  <si>
    <t>多摩市</t>
  </si>
  <si>
    <t>稲城市</t>
  </si>
  <si>
    <t>羽村市</t>
    <rPh sb="0" eb="3">
      <t>ハムラシ</t>
    </rPh>
    <phoneticPr fontId="2"/>
  </si>
  <si>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</si>
  <si>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</si>
  <si>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</si>
  <si>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</si>
  <si>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</si>
  <si>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</si>
  <si>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</si>
  <si>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</si>
  <si>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</si>
  <si>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</si>
  <si>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</si>
  <si>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</si>
  <si>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</si>
  <si>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</si>
  <si>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</si>
  <si>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窓等採光</t>
    <phoneticPr fontId="1"/>
  </si>
  <si>
    <t>窓等換気</t>
    <phoneticPr fontId="1"/>
  </si>
  <si>
    <t xml:space="preserve">( 1.良い  2.普通  3.悪い )  </t>
    <phoneticPr fontId="1"/>
  </si>
  <si>
    <t>保育室との仕切</t>
    <phoneticPr fontId="1"/>
  </si>
  <si>
    <t>調理室との仕切</t>
    <phoneticPr fontId="1"/>
  </si>
  <si>
    <t>専用手洗い</t>
    <phoneticPr fontId="1"/>
  </si>
  <si>
    <t>(</t>
    <phoneticPr fontId="1"/>
  </si>
  <si>
    <t>(1.ベビーホテル 2.事業所内保育施設 3.院内保育施設 4.その他施設)</t>
    <rPh sb="12" eb="15">
      <t>ジギョウショ</t>
    </rPh>
    <rPh sb="15" eb="16">
      <t>ナイ</t>
    </rPh>
    <rPh sb="16" eb="18">
      <t>ホイク</t>
    </rPh>
    <rPh sb="18" eb="20">
      <t>シセツ</t>
    </rPh>
    <rPh sb="23" eb="25">
      <t>インナイ</t>
    </rPh>
    <rPh sb="25" eb="27">
      <t>ホイク</t>
    </rPh>
    <rPh sb="27" eb="29">
      <t>シセツ</t>
    </rPh>
    <rPh sb="34" eb="35">
      <t>タ</t>
    </rPh>
    <rPh sb="35" eb="37">
      <t>シセツ</t>
    </rPh>
    <phoneticPr fontId="1"/>
  </si>
  <si>
    <t>(1.有 2.無)</t>
    <rPh sb="3" eb="4">
      <t>アリ</t>
    </rPh>
    <rPh sb="7" eb="8">
      <t>ナシ</t>
    </rPh>
    <phoneticPr fontId="1"/>
  </si>
  <si>
    <t>※有の場合→</t>
    <rPh sb="1" eb="2">
      <t>アリ</t>
    </rPh>
    <rPh sb="3" eb="5">
      <t>バアイ</t>
    </rPh>
    <phoneticPr fontId="1"/>
  </si>
  <si>
    <t>住所</t>
    <rPh sb="0" eb="2">
      <t>ジュウショ</t>
    </rPh>
    <phoneticPr fontId="1"/>
  </si>
  <si>
    <t>(</t>
    <phoneticPr fontId="1"/>
  </si>
  <si>
    <t>)</t>
    <phoneticPr fontId="1"/>
  </si>
  <si>
    <t>消火設備</t>
    <rPh sb="0" eb="2">
      <t>ショウカ</t>
    </rPh>
    <rPh sb="2" eb="4">
      <t>セツビ</t>
    </rPh>
    <phoneticPr fontId="1"/>
  </si>
  <si>
    <t>消火器</t>
    <rPh sb="0" eb="3">
      <t>ショウカキ</t>
    </rPh>
    <phoneticPr fontId="1"/>
  </si>
  <si>
    <t>消火器以外の設備</t>
    <rPh sb="0" eb="3">
      <t>ショウカキ</t>
    </rPh>
    <rPh sb="3" eb="5">
      <t>イガイ</t>
    </rPh>
    <rPh sb="6" eb="8">
      <t>セツビ</t>
    </rPh>
    <phoneticPr fontId="1"/>
  </si>
  <si>
    <t>)</t>
    <phoneticPr fontId="1"/>
  </si>
  <si>
    <t>※無の場合→</t>
    <rPh sb="1" eb="2">
      <t>ナシ</t>
    </rPh>
    <rPh sb="3" eb="4">
      <t>バ</t>
    </rPh>
    <rPh sb="4" eb="5">
      <t>ア</t>
    </rPh>
    <phoneticPr fontId="1"/>
  </si>
  <si>
    <t>設置している避難器具</t>
    <rPh sb="0" eb="2">
      <t>セッチ</t>
    </rPh>
    <phoneticPr fontId="1"/>
  </si>
  <si>
    <t>※無の場合→</t>
    <phoneticPr fontId="1"/>
  </si>
  <si>
    <t>作成状況</t>
    <rPh sb="0" eb="2">
      <t>サクセイ</t>
    </rPh>
    <rPh sb="2" eb="4">
      <t>ジョウキョウ</t>
    </rPh>
    <phoneticPr fontId="1"/>
  </si>
  <si>
    <t>届出状況</t>
    <rPh sb="0" eb="2">
      <t>トドケデ</t>
    </rPh>
    <rPh sb="2" eb="4">
      <t>ジョウキョウ</t>
    </rPh>
    <phoneticPr fontId="1"/>
  </si>
  <si>
    <t>(1.作成済み 2.未作成)</t>
    <rPh sb="3" eb="5">
      <t>サクセイ</t>
    </rPh>
    <rPh sb="5" eb="6">
      <t>ズ</t>
    </rPh>
    <rPh sb="10" eb="13">
      <t>ミサクセイ</t>
    </rPh>
    <phoneticPr fontId="1"/>
  </si>
  <si>
    <t>(1.届出済み 2.未届 3.届出対象外)</t>
    <rPh sb="3" eb="5">
      <t>トドケデ</t>
    </rPh>
    <rPh sb="5" eb="6">
      <t>ズ</t>
    </rPh>
    <rPh sb="10" eb="12">
      <t>ミトドケ</t>
    </rPh>
    <rPh sb="15" eb="17">
      <t>トドケデ</t>
    </rPh>
    <rPh sb="17" eb="20">
      <t>タイショウガイ</t>
    </rPh>
    <phoneticPr fontId="1"/>
  </si>
  <si>
    <t>届出年月日</t>
    <rPh sb="0" eb="2">
      <t>トドケデ</t>
    </rPh>
    <rPh sb="2" eb="5">
      <t>ネンガッピ</t>
    </rPh>
    <phoneticPr fontId="1"/>
  </si>
  <si>
    <t>面積</t>
    <rPh sb="0" eb="2">
      <t>メンセキ</t>
    </rPh>
    <phoneticPr fontId="1"/>
  </si>
  <si>
    <t>代替場所</t>
    <rPh sb="0" eb="2">
      <t>ダイタイ</t>
    </rPh>
    <rPh sb="2" eb="4">
      <t>バショ</t>
    </rPh>
    <phoneticPr fontId="1"/>
  </si>
  <si>
    <t>㎡</t>
    <phoneticPr fontId="1"/>
  </si>
  <si>
    <t>※有の場合→</t>
    <rPh sb="1" eb="2">
      <t>アリ</t>
    </rPh>
    <rPh sb="3" eb="4">
      <t>バ</t>
    </rPh>
    <rPh sb="4" eb="5">
      <t>ア</t>
    </rPh>
    <phoneticPr fontId="1"/>
  </si>
  <si>
    <t>便器の個数</t>
    <rPh sb="3" eb="5">
      <t>コスウ</t>
    </rPh>
    <phoneticPr fontId="1"/>
  </si>
  <si>
    <t>個</t>
    <rPh sb="0" eb="1">
      <t>コ</t>
    </rPh>
    <phoneticPr fontId="1"/>
  </si>
  <si>
    <t>(1.専用室 2.フェンス 3.ベビーベッド 4.その他 5.区画なし)</t>
    <rPh sb="3" eb="5">
      <t>センヨウ</t>
    </rPh>
    <rPh sb="5" eb="6">
      <t>シツ</t>
    </rPh>
    <rPh sb="27" eb="28">
      <t>タ</t>
    </rPh>
    <rPh sb="31" eb="33">
      <t>クカク</t>
    </rPh>
    <phoneticPr fontId="1"/>
  </si>
  <si>
    <t>※「4.その他」の場合→</t>
    <rPh sb="6" eb="7">
      <t>タ</t>
    </rPh>
    <rPh sb="9" eb="11">
      <t>バアイ</t>
    </rPh>
    <phoneticPr fontId="1"/>
  </si>
  <si>
    <t>区画方法</t>
    <rPh sb="0" eb="2">
      <t>クカク</t>
    </rPh>
    <rPh sb="2" eb="4">
      <t>ホウホウ</t>
    </rPh>
    <phoneticPr fontId="1"/>
  </si>
  <si>
    <t>(1.実施 2.未実施)</t>
    <rPh sb="3" eb="5">
      <t>ジッシ</t>
    </rPh>
    <rPh sb="8" eb="9">
      <t>ミ</t>
    </rPh>
    <rPh sb="9" eb="11">
      <t>ジッシ</t>
    </rPh>
    <phoneticPr fontId="1"/>
  </si>
  <si>
    <t>実施(予定)回数</t>
    <rPh sb="3" eb="5">
      <t>ヨテイ</t>
    </rPh>
    <phoneticPr fontId="1"/>
  </si>
  <si>
    <t>回／年</t>
    <phoneticPr fontId="1"/>
  </si>
  <si>
    <t xml:space="preserve">うち、図上訓練 </t>
    <phoneticPr fontId="1"/>
  </si>
  <si>
    <t>氏名</t>
    <rPh sb="0" eb="2">
      <t>シメイ</t>
    </rPh>
    <phoneticPr fontId="1"/>
  </si>
  <si>
    <t>(1.専用建物 2.集合住宅 3.事務所ビル 4.業務用ビル 5.その他)</t>
    <phoneticPr fontId="1"/>
  </si>
  <si>
    <t>(1.住宅地 2.オフィス街 3.商店街 4.工業地 5.駅ビル・駅隣接 6.その他)</t>
    <rPh sb="3" eb="6">
      <t>ジュウタクチ</t>
    </rPh>
    <rPh sb="13" eb="14">
      <t>ガイ</t>
    </rPh>
    <rPh sb="17" eb="20">
      <t>ショウテンガイ</t>
    </rPh>
    <rPh sb="23" eb="26">
      <t>コウギョウチ</t>
    </rPh>
    <rPh sb="29" eb="30">
      <t>エキ</t>
    </rPh>
    <rPh sb="33" eb="34">
      <t>エキ</t>
    </rPh>
    <rPh sb="34" eb="36">
      <t>リンセツ</t>
    </rPh>
    <rPh sb="41" eb="42">
      <t>タ</t>
    </rPh>
    <phoneticPr fontId="1"/>
  </si>
  <si>
    <t>施設内研修の実施状況</t>
    <rPh sb="0" eb="2">
      <t>シセツ</t>
    </rPh>
    <rPh sb="2" eb="3">
      <t>ナイ</t>
    </rPh>
    <rPh sb="3" eb="5">
      <t>ケンシュウ</t>
    </rPh>
    <rPh sb="6" eb="8">
      <t>ジッシ</t>
    </rPh>
    <rPh sb="8" eb="10">
      <t>ジョウキョウ</t>
    </rPh>
    <phoneticPr fontId="1"/>
  </si>
  <si>
    <t>保育室が２階にある場合の条件</t>
    <rPh sb="9" eb="11">
      <t>バアイ</t>
    </rPh>
    <rPh sb="12" eb="14">
      <t>ジョウケン</t>
    </rPh>
    <phoneticPr fontId="1"/>
  </si>
  <si>
    <t>(</t>
    <phoneticPr fontId="1"/>
  </si>
  <si>
    <t>(1.鉄骨造　2.鉄筋コンクリート造　3.れん瓦造　4.木造　5.その他)</t>
    <phoneticPr fontId="1"/>
  </si>
  <si>
    <t>(1.耐火建築物　2.準耐火建築物　3.その他)</t>
    <rPh sb="3" eb="5">
      <t>タイカ</t>
    </rPh>
    <rPh sb="5" eb="7">
      <t>ケンチク</t>
    </rPh>
    <rPh sb="7" eb="8">
      <t>ブツ</t>
    </rPh>
    <rPh sb="11" eb="12">
      <t>ジュン</t>
    </rPh>
    <rPh sb="12" eb="14">
      <t>タイカ</t>
    </rPh>
    <rPh sb="14" eb="16">
      <t>ケンチク</t>
    </rPh>
    <rPh sb="16" eb="17">
      <t>ブツ</t>
    </rPh>
    <rPh sb="22" eb="23">
      <t>タ</t>
    </rPh>
    <phoneticPr fontId="1"/>
  </si>
  <si>
    <t>(1.鉄筋コンクリート　2.レンガ　3.石　4.その他）</t>
    <rPh sb="26" eb="27">
      <t>タ</t>
    </rPh>
    <phoneticPr fontId="1"/>
  </si>
  <si>
    <t>建物の構造</t>
    <rPh sb="0" eb="2">
      <t>タテモノ</t>
    </rPh>
    <rPh sb="3" eb="5">
      <t>コウゾウ</t>
    </rPh>
    <phoneticPr fontId="1"/>
  </si>
  <si>
    <t>屋内避難階段又は屋内特別避難階段</t>
    <rPh sb="0" eb="2">
      <t>オクナイ</t>
    </rPh>
    <rPh sb="2" eb="4">
      <t>ヒナン</t>
    </rPh>
    <rPh sb="4" eb="6">
      <t>カイダン</t>
    </rPh>
    <rPh sb="6" eb="7">
      <t>マタ</t>
    </rPh>
    <rPh sb="8" eb="10">
      <t>オクナイ</t>
    </rPh>
    <rPh sb="10" eb="12">
      <t>トクベツ</t>
    </rPh>
    <rPh sb="12" eb="14">
      <t>ヒナン</t>
    </rPh>
    <rPh sb="14" eb="16">
      <t>カイダン</t>
    </rPh>
    <phoneticPr fontId="1"/>
  </si>
  <si>
    <t>階段等設備</t>
    <rPh sb="3" eb="5">
      <t>セツビ</t>
    </rPh>
    <phoneticPr fontId="1"/>
  </si>
  <si>
    <t>耐火構造の床、壁</t>
    <phoneticPr fontId="1"/>
  </si>
  <si>
    <t>特定防火設備</t>
    <phoneticPr fontId="1"/>
  </si>
  <si>
    <t>スプリンクラー設備</t>
    <phoneticPr fontId="1"/>
  </si>
  <si>
    <t>自動消火設備かつ延焼防止措置</t>
    <phoneticPr fontId="1"/>
  </si>
  <si>
    <t>(1.適 2.不適)</t>
    <rPh sb="3" eb="4">
      <t>テキ</t>
    </rPh>
    <rPh sb="7" eb="9">
      <t>フテキ</t>
    </rPh>
    <phoneticPr fontId="1"/>
  </si>
  <si>
    <t>※有の場合→</t>
    <rPh sb="1" eb="2">
      <t>アリ</t>
    </rPh>
    <phoneticPr fontId="1"/>
  </si>
  <si>
    <t>保育計画の策定状況</t>
    <rPh sb="0" eb="2">
      <t>ホイク</t>
    </rPh>
    <rPh sb="2" eb="4">
      <t>ケイカク</t>
    </rPh>
    <rPh sb="5" eb="7">
      <t>サクテイ</t>
    </rPh>
    <rPh sb="7" eb="9">
      <t>ジョウキョウ</t>
    </rPh>
    <phoneticPr fontId="1"/>
  </si>
  <si>
    <t>汚れたときなどの対処</t>
    <phoneticPr fontId="1"/>
  </si>
  <si>
    <t>週</t>
    <rPh sb="0" eb="1">
      <t>シュウ</t>
    </rPh>
    <phoneticPr fontId="1"/>
  </si>
  <si>
    <t>日</t>
    <rPh sb="0" eb="1">
      <t>ニチ</t>
    </rPh>
    <phoneticPr fontId="1"/>
  </si>
  <si>
    <t>(1.実施 2.未実施)</t>
    <rPh sb="3" eb="5">
      <t>ジッシ</t>
    </rPh>
    <rPh sb="8" eb="11">
      <t>ミジッシ</t>
    </rPh>
    <phoneticPr fontId="1"/>
  </si>
  <si>
    <t>※実施の場合→</t>
    <rPh sb="1" eb="3">
      <t>ジッシ</t>
    </rPh>
    <rPh sb="4" eb="6">
      <t>バアイ</t>
    </rPh>
    <phoneticPr fontId="1"/>
  </si>
  <si>
    <t>実施回数</t>
    <rPh sb="0" eb="2">
      <t>ジッシ</t>
    </rPh>
    <rPh sb="2" eb="4">
      <t>カイスウ</t>
    </rPh>
    <phoneticPr fontId="1"/>
  </si>
  <si>
    <t>回／週</t>
    <rPh sb="0" eb="1">
      <t>カイ</t>
    </rPh>
    <rPh sb="2" eb="3">
      <t>シュウ</t>
    </rPh>
    <phoneticPr fontId="1"/>
  </si>
  <si>
    <t>(</t>
    <phoneticPr fontId="1"/>
  </si>
  <si>
    <t>)</t>
    <phoneticPr fontId="1"/>
  </si>
  <si>
    <t>玩具</t>
    <phoneticPr fontId="1"/>
  </si>
  <si>
    <t>楽器</t>
    <rPh sb="0" eb="2">
      <t>ガッキ</t>
    </rPh>
    <phoneticPr fontId="1"/>
  </si>
  <si>
    <t>絵本</t>
    <rPh sb="0" eb="2">
      <t>エホン</t>
    </rPh>
    <phoneticPr fontId="1"/>
  </si>
  <si>
    <t>机</t>
    <rPh sb="0" eb="1">
      <t>ツクエ</t>
    </rPh>
    <phoneticPr fontId="1"/>
  </si>
  <si>
    <t>椅子</t>
    <rPh sb="0" eb="2">
      <t>イス</t>
    </rPh>
    <phoneticPr fontId="1"/>
  </si>
  <si>
    <t>他</t>
    <rPh sb="0" eb="1">
      <t>ホカ</t>
    </rPh>
    <phoneticPr fontId="1"/>
  </si>
  <si>
    <t>職員の研修等の受講状況（直近３回）</t>
    <rPh sb="7" eb="9">
      <t>ジュコウ</t>
    </rPh>
    <rPh sb="12" eb="14">
      <t>チョッキン</t>
    </rPh>
    <rPh sb="15" eb="16">
      <t>カイ</t>
    </rPh>
    <phoneticPr fontId="1"/>
  </si>
  <si>
    <t>研修名</t>
    <rPh sb="0" eb="2">
      <t>ケンシュウ</t>
    </rPh>
    <rPh sb="2" eb="3">
      <t>メイ</t>
    </rPh>
    <phoneticPr fontId="1"/>
  </si>
  <si>
    <t>受講時期</t>
    <rPh sb="0" eb="2">
      <t>ジュコウ</t>
    </rPh>
    <rPh sb="2" eb="4">
      <t>ジキ</t>
    </rPh>
    <phoneticPr fontId="1"/>
  </si>
  <si>
    <t>名</t>
    <rPh sb="0" eb="1">
      <t>メイ</t>
    </rPh>
    <phoneticPr fontId="1"/>
  </si>
  <si>
    <t>受講職員数</t>
    <rPh sb="0" eb="2">
      <t>ジュコウ</t>
    </rPh>
    <rPh sb="2" eb="4">
      <t>ショクイン</t>
    </rPh>
    <phoneticPr fontId="1"/>
  </si>
  <si>
    <t>回／年</t>
    <rPh sb="0" eb="1">
      <t>カイ</t>
    </rPh>
    <rPh sb="2" eb="3">
      <t>ネン</t>
    </rPh>
    <phoneticPr fontId="1"/>
  </si>
  <si>
    <t>安全管理・事故防止のための研修を定期的に実施している</t>
    <phoneticPr fontId="1"/>
  </si>
  <si>
    <t>(1.設置者による直営　2.保育事業者等への運営委託)</t>
    <rPh sb="3" eb="6">
      <t>セッチシャ</t>
    </rPh>
    <rPh sb="9" eb="11">
      <t>チョクエイ</t>
    </rPh>
    <rPh sb="14" eb="16">
      <t>ホイク</t>
    </rPh>
    <rPh sb="16" eb="18">
      <t>ジギョウ</t>
    </rPh>
    <rPh sb="18" eb="19">
      <t>シャ</t>
    </rPh>
    <rPh sb="19" eb="20">
      <t>トウ</t>
    </rPh>
    <rPh sb="22" eb="24">
      <t>ウンエイ</t>
    </rPh>
    <rPh sb="24" eb="26">
      <t>イタク</t>
    </rPh>
    <phoneticPr fontId="1"/>
  </si>
  <si>
    <t>設置者住所･連絡先</t>
    <rPh sb="6" eb="8">
      <t>レンラク</t>
    </rPh>
    <rPh sb="8" eb="9">
      <t>サキ</t>
    </rPh>
    <phoneticPr fontId="1"/>
  </si>
  <si>
    <t>管理者住所･連絡先</t>
    <rPh sb="3" eb="5">
      <t>ジュウショ</t>
    </rPh>
    <rPh sb="6" eb="8">
      <t>レンラク</t>
    </rPh>
    <rPh sb="8" eb="9">
      <t>サキ</t>
    </rPh>
    <phoneticPr fontId="1"/>
  </si>
  <si>
    <t>提供するサービス内容</t>
    <rPh sb="0" eb="2">
      <t>テイキョウ</t>
    </rPh>
    <rPh sb="8" eb="10">
      <t>ナイヨウ</t>
    </rPh>
    <phoneticPr fontId="1"/>
  </si>
  <si>
    <t>消防署・病院等関係機関との連絡を密にし、緊急の場合には適切な体制がとれるようにしているか</t>
    <phoneticPr fontId="1"/>
  </si>
  <si>
    <t>給食の実施状況</t>
    <rPh sb="0" eb="2">
      <t>キュウショク</t>
    </rPh>
    <rPh sb="3" eb="5">
      <t>ジッシ</t>
    </rPh>
    <rPh sb="5" eb="7">
      <t>ジョウキョウ</t>
    </rPh>
    <phoneticPr fontId="1"/>
  </si>
  <si>
    <t xml:space="preserve">5.弁当持参
6.家庭で食事
7.その他(給食以外)
</t>
    <rPh sb="2" eb="4">
      <t>ベントウ</t>
    </rPh>
    <rPh sb="4" eb="6">
      <t>ジサン</t>
    </rPh>
    <rPh sb="9" eb="11">
      <t>カテイ</t>
    </rPh>
    <rPh sb="12" eb="14">
      <t>ショクジ</t>
    </rPh>
    <rPh sb="19" eb="20">
      <t>タ</t>
    </rPh>
    <rPh sb="21" eb="23">
      <t>キュウショク</t>
    </rPh>
    <rPh sb="23" eb="25">
      <t>イガイ</t>
    </rPh>
    <phoneticPr fontId="1"/>
  </si>
  <si>
    <t>1.施設内調理
2.施設外調理
3.仕出し弁当
4.その他給食</t>
    <rPh sb="2" eb="4">
      <t>シセツ</t>
    </rPh>
    <rPh sb="4" eb="5">
      <t>ナイ</t>
    </rPh>
    <rPh sb="5" eb="7">
      <t>チョウリ</t>
    </rPh>
    <rPh sb="10" eb="12">
      <t>シセツ</t>
    </rPh>
    <rPh sb="12" eb="13">
      <t>ガイ</t>
    </rPh>
    <rPh sb="13" eb="15">
      <t>チョウリ</t>
    </rPh>
    <rPh sb="18" eb="20">
      <t>シダ</t>
    </rPh>
    <rPh sb="21" eb="23">
      <t>ベントウ</t>
    </rPh>
    <rPh sb="28" eb="29">
      <t>タ</t>
    </rPh>
    <rPh sb="29" eb="31">
      <t>キュウショク</t>
    </rPh>
    <phoneticPr fontId="1"/>
  </si>
  <si>
    <t>週間献立</t>
    <rPh sb="0" eb="2">
      <t>シュウカン</t>
    </rPh>
    <rPh sb="2" eb="4">
      <t>コンダテ</t>
    </rPh>
    <phoneticPr fontId="1"/>
  </si>
  <si>
    <t>・保育士</t>
    <rPh sb="1" eb="4">
      <t>ホイクシ</t>
    </rPh>
    <phoneticPr fontId="1"/>
  </si>
  <si>
    <t>・居宅訪問型保育研修（基礎研修）修了者</t>
    <rPh sb="1" eb="3">
      <t>キョタク</t>
    </rPh>
    <rPh sb="3" eb="6">
      <t>ホウモンガタ</t>
    </rPh>
    <rPh sb="6" eb="8">
      <t>ホイク</t>
    </rPh>
    <rPh sb="8" eb="10">
      <t>ケンシュウ</t>
    </rPh>
    <rPh sb="11" eb="13">
      <t>キソ</t>
    </rPh>
    <rPh sb="13" eb="15">
      <t>ケンシュウ</t>
    </rPh>
    <rPh sb="16" eb="19">
      <t>シュウリョウシャ</t>
    </rPh>
    <phoneticPr fontId="1"/>
  </si>
  <si>
    <t>・子育て支援員研修（地域保育コース）修了者</t>
    <rPh sb="1" eb="3">
      <t>コソダ</t>
    </rPh>
    <rPh sb="4" eb="7">
      <t>シエンイン</t>
    </rPh>
    <rPh sb="7" eb="9">
      <t>ケンシュウ</t>
    </rPh>
    <rPh sb="10" eb="12">
      <t>チイキ</t>
    </rPh>
    <rPh sb="12" eb="14">
      <t>ホイク</t>
    </rPh>
    <rPh sb="18" eb="21">
      <t>シュウリョウシャ</t>
    </rPh>
    <phoneticPr fontId="1"/>
  </si>
  <si>
    <t>・家庭的保育者等研修（基礎研修）修了者</t>
    <rPh sb="1" eb="3">
      <t>カテイ</t>
    </rPh>
    <rPh sb="3" eb="4">
      <t>テキ</t>
    </rPh>
    <rPh sb="4" eb="7">
      <t>ホイクシャ</t>
    </rPh>
    <rPh sb="7" eb="8">
      <t>トウ</t>
    </rPh>
    <rPh sb="8" eb="10">
      <t>ケンシュウ</t>
    </rPh>
    <rPh sb="11" eb="13">
      <t>キソ</t>
    </rPh>
    <rPh sb="13" eb="15">
      <t>ケンシュウ</t>
    </rPh>
    <rPh sb="16" eb="19">
      <t>シュウリョウシャ</t>
    </rPh>
    <phoneticPr fontId="1"/>
  </si>
  <si>
    <t>・看護師</t>
    <rPh sb="1" eb="4">
      <t>カンゴシ</t>
    </rPh>
    <phoneticPr fontId="1"/>
  </si>
  <si>
    <t>施設内調理</t>
    <rPh sb="2" eb="3">
      <t>ナイ</t>
    </rPh>
    <phoneticPr fontId="1"/>
  </si>
  <si>
    <t>調理済み市販</t>
    <phoneticPr fontId="1"/>
  </si>
  <si>
    <t>家から持参</t>
  </si>
  <si>
    <t>その他</t>
    <rPh sb="2" eb="3">
      <t>タ</t>
    </rPh>
    <phoneticPr fontId="1"/>
  </si>
  <si>
    <t>・保育士又は看護師の資格を有しておらず、かつ上記の研修のいずれも修了していない者</t>
    <rPh sb="1" eb="4">
      <t>ホイクシ</t>
    </rPh>
    <rPh sb="4" eb="5">
      <t>マタ</t>
    </rPh>
    <rPh sb="6" eb="9">
      <t>カンゴシ</t>
    </rPh>
    <rPh sb="10" eb="12">
      <t>シカク</t>
    </rPh>
    <rPh sb="13" eb="14">
      <t>ユウ</t>
    </rPh>
    <rPh sb="22" eb="24">
      <t>ジョウキ</t>
    </rPh>
    <rPh sb="25" eb="27">
      <t>ケンシュウ</t>
    </rPh>
    <rPh sb="32" eb="34">
      <t>シュウリョウ</t>
    </rPh>
    <rPh sb="39" eb="40">
      <t>シャ</t>
    </rPh>
    <phoneticPr fontId="1"/>
  </si>
  <si>
    <t>食品の保存方法</t>
    <rPh sb="5" eb="7">
      <t>ホウホウ</t>
    </rPh>
    <phoneticPr fontId="1"/>
  </si>
  <si>
    <t>冷蔵庫</t>
    <rPh sb="0" eb="3">
      <t>レイゾウコ</t>
    </rPh>
    <phoneticPr fontId="1"/>
  </si>
  <si>
    <t>体温</t>
    <phoneticPr fontId="1"/>
  </si>
  <si>
    <t>排便</t>
    <phoneticPr fontId="1"/>
  </si>
  <si>
    <t>食事</t>
    <phoneticPr fontId="1"/>
  </si>
  <si>
    <t>睡眠</t>
    <phoneticPr fontId="1"/>
  </si>
  <si>
    <t>顔ぼう</t>
    <phoneticPr fontId="1"/>
  </si>
  <si>
    <t>観察項目</t>
    <rPh sb="0" eb="2">
      <t>カンサツ</t>
    </rPh>
    <rPh sb="2" eb="4">
      <t>コウモク</t>
    </rPh>
    <phoneticPr fontId="1"/>
  </si>
  <si>
    <t>検査項目</t>
    <rPh sb="0" eb="2">
      <t>ケンサ</t>
    </rPh>
    <rPh sb="2" eb="4">
      <t>コウモク</t>
    </rPh>
    <phoneticPr fontId="1"/>
  </si>
  <si>
    <t>服装</t>
    <rPh sb="0" eb="2">
      <t>フクソウ</t>
    </rPh>
    <phoneticPr fontId="1"/>
  </si>
  <si>
    <t>外傷</t>
    <rPh sb="0" eb="2">
      <t>ガイショウ</t>
    </rPh>
    <phoneticPr fontId="1"/>
  </si>
  <si>
    <t>清潔</t>
    <rPh sb="0" eb="2">
      <t>セイケツ</t>
    </rPh>
    <phoneticPr fontId="1"/>
  </si>
  <si>
    <t>実施内容</t>
    <rPh sb="0" eb="2">
      <t>ジッシ</t>
    </rPh>
    <rPh sb="2" eb="4">
      <t>ナイヨウ</t>
    </rPh>
    <phoneticPr fontId="1"/>
  </si>
  <si>
    <t>身長測定</t>
    <rPh sb="0" eb="2">
      <t>シンチョウ</t>
    </rPh>
    <rPh sb="2" eb="4">
      <t>ソクテイ</t>
    </rPh>
    <phoneticPr fontId="1"/>
  </si>
  <si>
    <t>体重測定</t>
    <rPh sb="0" eb="2">
      <t>タイジュウ</t>
    </rPh>
    <rPh sb="2" eb="4">
      <t>ソクテイ</t>
    </rPh>
    <phoneticPr fontId="1"/>
  </si>
  <si>
    <t>施設で実施</t>
    <rPh sb="3" eb="5">
      <t>ジッシ</t>
    </rPh>
    <phoneticPr fontId="1"/>
  </si>
  <si>
    <t>診断書提出</t>
    <rPh sb="0" eb="3">
      <t>シンダンショ</t>
    </rPh>
    <rPh sb="3" eb="5">
      <t>テイシュツ</t>
    </rPh>
    <phoneticPr fontId="1"/>
  </si>
  <si>
    <t>母子手帳確認</t>
    <rPh sb="0" eb="2">
      <t>ボシ</t>
    </rPh>
    <rPh sb="2" eb="4">
      <t>テチョウ</t>
    </rPh>
    <rPh sb="4" eb="6">
      <t>カクニン</t>
    </rPh>
    <phoneticPr fontId="1"/>
  </si>
  <si>
    <t>実施
方法</t>
    <rPh sb="0" eb="2">
      <t>ジッシ</t>
    </rPh>
    <rPh sb="3" eb="5">
      <t>ホウホウ</t>
    </rPh>
    <phoneticPr fontId="1"/>
  </si>
  <si>
    <t>実施時期</t>
    <rPh sb="0" eb="2">
      <t>ジッシ</t>
    </rPh>
    <rPh sb="2" eb="4">
      <t>ジキ</t>
    </rPh>
    <phoneticPr fontId="1"/>
  </si>
  <si>
    <t>月</t>
    <rPh sb="0" eb="1">
      <t>ガツ</t>
    </rPh>
    <phoneticPr fontId="1"/>
  </si>
  <si>
    <t>→</t>
    <phoneticPr fontId="1"/>
  </si>
  <si>
    <t>保護者への連絡</t>
    <rPh sb="0" eb="3">
      <t>ホゴシャ</t>
    </rPh>
    <rPh sb="5" eb="7">
      <t>レンラク</t>
    </rPh>
    <phoneticPr fontId="1"/>
  </si>
  <si>
    <t>医療機関への受診</t>
    <rPh sb="0" eb="2">
      <t>イリョウ</t>
    </rPh>
    <rPh sb="2" eb="4">
      <t>キカン</t>
    </rPh>
    <rPh sb="6" eb="8">
      <t>ジュシン</t>
    </rPh>
    <phoneticPr fontId="1"/>
  </si>
  <si>
    <t>体温計</t>
    <rPh sb="0" eb="3">
      <t>タイオンケイ</t>
    </rPh>
    <phoneticPr fontId="1"/>
  </si>
  <si>
    <t>水まくら類</t>
    <rPh sb="0" eb="1">
      <t>ミズ</t>
    </rPh>
    <rPh sb="4" eb="5">
      <t>ルイ</t>
    </rPh>
    <phoneticPr fontId="1"/>
  </si>
  <si>
    <t>外用・消毒薬</t>
    <rPh sb="0" eb="2">
      <t>ガイヨウ</t>
    </rPh>
    <rPh sb="3" eb="6">
      <t>ショウドクヤク</t>
    </rPh>
    <phoneticPr fontId="1"/>
  </si>
  <si>
    <t>絆創膏類</t>
    <rPh sb="0" eb="3">
      <t>バンソウコウ</t>
    </rPh>
    <rPh sb="3" eb="4">
      <t>ルイ</t>
    </rPh>
    <phoneticPr fontId="1"/>
  </si>
  <si>
    <t>他</t>
    <rPh sb="0" eb="1">
      <t>タ</t>
    </rPh>
    <phoneticPr fontId="1"/>
  </si>
  <si>
    <t>仰向け寝の徹底</t>
    <rPh sb="5" eb="7">
      <t>テッテイ</t>
    </rPh>
    <phoneticPr fontId="1"/>
  </si>
  <si>
    <t>再登園時、かかりつけ医とのやりとりを記載した書面等の提出</t>
    <rPh sb="0" eb="1">
      <t>サイ</t>
    </rPh>
    <rPh sb="1" eb="3">
      <t>トウエン</t>
    </rPh>
    <rPh sb="3" eb="4">
      <t>ジ</t>
    </rPh>
    <rPh sb="10" eb="11">
      <t>イ</t>
    </rPh>
    <rPh sb="18" eb="20">
      <t>キサイ</t>
    </rPh>
    <rPh sb="22" eb="24">
      <t>ショメン</t>
    </rPh>
    <rPh sb="24" eb="25">
      <t>トウ</t>
    </rPh>
    <rPh sb="26" eb="28">
      <t>テイシュツ</t>
    </rPh>
    <phoneticPr fontId="1"/>
  </si>
  <si>
    <t>歯ブラシ、コップ、タオル、ハンカチ等の共用防止</t>
    <rPh sb="0" eb="1">
      <t>ハ</t>
    </rPh>
    <rPh sb="17" eb="18">
      <t>トウ</t>
    </rPh>
    <rPh sb="19" eb="21">
      <t>キョウヨウ</t>
    </rPh>
    <rPh sb="21" eb="23">
      <t>ボウシ</t>
    </rPh>
    <phoneticPr fontId="1"/>
  </si>
  <si>
    <t>　施設内の危険な場所、設備等への囲障の設置、施錠等を行うなど、児童が危険な場所等へ進入しないような対策が講じられているか。</t>
    <phoneticPr fontId="1"/>
  </si>
  <si>
    <t>　不審者の立入防止などの対策や緊急時における児童の安全を確保する体制が整備されているか。</t>
    <phoneticPr fontId="1"/>
  </si>
  <si>
    <t>　プール活動や水遊びを行う場合、監視体制の空白が生じないよう、専ら監視を行う者とプール指導を行う者を分けて配置し、その役割分担を明確にしているか。</t>
    <rPh sb="4" eb="6">
      <t>カツドウ</t>
    </rPh>
    <rPh sb="7" eb="9">
      <t>ミズアソ</t>
    </rPh>
    <rPh sb="11" eb="12">
      <t>オコナ</t>
    </rPh>
    <rPh sb="13" eb="15">
      <t>バアイ</t>
    </rPh>
    <rPh sb="16" eb="18">
      <t>カンシ</t>
    </rPh>
    <rPh sb="18" eb="20">
      <t>タイセイ</t>
    </rPh>
    <rPh sb="21" eb="23">
      <t>クウハク</t>
    </rPh>
    <rPh sb="24" eb="25">
      <t>ショウ</t>
    </rPh>
    <rPh sb="31" eb="32">
      <t>モッパ</t>
    </rPh>
    <rPh sb="33" eb="35">
      <t>カンシ</t>
    </rPh>
    <rPh sb="36" eb="37">
      <t>オコナ</t>
    </rPh>
    <rPh sb="38" eb="39">
      <t>モノ</t>
    </rPh>
    <rPh sb="43" eb="45">
      <t>シドウ</t>
    </rPh>
    <rPh sb="46" eb="47">
      <t>オコナ</t>
    </rPh>
    <rPh sb="48" eb="49">
      <t>モノ</t>
    </rPh>
    <rPh sb="50" eb="51">
      <t>ワ</t>
    </rPh>
    <rPh sb="53" eb="55">
      <t>ハイチ</t>
    </rPh>
    <rPh sb="59" eb="61">
      <t>ヤクワリ</t>
    </rPh>
    <rPh sb="61" eb="63">
      <t>ブンタン</t>
    </rPh>
    <rPh sb="64" eb="66">
      <t>メイカク</t>
    </rPh>
    <phoneticPr fontId="1"/>
  </si>
  <si>
    <t>○プール活動等における安全対策</t>
    <rPh sb="4" eb="6">
      <t>カツドウ</t>
    </rPh>
    <rPh sb="6" eb="7">
      <t>トウ</t>
    </rPh>
    <rPh sb="11" eb="13">
      <t>アンゼン</t>
    </rPh>
    <rPh sb="13" eb="15">
      <t>タイサク</t>
    </rPh>
    <phoneticPr fontId="1"/>
  </si>
  <si>
    <t>　窒息の可能性のある玩具、小物等が不用意に保育環境下に置かれていないか、保育士等による保育室内及び園庭内の点検を定期的に行っているか。</t>
    <phoneticPr fontId="1"/>
  </si>
  <si>
    <t>○窒息事故防止のための点検</t>
    <rPh sb="1" eb="3">
      <t>チッソク</t>
    </rPh>
    <rPh sb="3" eb="5">
      <t>ジコ</t>
    </rPh>
    <rPh sb="5" eb="7">
      <t>ボウシ</t>
    </rPh>
    <rPh sb="11" eb="13">
      <t>テンケン</t>
    </rPh>
    <phoneticPr fontId="1"/>
  </si>
  <si>
    <t>実施頻度</t>
    <rPh sb="0" eb="2">
      <t>ジッシ</t>
    </rPh>
    <rPh sb="2" eb="4">
      <t>ヒンド</t>
    </rPh>
    <phoneticPr fontId="1"/>
  </si>
  <si>
    <t>過去３年以内に受講した職員の人数</t>
    <rPh sb="0" eb="2">
      <t>カコ</t>
    </rPh>
    <rPh sb="3" eb="4">
      <t>ネン</t>
    </rPh>
    <rPh sb="4" eb="6">
      <t>イナイ</t>
    </rPh>
    <rPh sb="7" eb="9">
      <t>ジュコウ</t>
    </rPh>
    <rPh sb="11" eb="13">
      <t>ショクイン</t>
    </rPh>
    <rPh sb="14" eb="16">
      <t>ニンズ</t>
    </rPh>
    <phoneticPr fontId="1"/>
  </si>
  <si>
    <t>名</t>
    <rPh sb="0" eb="1">
      <t>メイ</t>
    </rPh>
    <phoneticPr fontId="1"/>
  </si>
  <si>
    <t>　消防署等が実施する救命講習の受講</t>
    <rPh sb="1" eb="4">
      <t>ショウボウショ</t>
    </rPh>
    <rPh sb="4" eb="5">
      <t>トウ</t>
    </rPh>
    <rPh sb="6" eb="8">
      <t>ジッシ</t>
    </rPh>
    <rPh sb="10" eb="12">
      <t>キュウメイ</t>
    </rPh>
    <rPh sb="12" eb="14">
      <t>コウシュウ</t>
    </rPh>
    <rPh sb="15" eb="17">
      <t>ジュコウ</t>
    </rPh>
    <phoneticPr fontId="1"/>
  </si>
  <si>
    <t>　緊急通報訓練(119番通報等の訓練)の実施</t>
    <rPh sb="1" eb="3">
      <t>キンキュウ</t>
    </rPh>
    <rPh sb="3" eb="5">
      <t>ツウホウ</t>
    </rPh>
    <rPh sb="5" eb="7">
      <t>クンレン</t>
    </rPh>
    <rPh sb="11" eb="12">
      <t>バン</t>
    </rPh>
    <rPh sb="12" eb="14">
      <t>ツウホウ</t>
    </rPh>
    <rPh sb="14" eb="15">
      <t>トウ</t>
    </rPh>
    <rPh sb="16" eb="18">
      <t>クンレン</t>
    </rPh>
    <rPh sb="20" eb="22">
      <t>ジッシ</t>
    </rPh>
    <phoneticPr fontId="1"/>
  </si>
  <si>
    <t>清掃方法</t>
    <phoneticPr fontId="1"/>
  </si>
  <si>
    <t>保育室</t>
    <phoneticPr fontId="1"/>
  </si>
  <si>
    <t>回数</t>
    <phoneticPr fontId="1"/>
  </si>
  <si>
    <t>便所</t>
    <phoneticPr fontId="1"/>
  </si>
  <si>
    <t>調理室</t>
    <phoneticPr fontId="1"/>
  </si>
  <si>
    <t>食器</t>
    <phoneticPr fontId="1"/>
  </si>
  <si>
    <t>消毒方法</t>
    <rPh sb="0" eb="2">
      <t>ショウドク</t>
    </rPh>
    <rPh sb="2" eb="4">
      <t>ホウホウ</t>
    </rPh>
    <phoneticPr fontId="1"/>
  </si>
  <si>
    <t>保管方法</t>
    <rPh sb="0" eb="2">
      <t>ホカン</t>
    </rPh>
    <rPh sb="2" eb="4">
      <t>ホウホウ</t>
    </rPh>
    <phoneticPr fontId="1"/>
  </si>
  <si>
    <t>哺乳ビン</t>
    <phoneticPr fontId="1"/>
  </si>
  <si>
    <t>洗濯方法</t>
    <rPh sb="0" eb="2">
      <t>センタク</t>
    </rPh>
    <rPh sb="2" eb="4">
      <t>ホウホウ</t>
    </rPh>
    <phoneticPr fontId="1"/>
  </si>
  <si>
    <t>乾燥方法</t>
    <rPh sb="0" eb="2">
      <t>カンソウ</t>
    </rPh>
    <phoneticPr fontId="1"/>
  </si>
  <si>
    <t>衣類</t>
    <phoneticPr fontId="1"/>
  </si>
  <si>
    <t>寝具</t>
    <phoneticPr fontId="1"/>
  </si>
  <si>
    <t>玩具類</t>
    <phoneticPr fontId="1"/>
  </si>
  <si>
    <t>利用者等への情報提供</t>
    <rPh sb="0" eb="3">
      <t>リヨウシャ</t>
    </rPh>
    <rPh sb="3" eb="4">
      <t>トウ</t>
    </rPh>
    <rPh sb="6" eb="8">
      <t>ジョウホウ</t>
    </rPh>
    <rPh sb="8" eb="10">
      <t>テイキョウ</t>
    </rPh>
    <phoneticPr fontId="1"/>
  </si>
  <si>
    <t>サービス内容等の掲示</t>
    <phoneticPr fontId="1"/>
  </si>
  <si>
    <t>利用者への契約時の書面交付（電子可）</t>
    <rPh sb="14" eb="16">
      <t>デンシ</t>
    </rPh>
    <rPh sb="16" eb="17">
      <t>カ</t>
    </rPh>
    <phoneticPr fontId="1"/>
  </si>
  <si>
    <t>利用予定者への契約内容等の説明</t>
    <phoneticPr fontId="1"/>
  </si>
  <si>
    <t>帳簿の作成、整備状況</t>
    <rPh sb="0" eb="2">
      <t>チョウボ</t>
    </rPh>
    <rPh sb="3" eb="5">
      <t>サクセイ</t>
    </rPh>
    <rPh sb="6" eb="8">
      <t>セイビ</t>
    </rPh>
    <rPh sb="8" eb="10">
      <t>ジョウキョウ</t>
    </rPh>
    <phoneticPr fontId="1"/>
  </si>
  <si>
    <t>○事故発生時の適切な救命処置のための訓練等</t>
    <rPh sb="1" eb="3">
      <t>ジコ</t>
    </rPh>
    <rPh sb="3" eb="5">
      <t>ハッセイ</t>
    </rPh>
    <rPh sb="5" eb="6">
      <t>ジ</t>
    </rPh>
    <rPh sb="7" eb="9">
      <t>テキセツ</t>
    </rPh>
    <rPh sb="10" eb="12">
      <t>キュウメイ</t>
    </rPh>
    <rPh sb="12" eb="14">
      <t>ショチ</t>
    </rPh>
    <rPh sb="18" eb="20">
      <t>クンレン</t>
    </rPh>
    <rPh sb="20" eb="21">
      <t>トウ</t>
    </rPh>
    <phoneticPr fontId="1"/>
  </si>
  <si>
    <t>(1.適 2.不適 3.プール活動なし)</t>
    <rPh sb="3" eb="4">
      <t>テキ</t>
    </rPh>
    <rPh sb="7" eb="9">
      <t>フテキ</t>
    </rPh>
    <rPh sb="15" eb="17">
      <t>カツドウ</t>
    </rPh>
    <phoneticPr fontId="1"/>
  </si>
  <si>
    <t>　誤嚥等による窒息のリスクとなる食材の除去等</t>
    <rPh sb="1" eb="3">
      <t>ゴエン</t>
    </rPh>
    <rPh sb="3" eb="4">
      <t>トウ</t>
    </rPh>
    <rPh sb="7" eb="9">
      <t>チッソク</t>
    </rPh>
    <rPh sb="16" eb="18">
      <t>ショクザイ</t>
    </rPh>
    <rPh sb="19" eb="21">
      <t>ジョキョ</t>
    </rPh>
    <rPh sb="21" eb="22">
      <t>トウ</t>
    </rPh>
    <phoneticPr fontId="1"/>
  </si>
  <si>
    <t>○誤嚥による窒息事故の防止</t>
    <rPh sb="1" eb="3">
      <t>ゴエン</t>
    </rPh>
    <rPh sb="6" eb="8">
      <t>チッソク</t>
    </rPh>
    <rPh sb="8" eb="10">
      <t>ジコ</t>
    </rPh>
    <rPh sb="11" eb="13">
      <t>ボウシ</t>
    </rPh>
    <phoneticPr fontId="1"/>
  </si>
  <si>
    <t>職員名簿(履歴書)</t>
    <phoneticPr fontId="1"/>
  </si>
  <si>
    <t>記載内容</t>
    <rPh sb="0" eb="2">
      <t>キサイ</t>
    </rPh>
    <rPh sb="2" eb="4">
      <t>ナイヨウ</t>
    </rPh>
    <phoneticPr fontId="1"/>
  </si>
  <si>
    <t>家庭状況</t>
    <rPh sb="0" eb="2">
      <t>カテイ</t>
    </rPh>
    <rPh sb="2" eb="4">
      <t>ジョウキョウ</t>
    </rPh>
    <phoneticPr fontId="1"/>
  </si>
  <si>
    <t>既往歴</t>
    <rPh sb="0" eb="2">
      <t>キオウ</t>
    </rPh>
    <rPh sb="2" eb="3">
      <t>レキ</t>
    </rPh>
    <phoneticPr fontId="1"/>
  </si>
  <si>
    <t>健康状況</t>
    <rPh sb="0" eb="2">
      <t>ケンコウ</t>
    </rPh>
    <rPh sb="2" eb="4">
      <t>ジョウキョウ</t>
    </rPh>
    <phoneticPr fontId="1"/>
  </si>
  <si>
    <t>成長記録</t>
    <rPh sb="0" eb="2">
      <t>セイチョウ</t>
    </rPh>
    <rPh sb="2" eb="4">
      <t>キロク</t>
    </rPh>
    <phoneticPr fontId="1"/>
  </si>
  <si>
    <t>健康診断記録</t>
    <rPh sb="0" eb="2">
      <t>ケンコウ</t>
    </rPh>
    <rPh sb="2" eb="4">
      <t>シンダン</t>
    </rPh>
    <rPh sb="4" eb="6">
      <t>キロク</t>
    </rPh>
    <phoneticPr fontId="1"/>
  </si>
  <si>
    <t>資格証明書</t>
    <phoneticPr fontId="1"/>
  </si>
  <si>
    <t>児童出席表</t>
    <phoneticPr fontId="1"/>
  </si>
  <si>
    <t>施設平面図</t>
    <phoneticPr fontId="1"/>
  </si>
  <si>
    <t xml:space="preserve">職員の雇用状況がわかる書類
（雇用通知書、賃金台帳等） </t>
    <phoneticPr fontId="1"/>
  </si>
  <si>
    <t>(1.事業停止命令 2.施設閉鎖命令)</t>
    <rPh sb="3" eb="5">
      <t>ジギョウ</t>
    </rPh>
    <rPh sb="5" eb="7">
      <t>テイシ</t>
    </rPh>
    <rPh sb="7" eb="9">
      <t>メイレイ</t>
    </rPh>
    <phoneticPr fontId="1"/>
  </si>
  <si>
    <t>設置者が過去に事業停止命令又は施設閉鎖命令</t>
    <rPh sb="0" eb="2">
      <t>セッチ</t>
    </rPh>
    <rPh sb="2" eb="3">
      <t>シャ</t>
    </rPh>
    <rPh sb="4" eb="6">
      <t>カコ</t>
    </rPh>
    <rPh sb="7" eb="9">
      <t>ジギョウ</t>
    </rPh>
    <rPh sb="9" eb="11">
      <t>テイシ</t>
    </rPh>
    <rPh sb="11" eb="13">
      <t>メイレイ</t>
    </rPh>
    <rPh sb="13" eb="14">
      <t>マタ</t>
    </rPh>
    <rPh sb="15" eb="17">
      <t>シセツ</t>
    </rPh>
    <rPh sb="17" eb="19">
      <t>ヘイサ</t>
    </rPh>
    <rPh sb="19" eb="21">
      <t>メイレイ</t>
    </rPh>
    <phoneticPr fontId="1"/>
  </si>
  <si>
    <t>過去に受けた命令の有無</t>
    <rPh sb="0" eb="2">
      <t>カコ</t>
    </rPh>
    <rPh sb="3" eb="4">
      <t>ウ</t>
    </rPh>
    <rPh sb="6" eb="8">
      <t>メイレイ</t>
    </rPh>
    <rPh sb="9" eb="11">
      <t>ウム</t>
    </rPh>
    <phoneticPr fontId="1"/>
  </si>
  <si>
    <t>※有の場合</t>
    <rPh sb="1" eb="2">
      <t>アリ</t>
    </rPh>
    <rPh sb="3" eb="5">
      <t>バアイ</t>
    </rPh>
    <phoneticPr fontId="1"/>
  </si>
  <si>
    <t>命令を行った
都道府県等</t>
    <rPh sb="0" eb="2">
      <t>メイレイ</t>
    </rPh>
    <rPh sb="3" eb="4">
      <t>オコナ</t>
    </rPh>
    <rPh sb="7" eb="11">
      <t>トドウフケン</t>
    </rPh>
    <rPh sb="11" eb="12">
      <t>トウ</t>
    </rPh>
    <phoneticPr fontId="1"/>
  </si>
  <si>
    <t>命令年月日</t>
    <rPh sb="0" eb="2">
      <t>メイレイ</t>
    </rPh>
    <rPh sb="2" eb="5">
      <t>ネンガッピ</t>
    </rPh>
    <phoneticPr fontId="1"/>
  </si>
  <si>
    <t>29のうち、保育従事者(保育に従事する施設長を含む）の配置数及び勤務の体制（基準日当日に勤務した職員）</t>
    <rPh sb="12" eb="14">
      <t>ホイク</t>
    </rPh>
    <rPh sb="15" eb="17">
      <t>ジュウジ</t>
    </rPh>
    <rPh sb="19" eb="21">
      <t>シセツ</t>
    </rPh>
    <rPh sb="21" eb="22">
      <t>チョウ</t>
    </rPh>
    <rPh sb="23" eb="24">
      <t>フク</t>
    </rPh>
    <rPh sb="38" eb="40">
      <t>キジュン</t>
    </rPh>
    <rPh sb="40" eb="41">
      <t>ビ</t>
    </rPh>
    <rPh sb="41" eb="43">
      <t>トウジツ</t>
    </rPh>
    <rPh sb="44" eb="46">
      <t>キンム</t>
    </rPh>
    <rPh sb="48" eb="50">
      <t>ショクイン</t>
    </rPh>
    <phoneticPr fontId="1"/>
  </si>
  <si>
    <t>月極契約</t>
    <phoneticPr fontId="1"/>
  </si>
  <si>
    <t>一時預かり</t>
    <phoneticPr fontId="1"/>
  </si>
  <si>
    <t>夜間保育</t>
    <phoneticPr fontId="1"/>
  </si>
  <si>
    <t>24時間保育</t>
    <phoneticPr fontId="1"/>
  </si>
  <si>
    <t>賠償責任保険</t>
    <phoneticPr fontId="1"/>
  </si>
  <si>
    <t>傷害保険</t>
    <phoneticPr fontId="1"/>
  </si>
  <si>
    <t>その他</t>
    <rPh sb="2" eb="3">
      <t>タ</t>
    </rPh>
    <phoneticPr fontId="1"/>
  </si>
  <si>
    <t>(</t>
    <phoneticPr fontId="1"/>
  </si>
  <si>
    <t>月単位</t>
    <phoneticPr fontId="1"/>
  </si>
  <si>
    <t>週単位</t>
    <phoneticPr fontId="1"/>
  </si>
  <si>
    <t>日単位</t>
    <rPh sb="0" eb="1">
      <t>ヒ</t>
    </rPh>
    <phoneticPr fontId="1"/>
  </si>
  <si>
    <t>時間単位</t>
    <rPh sb="0" eb="2">
      <t>ジカン</t>
    </rPh>
    <rPh sb="2" eb="4">
      <t>タンイ</t>
    </rPh>
    <phoneticPr fontId="1"/>
  </si>
  <si>
    <t>日中･夜間別</t>
    <rPh sb="0" eb="2">
      <t>ニッチュウ</t>
    </rPh>
    <rPh sb="3" eb="5">
      <t>ヤカン</t>
    </rPh>
    <rPh sb="5" eb="6">
      <t>ベツ</t>
    </rPh>
    <phoneticPr fontId="1"/>
  </si>
  <si>
    <t>所得別</t>
    <rPh sb="0" eb="2">
      <t>ショトク</t>
    </rPh>
    <rPh sb="2" eb="3">
      <t>ベツ</t>
    </rPh>
    <phoneticPr fontId="1"/>
  </si>
  <si>
    <t>窓柵</t>
    <phoneticPr fontId="1"/>
  </si>
  <si>
    <t>階段手すり</t>
    <rPh sb="0" eb="2">
      <t>カイダン</t>
    </rPh>
    <rPh sb="2" eb="3">
      <t>テ</t>
    </rPh>
    <phoneticPr fontId="1"/>
  </si>
  <si>
    <t>テラス手すり</t>
    <phoneticPr fontId="1"/>
  </si>
  <si>
    <t>建物の耐火性能</t>
    <rPh sb="0" eb="2">
      <t>タテモノ</t>
    </rPh>
    <rPh sb="3" eb="5">
      <t>タイカ</t>
    </rPh>
    <rPh sb="5" eb="7">
      <t>セイノウ</t>
    </rPh>
    <phoneticPr fontId="1"/>
  </si>
  <si>
    <t>年間</t>
    <rPh sb="0" eb="2">
      <t>ネンカン</t>
    </rPh>
    <phoneticPr fontId="1"/>
  </si>
  <si>
    <t>月案</t>
    <rPh sb="0" eb="1">
      <t>ゲツ</t>
    </rPh>
    <rPh sb="1" eb="2">
      <t>アン</t>
    </rPh>
    <phoneticPr fontId="1"/>
  </si>
  <si>
    <t>週案</t>
    <rPh sb="0" eb="2">
      <t>シュウアン</t>
    </rPh>
    <phoneticPr fontId="1"/>
  </si>
  <si>
    <t>デイリープログラム</t>
    <phoneticPr fontId="1"/>
  </si>
  <si>
    <t>行事予定</t>
    <rPh sb="0" eb="2">
      <t>ギョウジ</t>
    </rPh>
    <rPh sb="2" eb="4">
      <t>ヨテイ</t>
    </rPh>
    <phoneticPr fontId="1"/>
  </si>
  <si>
    <t>保育目標</t>
    <rPh sb="0" eb="2">
      <t>ホイク</t>
    </rPh>
    <rPh sb="2" eb="4">
      <t>モクヒョウ</t>
    </rPh>
    <phoneticPr fontId="1"/>
  </si>
  <si>
    <t>受けた命令</t>
    <rPh sb="0" eb="1">
      <t>ウ</t>
    </rPh>
    <rPh sb="3" eb="5">
      <t>メイレイ</t>
    </rPh>
    <phoneticPr fontId="1"/>
  </si>
  <si>
    <t>無資格</t>
    <rPh sb="0" eb="1">
      <t>ム</t>
    </rPh>
    <rPh sb="1" eb="3">
      <t>シカク</t>
    </rPh>
    <phoneticPr fontId="1"/>
  </si>
  <si>
    <t>○アレルギー疾患への対応</t>
    <rPh sb="6" eb="8">
      <t>シッカン</t>
    </rPh>
    <rPh sb="10" eb="12">
      <t>タイオウ</t>
    </rPh>
    <phoneticPr fontId="1"/>
  </si>
  <si>
    <t>施設名称</t>
    <phoneticPr fontId="1"/>
  </si>
  <si>
    <t>所要時間</t>
    <rPh sb="0" eb="2">
      <t>ショヨウ</t>
    </rPh>
    <rPh sb="2" eb="4">
      <t>ジカン</t>
    </rPh>
    <phoneticPr fontId="1"/>
  </si>
  <si>
    <t>施設連絡先</t>
    <phoneticPr fontId="1"/>
  </si>
  <si>
    <t>tel</t>
    <phoneticPr fontId="1"/>
  </si>
  <si>
    <t>メール</t>
  </si>
  <si>
    <t>設置主体</t>
    <phoneticPr fontId="1"/>
  </si>
  <si>
    <t>設置者名</t>
    <phoneticPr fontId="1"/>
  </si>
  <si>
    <t>設置者住所･連絡先</t>
    <phoneticPr fontId="1"/>
  </si>
  <si>
    <t>路線</t>
    <rPh sb="0" eb="2">
      <t>ロセン</t>
    </rPh>
    <phoneticPr fontId="1"/>
  </si>
  <si>
    <t>バス</t>
    <phoneticPr fontId="1"/>
  </si>
  <si>
    <t>〒</t>
    <phoneticPr fontId="1"/>
  </si>
  <si>
    <t>住所</t>
    <rPh sb="0" eb="2">
      <t>ジュウショ</t>
    </rPh>
    <phoneticPr fontId="1"/>
  </si>
  <si>
    <t>tel</t>
    <phoneticPr fontId="1"/>
  </si>
  <si>
    <t>メール</t>
    <phoneticPr fontId="1"/>
  </si>
  <si>
    <t>代表者</t>
    <rPh sb="0" eb="3">
      <t>ダイヒョウシャ</t>
    </rPh>
    <phoneticPr fontId="1"/>
  </si>
  <si>
    <t>管理者</t>
    <rPh sb="0" eb="3">
      <t>カンリシャ</t>
    </rPh>
    <phoneticPr fontId="1"/>
  </si>
  <si>
    <t>管理者住所連絡先</t>
    <rPh sb="0" eb="3">
      <t>カンリシャ</t>
    </rPh>
    <rPh sb="3" eb="5">
      <t>ジュウショ</t>
    </rPh>
    <rPh sb="5" eb="7">
      <t>レンラク</t>
    </rPh>
    <rPh sb="7" eb="8">
      <t>サキ</t>
    </rPh>
    <phoneticPr fontId="1"/>
  </si>
  <si>
    <t>運営方法</t>
  </si>
  <si>
    <t>委託先名称</t>
    <phoneticPr fontId="1"/>
  </si>
  <si>
    <t>委託先住所・連絡先</t>
    <rPh sb="0" eb="3">
      <t>イタクサキ</t>
    </rPh>
    <rPh sb="3" eb="5">
      <t>ジュウショ</t>
    </rPh>
    <rPh sb="6" eb="8">
      <t>レンラク</t>
    </rPh>
    <rPh sb="8" eb="9">
      <t>サキ</t>
    </rPh>
    <phoneticPr fontId="1"/>
  </si>
  <si>
    <t>施設区分</t>
    <rPh sb="0" eb="2">
      <t>シセツ</t>
    </rPh>
    <rPh sb="2" eb="4">
      <t>クブン</t>
    </rPh>
    <phoneticPr fontId="1"/>
  </si>
  <si>
    <t>事業開始年月日</t>
    <rPh sb="0" eb="2">
      <t>ジギョウ</t>
    </rPh>
    <rPh sb="2" eb="4">
      <t>カイシ</t>
    </rPh>
    <rPh sb="4" eb="7">
      <t>ネンガッピ</t>
    </rPh>
    <phoneticPr fontId="1"/>
  </si>
  <si>
    <t>企業主導型</t>
    <rPh sb="0" eb="2">
      <t>キギョウ</t>
    </rPh>
    <rPh sb="2" eb="5">
      <t>シュドウガタ</t>
    </rPh>
    <phoneticPr fontId="1"/>
  </si>
  <si>
    <t>企業主導型助成決定日</t>
    <rPh sb="0" eb="2">
      <t>キギョウ</t>
    </rPh>
    <rPh sb="2" eb="5">
      <t>シュドウガタ</t>
    </rPh>
    <rPh sb="5" eb="7">
      <t>ジョセイ</t>
    </rPh>
    <rPh sb="7" eb="9">
      <t>ケッテイ</t>
    </rPh>
    <rPh sb="9" eb="10">
      <t>ビ</t>
    </rPh>
    <phoneticPr fontId="1"/>
  </si>
  <si>
    <t>系列施設</t>
    <rPh sb="0" eb="2">
      <t>ケイレツ</t>
    </rPh>
    <rPh sb="2" eb="4">
      <t>シセツ</t>
    </rPh>
    <phoneticPr fontId="1"/>
  </si>
  <si>
    <t>有無</t>
    <rPh sb="0" eb="2">
      <t>ウム</t>
    </rPh>
    <phoneticPr fontId="1"/>
  </si>
  <si>
    <t>施設数</t>
    <rPh sb="0" eb="3">
      <t>シセツスウ</t>
    </rPh>
    <phoneticPr fontId="1"/>
  </si>
  <si>
    <t>うち都内</t>
    <rPh sb="2" eb="4">
      <t>トナイ</t>
    </rPh>
    <phoneticPr fontId="1"/>
  </si>
  <si>
    <t>平日</t>
    <rPh sb="0" eb="2">
      <t>ヘイジツ</t>
    </rPh>
    <phoneticPr fontId="1"/>
  </si>
  <si>
    <t>始</t>
    <rPh sb="0" eb="1">
      <t>シ</t>
    </rPh>
    <phoneticPr fontId="1"/>
  </si>
  <si>
    <t>終</t>
    <rPh sb="0" eb="1">
      <t>シュウ</t>
    </rPh>
    <phoneticPr fontId="1"/>
  </si>
  <si>
    <t>通常</t>
    <rPh sb="0" eb="2">
      <t>ツウジョウ</t>
    </rPh>
    <phoneticPr fontId="1"/>
  </si>
  <si>
    <t>時間外</t>
    <rPh sb="0" eb="3">
      <t>ジカンガイ</t>
    </rPh>
    <phoneticPr fontId="1"/>
  </si>
  <si>
    <t>備考</t>
    <rPh sb="0" eb="2">
      <t>ビコウ</t>
    </rPh>
    <phoneticPr fontId="1"/>
  </si>
  <si>
    <t>土曜日</t>
    <rPh sb="0" eb="3">
      <t>ドヨウビ</t>
    </rPh>
    <phoneticPr fontId="1"/>
  </si>
  <si>
    <t>日曜日・祝日</t>
    <rPh sb="0" eb="2">
      <t>ニチヨウ</t>
    </rPh>
    <rPh sb="2" eb="3">
      <t>ビ</t>
    </rPh>
    <rPh sb="4" eb="6">
      <t>シュクジツ</t>
    </rPh>
    <phoneticPr fontId="1"/>
  </si>
  <si>
    <t>月極契約</t>
    <rPh sb="0" eb="2">
      <t>ツキギメ</t>
    </rPh>
    <rPh sb="2" eb="4">
      <t>ケイヤク</t>
    </rPh>
    <phoneticPr fontId="1"/>
  </si>
  <si>
    <t>実施</t>
    <rPh sb="0" eb="2">
      <t>ジッシ</t>
    </rPh>
    <phoneticPr fontId="1"/>
  </si>
  <si>
    <t>歳</t>
    <rPh sb="0" eb="1">
      <t>サイ</t>
    </rPh>
    <phoneticPr fontId="1"/>
  </si>
  <si>
    <t>月</t>
    <rPh sb="0" eb="1">
      <t>ツキ</t>
    </rPh>
    <phoneticPr fontId="1"/>
  </si>
  <si>
    <t>下限</t>
    <rPh sb="0" eb="2">
      <t>カゲン</t>
    </rPh>
    <phoneticPr fontId="1"/>
  </si>
  <si>
    <t>上限</t>
    <rPh sb="0" eb="2">
      <t>ジョウゲン</t>
    </rPh>
    <phoneticPr fontId="1"/>
  </si>
  <si>
    <t>一時預かり</t>
    <rPh sb="0" eb="2">
      <t>イチジ</t>
    </rPh>
    <rPh sb="2" eb="3">
      <t>アズ</t>
    </rPh>
    <phoneticPr fontId="1"/>
  </si>
  <si>
    <t>夜間保育</t>
    <rPh sb="0" eb="2">
      <t>ヤカン</t>
    </rPh>
    <rPh sb="2" eb="4">
      <t>ホイク</t>
    </rPh>
    <phoneticPr fontId="1"/>
  </si>
  <si>
    <t>24時間保育</t>
    <rPh sb="2" eb="4">
      <t>ジカン</t>
    </rPh>
    <rPh sb="4" eb="6">
      <t>ホイク</t>
    </rPh>
    <phoneticPr fontId="1"/>
  </si>
  <si>
    <t>区市町村</t>
    <rPh sb="0" eb="4">
      <t>クシチョウソン</t>
    </rPh>
    <phoneticPr fontId="1"/>
  </si>
  <si>
    <t>町名以降</t>
    <rPh sb="0" eb="2">
      <t>チョウメイ</t>
    </rPh>
    <rPh sb="2" eb="4">
      <t>イコウ</t>
    </rPh>
    <phoneticPr fontId="1"/>
  </si>
  <si>
    <t>その他</t>
    <rPh sb="2" eb="3">
      <t>タ</t>
    </rPh>
    <phoneticPr fontId="1"/>
  </si>
  <si>
    <t>料金</t>
    <rPh sb="0" eb="2">
      <t>リョウキン</t>
    </rPh>
    <phoneticPr fontId="1"/>
  </si>
  <si>
    <t>0歳</t>
    <rPh sb="1" eb="2">
      <t>サイ</t>
    </rPh>
    <phoneticPr fontId="1"/>
  </si>
  <si>
    <t>1歳</t>
    <rPh sb="1" eb="2">
      <t>サイ</t>
    </rPh>
    <phoneticPr fontId="1"/>
  </si>
  <si>
    <t>2歳</t>
    <rPh sb="1" eb="2">
      <t>サイ</t>
    </rPh>
    <phoneticPr fontId="1"/>
  </si>
  <si>
    <t>3歳</t>
    <rPh sb="1" eb="2">
      <t>サイ</t>
    </rPh>
    <phoneticPr fontId="1"/>
  </si>
  <si>
    <t>4歳</t>
    <rPh sb="1" eb="2">
      <t>サイ</t>
    </rPh>
    <phoneticPr fontId="1"/>
  </si>
  <si>
    <t>5歳</t>
    <rPh sb="1" eb="2">
      <t>サイ</t>
    </rPh>
    <phoneticPr fontId="1"/>
  </si>
  <si>
    <t>6歳(未就学)</t>
    <rPh sb="1" eb="2">
      <t>サイ</t>
    </rPh>
    <rPh sb="3" eb="6">
      <t>ミシュウガク</t>
    </rPh>
    <phoneticPr fontId="1"/>
  </si>
  <si>
    <t>学童</t>
    <rPh sb="0" eb="2">
      <t>ガクドウ</t>
    </rPh>
    <phoneticPr fontId="1"/>
  </si>
  <si>
    <t>保険加入状況</t>
    <rPh sb="0" eb="2">
      <t>ホケン</t>
    </rPh>
    <rPh sb="2" eb="4">
      <t>カニュウ</t>
    </rPh>
    <rPh sb="4" eb="6">
      <t>ジョウキョウ</t>
    </rPh>
    <phoneticPr fontId="1"/>
  </si>
  <si>
    <t>保険種類</t>
    <rPh sb="0" eb="2">
      <t>ホケン</t>
    </rPh>
    <rPh sb="2" eb="4">
      <t>シュルイ</t>
    </rPh>
    <phoneticPr fontId="1"/>
  </si>
  <si>
    <t>賠償責任保険</t>
    <rPh sb="0" eb="2">
      <t>バイショウ</t>
    </rPh>
    <rPh sb="2" eb="4">
      <t>セキニン</t>
    </rPh>
    <rPh sb="4" eb="6">
      <t>ホケン</t>
    </rPh>
    <phoneticPr fontId="1"/>
  </si>
  <si>
    <t>傷害保険</t>
    <rPh sb="0" eb="2">
      <t>ショウガイ</t>
    </rPh>
    <rPh sb="2" eb="4">
      <t>ホケン</t>
    </rPh>
    <phoneticPr fontId="1"/>
  </si>
  <si>
    <t>保険事故</t>
    <rPh sb="0" eb="2">
      <t>ホケン</t>
    </rPh>
    <rPh sb="2" eb="4">
      <t>ジコ</t>
    </rPh>
    <phoneticPr fontId="1"/>
  </si>
  <si>
    <t>保険金額</t>
    <rPh sb="0" eb="2">
      <t>ホケン</t>
    </rPh>
    <rPh sb="2" eb="4">
      <t>キンガク</t>
    </rPh>
    <phoneticPr fontId="1"/>
  </si>
  <si>
    <t>提携医療機関</t>
    <rPh sb="0" eb="2">
      <t>テイケイ</t>
    </rPh>
    <rPh sb="2" eb="4">
      <t>イリョウ</t>
    </rPh>
    <rPh sb="4" eb="6">
      <t>キカン</t>
    </rPh>
    <phoneticPr fontId="1"/>
  </si>
  <si>
    <t>機関名</t>
    <rPh sb="0" eb="2">
      <t>キカン</t>
    </rPh>
    <rPh sb="2" eb="3">
      <t>メイ</t>
    </rPh>
    <phoneticPr fontId="1"/>
  </si>
  <si>
    <t>所在地</t>
    <rPh sb="0" eb="3">
      <t>ショザイチ</t>
    </rPh>
    <phoneticPr fontId="1"/>
  </si>
  <si>
    <t>提携内容</t>
    <rPh sb="0" eb="2">
      <t>テイケイ</t>
    </rPh>
    <rPh sb="2" eb="4">
      <t>ナイヨウ</t>
    </rPh>
    <phoneticPr fontId="1"/>
  </si>
  <si>
    <t>定員</t>
    <rPh sb="0" eb="2">
      <t>テイイン</t>
    </rPh>
    <phoneticPr fontId="1"/>
  </si>
  <si>
    <t>6歳(就学前)</t>
    <rPh sb="1" eb="2">
      <t>サイ</t>
    </rPh>
    <rPh sb="3" eb="6">
      <t>シュウガクマエ</t>
    </rPh>
    <phoneticPr fontId="1"/>
  </si>
  <si>
    <t>計</t>
    <rPh sb="0" eb="1">
      <t>ケイ</t>
    </rPh>
    <phoneticPr fontId="1"/>
  </si>
  <si>
    <t>地域枠</t>
    <rPh sb="0" eb="2">
      <t>チイキ</t>
    </rPh>
    <rPh sb="2" eb="3">
      <t>ワク</t>
    </rPh>
    <phoneticPr fontId="1"/>
  </si>
  <si>
    <t>従業員枠</t>
    <rPh sb="0" eb="3">
      <t>ジュウギョウイン</t>
    </rPh>
    <rPh sb="3" eb="4">
      <t>ワク</t>
    </rPh>
    <phoneticPr fontId="1"/>
  </si>
  <si>
    <t>昼間
(20時まで）</t>
    <rPh sb="0" eb="2">
      <t>ヒルマ</t>
    </rPh>
    <rPh sb="6" eb="7">
      <t>ジ</t>
    </rPh>
    <phoneticPr fontId="1"/>
  </si>
  <si>
    <t>深夜
（22～2）　</t>
    <rPh sb="0" eb="2">
      <t>シンヤ</t>
    </rPh>
    <phoneticPr fontId="1"/>
  </si>
  <si>
    <t>24時間　</t>
    <rPh sb="2" eb="4">
      <t>ジカン</t>
    </rPh>
    <phoneticPr fontId="1"/>
  </si>
  <si>
    <t>合計</t>
    <rPh sb="0" eb="2">
      <t>ゴウケイ</t>
    </rPh>
    <phoneticPr fontId="1"/>
  </si>
  <si>
    <t>1歳</t>
    <rPh sb="1" eb="2">
      <t>サイ</t>
    </rPh>
    <phoneticPr fontId="1"/>
  </si>
  <si>
    <t>2歳</t>
    <rPh sb="1" eb="2">
      <t>サイ</t>
    </rPh>
    <phoneticPr fontId="1"/>
  </si>
  <si>
    <t>3歳</t>
    <rPh sb="1" eb="2">
      <t>サイ</t>
    </rPh>
    <phoneticPr fontId="1"/>
  </si>
  <si>
    <t>4歳</t>
    <rPh sb="1" eb="2">
      <t>サイ</t>
    </rPh>
    <phoneticPr fontId="1"/>
  </si>
  <si>
    <t>5歳</t>
    <rPh sb="1" eb="2">
      <t>サイ</t>
    </rPh>
    <phoneticPr fontId="1"/>
  </si>
  <si>
    <t>6歳</t>
    <rPh sb="1" eb="2">
      <t>サイ</t>
    </rPh>
    <phoneticPr fontId="1"/>
  </si>
  <si>
    <t>小学生以上</t>
    <rPh sb="0" eb="3">
      <t>ショウガクセイ</t>
    </rPh>
    <rPh sb="3" eb="5">
      <t>イジョウ</t>
    </rPh>
    <phoneticPr fontId="1"/>
  </si>
  <si>
    <t>夜間
(22時まで）</t>
    <rPh sb="0" eb="2">
      <t>ヤカン</t>
    </rPh>
    <rPh sb="6" eb="7">
      <t>ジ</t>
    </rPh>
    <phoneticPr fontId="1"/>
  </si>
  <si>
    <t>宿泊
(2～翌朝）</t>
    <rPh sb="0" eb="2">
      <t>シュクハク</t>
    </rPh>
    <rPh sb="6" eb="8">
      <t>ヨクアサ</t>
    </rPh>
    <phoneticPr fontId="1"/>
  </si>
  <si>
    <t>在園時間</t>
    <rPh sb="0" eb="2">
      <t>ザイエン</t>
    </rPh>
    <rPh sb="2" eb="4">
      <t>ジカン</t>
    </rPh>
    <phoneticPr fontId="1"/>
  </si>
  <si>
    <t>年齢</t>
    <rPh sb="0" eb="2">
      <t>ネンレイ</t>
    </rPh>
    <phoneticPr fontId="1"/>
  </si>
  <si>
    <t>時間帯別の在籍児童数
（月極め・一時預かりを含めた延べ数で記入してください。）</t>
  </si>
  <si>
    <t>7:00～8:59</t>
  </si>
  <si>
    <t>9:00～16:59</t>
  </si>
  <si>
    <t>17:00～17:59</t>
  </si>
  <si>
    <t>18:00～18:59</t>
  </si>
  <si>
    <t>19:00～19:59</t>
  </si>
  <si>
    <t>20:00～21:59</t>
  </si>
  <si>
    <t>22:00～23:59</t>
  </si>
  <si>
    <t>0:00～6:59</t>
  </si>
  <si>
    <t>主たる11時間</t>
    <rPh sb="0" eb="1">
      <t>シュ</t>
    </rPh>
    <rPh sb="5" eb="7">
      <t>ジカン</t>
    </rPh>
    <phoneticPr fontId="1"/>
  </si>
  <si>
    <t>時間別</t>
    <rPh sb="0" eb="2">
      <t>ジカン</t>
    </rPh>
    <rPh sb="2" eb="3">
      <t>ベツ</t>
    </rPh>
    <phoneticPr fontId="1"/>
  </si>
  <si>
    <t>0歳児</t>
    <rPh sb="1" eb="3">
      <t>サイジ</t>
    </rPh>
    <phoneticPr fontId="1"/>
  </si>
  <si>
    <t>1歳児</t>
    <rPh sb="1" eb="3">
      <t>サイジ</t>
    </rPh>
    <phoneticPr fontId="1"/>
  </si>
  <si>
    <t>2歳児</t>
    <rPh sb="1" eb="3">
      <t>サイジ</t>
    </rPh>
    <phoneticPr fontId="1"/>
  </si>
  <si>
    <t>3歳児</t>
    <rPh sb="1" eb="3">
      <t>サイジ</t>
    </rPh>
    <phoneticPr fontId="1"/>
  </si>
  <si>
    <t>4歳児</t>
    <rPh sb="1" eb="3">
      <t>サイジ</t>
    </rPh>
    <phoneticPr fontId="1"/>
  </si>
  <si>
    <t>5歳児</t>
    <rPh sb="1" eb="3">
      <t>サイジ</t>
    </rPh>
    <phoneticPr fontId="1"/>
  </si>
  <si>
    <t>6歳児</t>
    <rPh sb="1" eb="3">
      <t>サイジ</t>
    </rPh>
    <phoneticPr fontId="1"/>
  </si>
  <si>
    <t>保育従事者数</t>
    <rPh sb="0" eb="2">
      <t>ホイク</t>
    </rPh>
    <rPh sb="2" eb="5">
      <t>ジュウジシャ</t>
    </rPh>
    <rPh sb="5" eb="6">
      <t>スウ</t>
    </rPh>
    <phoneticPr fontId="1"/>
  </si>
  <si>
    <t>居宅研修</t>
    <rPh sb="0" eb="2">
      <t>キョタク</t>
    </rPh>
    <rPh sb="2" eb="4">
      <t>ケンシュウ</t>
    </rPh>
    <phoneticPr fontId="1"/>
  </si>
  <si>
    <t>子育て支援員</t>
    <rPh sb="0" eb="2">
      <t>コソダ</t>
    </rPh>
    <rPh sb="3" eb="5">
      <t>シエン</t>
    </rPh>
    <rPh sb="5" eb="6">
      <t>イン</t>
    </rPh>
    <phoneticPr fontId="1"/>
  </si>
  <si>
    <t>その他基準研修</t>
    <rPh sb="2" eb="3">
      <t>タ</t>
    </rPh>
    <rPh sb="3" eb="5">
      <t>キジュン</t>
    </rPh>
    <rPh sb="5" eb="7">
      <t>ケンシュウ</t>
    </rPh>
    <phoneticPr fontId="1"/>
  </si>
  <si>
    <t>未修了</t>
    <rPh sb="0" eb="1">
      <t>ミ</t>
    </rPh>
    <rPh sb="1" eb="3">
      <t>シュウリョウ</t>
    </rPh>
    <phoneticPr fontId="1"/>
  </si>
  <si>
    <t>基準外研修</t>
    <rPh sb="0" eb="2">
      <t>キジュン</t>
    </rPh>
    <rPh sb="2" eb="3">
      <t>ガイ</t>
    </rPh>
    <rPh sb="3" eb="5">
      <t>ケンシュウ</t>
    </rPh>
    <phoneticPr fontId="1"/>
  </si>
  <si>
    <t>嘱託医</t>
    <rPh sb="0" eb="3">
      <t>ショクタクイ</t>
    </rPh>
    <phoneticPr fontId="1"/>
  </si>
  <si>
    <t>保育室面積</t>
    <rPh sb="0" eb="2">
      <t>ホイク</t>
    </rPh>
    <rPh sb="2" eb="3">
      <t>シツ</t>
    </rPh>
    <rPh sb="3" eb="5">
      <t>メンセキ</t>
    </rPh>
    <phoneticPr fontId="1"/>
  </si>
  <si>
    <t>屋外遊戯場</t>
    <rPh sb="0" eb="2">
      <t>オクガイ</t>
    </rPh>
    <rPh sb="2" eb="4">
      <t>ユウギ</t>
    </rPh>
    <rPh sb="4" eb="5">
      <t>ジョウ</t>
    </rPh>
    <phoneticPr fontId="1"/>
  </si>
  <si>
    <t>面積</t>
    <rPh sb="0" eb="2">
      <t>メンセキ</t>
    </rPh>
    <phoneticPr fontId="1"/>
  </si>
  <si>
    <t>建物の構造</t>
    <rPh sb="0" eb="2">
      <t>タテモノ</t>
    </rPh>
    <rPh sb="3" eb="5">
      <t>コウゾウ</t>
    </rPh>
    <phoneticPr fontId="1"/>
  </si>
  <si>
    <t>階数</t>
    <rPh sb="0" eb="2">
      <t>カイスウ</t>
    </rPh>
    <phoneticPr fontId="1"/>
  </si>
  <si>
    <t>最上階</t>
    <rPh sb="0" eb="3">
      <t>サイジョウカイ</t>
    </rPh>
    <phoneticPr fontId="1"/>
  </si>
  <si>
    <t>建物の形態</t>
    <rPh sb="0" eb="2">
      <t>タテモノ</t>
    </rPh>
    <rPh sb="3" eb="5">
      <t>ケイタイ</t>
    </rPh>
    <phoneticPr fontId="1"/>
  </si>
  <si>
    <t>立地場所</t>
    <rPh sb="0" eb="2">
      <t>リッチ</t>
    </rPh>
    <rPh sb="2" eb="4">
      <t>バショ</t>
    </rPh>
    <phoneticPr fontId="1"/>
  </si>
  <si>
    <t>玄関以外の非常口</t>
    <rPh sb="0" eb="2">
      <t>ゲンカン</t>
    </rPh>
    <rPh sb="2" eb="4">
      <t>イガイ</t>
    </rPh>
    <rPh sb="5" eb="7">
      <t>ヒジョウ</t>
    </rPh>
    <rPh sb="7" eb="8">
      <t>グチ</t>
    </rPh>
    <phoneticPr fontId="1"/>
  </si>
  <si>
    <t>朝</t>
    <rPh sb="0" eb="1">
      <t>アサ</t>
    </rPh>
    <phoneticPr fontId="1"/>
  </si>
  <si>
    <t>昼</t>
    <rPh sb="0" eb="1">
      <t>ヒル</t>
    </rPh>
    <phoneticPr fontId="1"/>
  </si>
  <si>
    <t>夕</t>
    <rPh sb="0" eb="1">
      <t>ユウ</t>
    </rPh>
    <phoneticPr fontId="1"/>
  </si>
  <si>
    <t>給食実施の有無</t>
    <rPh sb="0" eb="2">
      <t>キュウショク</t>
    </rPh>
    <rPh sb="2" eb="4">
      <t>ジッシ</t>
    </rPh>
    <rPh sb="5" eb="7">
      <t>ウム</t>
    </rPh>
    <phoneticPr fontId="1"/>
  </si>
  <si>
    <t>行政処分</t>
    <rPh sb="0" eb="2">
      <t>ギョウセイ</t>
    </rPh>
    <rPh sb="2" eb="4">
      <t>ショブン</t>
    </rPh>
    <phoneticPr fontId="1"/>
  </si>
  <si>
    <t>命令の有無</t>
    <rPh sb="0" eb="2">
      <t>メイレイ</t>
    </rPh>
    <rPh sb="3" eb="5">
      <t>ウム</t>
    </rPh>
    <phoneticPr fontId="1"/>
  </si>
  <si>
    <t>命令の種別</t>
    <rPh sb="0" eb="2">
      <t>メイレイ</t>
    </rPh>
    <rPh sb="3" eb="5">
      <t>シュベツ</t>
    </rPh>
    <phoneticPr fontId="1"/>
  </si>
  <si>
    <t>都道府県</t>
    <rPh sb="0" eb="4">
      <t>トドウフケン</t>
    </rPh>
    <phoneticPr fontId="1"/>
  </si>
  <si>
    <t>命令年月日</t>
    <rPh sb="0" eb="2">
      <t>メイレイ</t>
    </rPh>
    <rPh sb="2" eb="5">
      <t>ネンガッピ</t>
    </rPh>
    <phoneticPr fontId="1"/>
  </si>
  <si>
    <t>　生活管理指導表等に基づいた食事の提供</t>
    <rPh sb="1" eb="3">
      <t>セイカツ</t>
    </rPh>
    <rPh sb="3" eb="5">
      <t>カンリ</t>
    </rPh>
    <rPh sb="5" eb="7">
      <t>シドウ</t>
    </rPh>
    <rPh sb="7" eb="8">
      <t>ヒョウ</t>
    </rPh>
    <rPh sb="8" eb="9">
      <t>トウ</t>
    </rPh>
    <rPh sb="10" eb="11">
      <t>モト</t>
    </rPh>
    <rPh sb="14" eb="16">
      <t>ショクジ</t>
    </rPh>
    <rPh sb="17" eb="19">
      <t>テイキョウ</t>
    </rPh>
    <phoneticPr fontId="1"/>
  </si>
  <si>
    <t>（別紙）</t>
    <rPh sb="1" eb="3">
      <t>ベッシ</t>
    </rPh>
    <phoneticPr fontId="1"/>
  </si>
  <si>
    <t>職　　員　　名　　簿</t>
    <rPh sb="0" eb="1">
      <t>ショク</t>
    </rPh>
    <rPh sb="3" eb="4">
      <t>イン</t>
    </rPh>
    <rPh sb="6" eb="7">
      <t>メイ</t>
    </rPh>
    <rPh sb="9" eb="10">
      <t>ボ</t>
    </rPh>
    <phoneticPr fontId="1"/>
  </si>
  <si>
    <t>ＮＯ</t>
    <phoneticPr fontId="1"/>
  </si>
  <si>
    <t>保育の
資格</t>
    <rPh sb="0" eb="2">
      <t>ホイク</t>
    </rPh>
    <rPh sb="4" eb="6">
      <t>シカク</t>
    </rPh>
    <phoneticPr fontId="1"/>
  </si>
  <si>
    <t>雇用形態</t>
    <rPh sb="0" eb="2">
      <t>コヨウ</t>
    </rPh>
    <rPh sb="2" eb="4">
      <t>ケイタイ</t>
    </rPh>
    <phoneticPr fontId="1"/>
  </si>
  <si>
    <t>勤務時間
(平均)</t>
    <rPh sb="0" eb="2">
      <t>キンム</t>
    </rPh>
    <rPh sb="2" eb="4">
      <t>ジカン</t>
    </rPh>
    <rPh sb="6" eb="8">
      <t>ヘイキン</t>
    </rPh>
    <phoneticPr fontId="1"/>
  </si>
  <si>
    <t>ヶ月</t>
    <rPh sb="1" eb="2">
      <t>ゲツ</t>
    </rPh>
    <phoneticPr fontId="1"/>
  </si>
  <si>
    <t>※　保育施設の業務に携わる、すべての職員について記入してください。</t>
    <rPh sb="2" eb="4">
      <t>ホイク</t>
    </rPh>
    <rPh sb="4" eb="6">
      <t>シセツ</t>
    </rPh>
    <rPh sb="7" eb="9">
      <t>ギョウム</t>
    </rPh>
    <rPh sb="10" eb="11">
      <t>タズサ</t>
    </rPh>
    <rPh sb="18" eb="20">
      <t>ショクイン</t>
    </rPh>
    <rPh sb="24" eb="26">
      <t>キニュウ</t>
    </rPh>
    <phoneticPr fontId="1"/>
  </si>
  <si>
    <t>※　産休・育休者は、備考欄にその旨をお書きください。</t>
    <rPh sb="2" eb="4">
      <t>サンキュウ</t>
    </rPh>
    <rPh sb="5" eb="6">
      <t>イク</t>
    </rPh>
    <rPh sb="6" eb="7">
      <t>キュウ</t>
    </rPh>
    <rPh sb="7" eb="8">
      <t>シャ</t>
    </rPh>
    <rPh sb="10" eb="12">
      <t>ビコウ</t>
    </rPh>
    <rPh sb="12" eb="13">
      <t>ラン</t>
    </rPh>
    <rPh sb="16" eb="17">
      <t>ムネ</t>
    </rPh>
    <rPh sb="19" eb="20">
      <t>カ</t>
    </rPh>
    <phoneticPr fontId="1"/>
  </si>
  <si>
    <t>施設長</t>
    <rPh sb="0" eb="2">
      <t>シセツ</t>
    </rPh>
    <rPh sb="2" eb="3">
      <t>チョウ</t>
    </rPh>
    <phoneticPr fontId="1"/>
  </si>
  <si>
    <t>正規職員</t>
    <rPh sb="0" eb="2">
      <t>セイキ</t>
    </rPh>
    <rPh sb="2" eb="4">
      <t>ショクイン</t>
    </rPh>
    <phoneticPr fontId="1"/>
  </si>
  <si>
    <t>看護師</t>
    <rPh sb="0" eb="2">
      <t>カンゴ</t>
    </rPh>
    <rPh sb="2" eb="3">
      <t>シ</t>
    </rPh>
    <phoneticPr fontId="1"/>
  </si>
  <si>
    <t>パートアルバイト</t>
  </si>
  <si>
    <t>調理</t>
    <rPh sb="0" eb="2">
      <t>チョウリ</t>
    </rPh>
    <phoneticPr fontId="1"/>
  </si>
  <si>
    <t>助産師</t>
    <rPh sb="0" eb="2">
      <t>ジョサン</t>
    </rPh>
    <rPh sb="2" eb="3">
      <t>シ</t>
    </rPh>
    <phoneticPr fontId="1"/>
  </si>
  <si>
    <t>派遣社員</t>
    <rPh sb="0" eb="2">
      <t>ハケン</t>
    </rPh>
    <rPh sb="2" eb="4">
      <t>シャイン</t>
    </rPh>
    <phoneticPr fontId="1"/>
  </si>
  <si>
    <t>事務</t>
    <rPh sb="0" eb="2">
      <t>ジム</t>
    </rPh>
    <phoneticPr fontId="1"/>
  </si>
  <si>
    <t>保健師</t>
    <rPh sb="0" eb="2">
      <t>ホケン</t>
    </rPh>
    <rPh sb="2" eb="3">
      <t>シ</t>
    </rPh>
    <phoneticPr fontId="1"/>
  </si>
  <si>
    <t>契約社員</t>
    <rPh sb="0" eb="2">
      <t>ケイヤク</t>
    </rPh>
    <rPh sb="2" eb="4">
      <t>シャイン</t>
    </rPh>
    <phoneticPr fontId="1"/>
  </si>
  <si>
    <t>保育従事職員</t>
    <rPh sb="0" eb="2">
      <t>ホイク</t>
    </rPh>
    <rPh sb="2" eb="4">
      <t>ジュウジ</t>
    </rPh>
    <rPh sb="4" eb="6">
      <t>ショクイン</t>
    </rPh>
    <phoneticPr fontId="1"/>
  </si>
  <si>
    <t>＜24及び25の記入方法＞</t>
    <rPh sb="3" eb="4">
      <t>オヨ</t>
    </rPh>
    <rPh sb="8" eb="10">
      <t>キニュウ</t>
    </rPh>
    <rPh sb="10" eb="12">
      <t>ホウホウ</t>
    </rPh>
    <phoneticPr fontId="1"/>
  </si>
  <si>
    <t>日・祝日</t>
    <rPh sb="0" eb="1">
      <t>ニチ</t>
    </rPh>
    <rPh sb="2" eb="4">
      <t>シュクジツ</t>
    </rPh>
    <phoneticPr fontId="1"/>
  </si>
  <si>
    <t>世田谷区</t>
    <rPh sb="0" eb="4">
      <t>セタガヤク</t>
    </rPh>
    <phoneticPr fontId="1"/>
  </si>
  <si>
    <t>○送迎バス等の安全対策</t>
    <rPh sb="1" eb="3">
      <t>ソウゲイ</t>
    </rPh>
    <rPh sb="5" eb="6">
      <t>トウ</t>
    </rPh>
    <rPh sb="7" eb="11">
      <t>アンゼンタイサク</t>
    </rPh>
    <phoneticPr fontId="1"/>
  </si>
  <si>
    <t>(1.実施 2.未実施 3.対象車両なし)</t>
    <rPh sb="3" eb="5">
      <t>ジッシ</t>
    </rPh>
    <rPh sb="8" eb="11">
      <t>ミジッシ</t>
    </rPh>
    <rPh sb="14" eb="16">
      <t>タイショウ</t>
    </rPh>
    <rPh sb="16" eb="18">
      <t>シャリョウ</t>
    </rPh>
    <phoneticPr fontId="1"/>
  </si>
  <si>
    <t>○虐待防止の取組み</t>
    <rPh sb="1" eb="3">
      <t>ギャクタイ</t>
    </rPh>
    <rPh sb="3" eb="5">
      <t>ボウシ</t>
    </rPh>
    <rPh sb="6" eb="8">
      <t>トリクミ</t>
    </rPh>
    <phoneticPr fontId="1"/>
  </si>
  <si>
    <t>虐待防止のためのマニュアル作成</t>
    <rPh sb="0" eb="2">
      <t>ギャクタイ</t>
    </rPh>
    <rPh sb="2" eb="4">
      <t>ボウシ</t>
    </rPh>
    <rPh sb="13" eb="15">
      <t>サクセイ</t>
    </rPh>
    <phoneticPr fontId="1"/>
  </si>
  <si>
    <t>(1.作成 2.未作成)</t>
    <rPh sb="3" eb="5">
      <t>サクセイ</t>
    </rPh>
    <rPh sb="8" eb="11">
      <t>ミサクセイ</t>
    </rPh>
    <phoneticPr fontId="1"/>
  </si>
  <si>
    <t>虐待防止研修受講</t>
    <phoneticPr fontId="1"/>
  </si>
  <si>
    <t>(1.受講 2.未受講)</t>
    <rPh sb="3" eb="5">
      <t>ジュコウ</t>
    </rPh>
    <rPh sb="8" eb="9">
      <t>ミ</t>
    </rPh>
    <rPh sb="9" eb="11">
      <t>ジュコウ</t>
    </rPh>
    <phoneticPr fontId="1"/>
  </si>
  <si>
    <t>その他の取組み</t>
    <rPh sb="2" eb="3">
      <t>ホカ</t>
    </rPh>
    <rPh sb="4" eb="6">
      <t>トリクミ</t>
    </rPh>
    <phoneticPr fontId="1"/>
  </si>
  <si>
    <t>○ＡＥＤの設置有無</t>
    <rPh sb="5" eb="7">
      <t>セッチ</t>
    </rPh>
    <rPh sb="7" eb="9">
      <t>ウム</t>
    </rPh>
    <phoneticPr fontId="1"/>
  </si>
  <si>
    <t>(1.設置 2.未設置)</t>
    <rPh sb="3" eb="5">
      <t>セッチ</t>
    </rPh>
    <rPh sb="8" eb="9">
      <t>ミ</t>
    </rPh>
    <rPh sb="9" eb="11">
      <t>セッチ</t>
    </rPh>
    <phoneticPr fontId="1"/>
  </si>
  <si>
    <t>施設、または同じ建物内で、ＡＥＤを所有又はレンタルしている。</t>
    <rPh sb="0" eb="2">
      <t>シセツ</t>
    </rPh>
    <rPh sb="6" eb="7">
      <t>オナ</t>
    </rPh>
    <rPh sb="8" eb="10">
      <t>タテモノ</t>
    </rPh>
    <rPh sb="10" eb="11">
      <t>ナイ</t>
    </rPh>
    <rPh sb="17" eb="19">
      <t>ショユウ</t>
    </rPh>
    <rPh sb="19" eb="20">
      <t>マタ</t>
    </rPh>
    <phoneticPr fontId="1"/>
  </si>
  <si>
    <t>緊急
連絡先</t>
    <rPh sb="0" eb="2">
      <t>キンキュウ</t>
    </rPh>
    <rPh sb="3" eb="6">
      <t>レンラクサキ</t>
    </rPh>
    <phoneticPr fontId="1"/>
  </si>
  <si>
    <t>1.施設長携帯電話</t>
    <rPh sb="2" eb="5">
      <t>シセツチョウ</t>
    </rPh>
    <rPh sb="5" eb="9">
      <t>ケイタイデンワ</t>
    </rPh>
    <phoneticPr fontId="1"/>
  </si>
  <si>
    <t>2.その他(</t>
    <rPh sb="4" eb="5">
      <t>ホカ</t>
    </rPh>
    <phoneticPr fontId="1"/>
  </si>
  <si>
    <t>職</t>
    <rPh sb="0" eb="1">
      <t>ショク</t>
    </rPh>
    <phoneticPr fontId="1"/>
  </si>
  <si>
    <t>○ベビーセンサーの導入有無</t>
    <rPh sb="9" eb="11">
      <t>ドウニュウ</t>
    </rPh>
    <rPh sb="11" eb="13">
      <t>ウム</t>
    </rPh>
    <phoneticPr fontId="1"/>
  </si>
  <si>
    <t>(1.あり 2.なし)</t>
    <phoneticPr fontId="1"/>
  </si>
  <si>
    <t>睡眠中の事故防止を目的とする機器を導入している。</t>
    <phoneticPr fontId="1"/>
  </si>
  <si>
    <t>午睡の有無</t>
    <rPh sb="0" eb="2">
      <t>ゴスイ</t>
    </rPh>
    <rPh sb="3" eb="5">
      <t>ウム</t>
    </rPh>
    <phoneticPr fontId="1"/>
  </si>
  <si>
    <t>導入している場合は耐用期限</t>
    <rPh sb="0" eb="2">
      <t>ドウニュウ</t>
    </rPh>
    <rPh sb="6" eb="8">
      <t>バアイ</t>
    </rPh>
    <rPh sb="9" eb="11">
      <t>タイヨウ</t>
    </rPh>
    <rPh sb="11" eb="13">
      <t>キゲン</t>
    </rPh>
    <phoneticPr fontId="1"/>
  </si>
  <si>
    <t>ＡＥＤ本体の耐用期限</t>
    <rPh sb="3" eb="5">
      <t>ホンタイ</t>
    </rPh>
    <rPh sb="6" eb="8">
      <t>タイヨウ</t>
    </rPh>
    <rPh sb="8" eb="10">
      <t>キゲン</t>
    </rPh>
    <phoneticPr fontId="1"/>
  </si>
  <si>
    <t>バッテリーの使用期限</t>
    <rPh sb="6" eb="8">
      <t>シヨウ</t>
    </rPh>
    <rPh sb="8" eb="10">
      <t>キゲン</t>
    </rPh>
    <phoneticPr fontId="1"/>
  </si>
  <si>
    <t>電極パッドの使用期限</t>
    <rPh sb="0" eb="2">
      <t>デンキョク</t>
    </rPh>
    <rPh sb="6" eb="8">
      <t>シヨウ</t>
    </rPh>
    <rPh sb="8" eb="10">
      <t>キゲン</t>
    </rPh>
    <phoneticPr fontId="1"/>
  </si>
  <si>
    <t>①</t>
    <phoneticPr fontId="1"/>
  </si>
  <si>
    <t>②</t>
    <phoneticPr fontId="1"/>
  </si>
  <si>
    <t>③</t>
    <phoneticPr fontId="1"/>
  </si>
  <si>
    <t>設置している場合は右記①～③を入力</t>
    <rPh sb="0" eb="2">
      <t>セッチ</t>
    </rPh>
    <rPh sb="6" eb="8">
      <t>バアイ</t>
    </rPh>
    <rPh sb="9" eb="11">
      <t>ウキ</t>
    </rPh>
    <rPh sb="15" eb="17">
      <t>ニュウリョク</t>
    </rPh>
    <phoneticPr fontId="1"/>
  </si>
  <si>
    <t>・准看護師</t>
    <rPh sb="1" eb="2">
      <t>ジュン</t>
    </rPh>
    <rPh sb="2" eb="5">
      <t>カンゴシ</t>
    </rPh>
    <phoneticPr fontId="1"/>
  </si>
  <si>
    <t>・保健師</t>
    <rPh sb="1" eb="4">
      <t>ホケンシ</t>
    </rPh>
    <phoneticPr fontId="1"/>
  </si>
  <si>
    <t>・助産師</t>
    <rPh sb="1" eb="4">
      <t>ジョサンシ</t>
    </rPh>
    <phoneticPr fontId="1"/>
  </si>
  <si>
    <t>・全国保育サービス協会のベビーシッター養成研修及び現任研修修了者</t>
    <rPh sb="1" eb="3">
      <t>ゼンコク</t>
    </rPh>
    <rPh sb="3" eb="5">
      <t>ホイク</t>
    </rPh>
    <rPh sb="9" eb="11">
      <t>キョウカイ</t>
    </rPh>
    <rPh sb="19" eb="21">
      <t>ヨウセイ</t>
    </rPh>
    <rPh sb="21" eb="23">
      <t>ケンシュウ</t>
    </rPh>
    <rPh sb="23" eb="24">
      <t>オヨ</t>
    </rPh>
    <rPh sb="25" eb="27">
      <t>ゲンニン</t>
    </rPh>
    <rPh sb="27" eb="29">
      <t>ケンシュウ</t>
    </rPh>
    <rPh sb="29" eb="32">
      <t>シュウリョウシャ</t>
    </rPh>
    <phoneticPr fontId="1"/>
  </si>
  <si>
    <t>・全国保育サービス協会の認定ベビーシッター資格取得に関する科目の履修</t>
    <rPh sb="1" eb="3">
      <t>ゼンコク</t>
    </rPh>
    <rPh sb="3" eb="5">
      <t>ホイク</t>
    </rPh>
    <rPh sb="9" eb="11">
      <t>キョウカイ</t>
    </rPh>
    <rPh sb="12" eb="14">
      <t>ニンテイ</t>
    </rPh>
    <rPh sb="21" eb="25">
      <t>シカクシュトク</t>
    </rPh>
    <rPh sb="26" eb="27">
      <t>カン</t>
    </rPh>
    <rPh sb="29" eb="31">
      <t>カモク</t>
    </rPh>
    <rPh sb="32" eb="34">
      <t>リシュウ</t>
    </rPh>
    <phoneticPr fontId="1"/>
  </si>
  <si>
    <t>・認可外の居宅訪問型保育研修</t>
    <rPh sb="1" eb="4">
      <t>ニンカガイ</t>
    </rPh>
    <rPh sb="5" eb="7">
      <t>キョタク</t>
    </rPh>
    <rPh sb="7" eb="10">
      <t>ホウモンガタ</t>
    </rPh>
    <rPh sb="10" eb="12">
      <t>ホイク</t>
    </rPh>
    <rPh sb="12" eb="14">
      <t>ケンシュウ</t>
    </rPh>
    <phoneticPr fontId="1"/>
  </si>
  <si>
    <t>保育安全計画を策定している</t>
    <rPh sb="0" eb="6">
      <t>ホイクアンゼンケイカク</t>
    </rPh>
    <rPh sb="7" eb="9">
      <t>サクテイ</t>
    </rPh>
    <phoneticPr fontId="1"/>
  </si>
  <si>
    <t>・家庭的保育者等研修（認定研修）修了者</t>
    <rPh sb="1" eb="3">
      <t>カテイ</t>
    </rPh>
    <rPh sb="3" eb="4">
      <t>テキ</t>
    </rPh>
    <rPh sb="4" eb="7">
      <t>ホイクシャ</t>
    </rPh>
    <rPh sb="7" eb="8">
      <t>トウ</t>
    </rPh>
    <rPh sb="8" eb="10">
      <t>ケンシュウ</t>
    </rPh>
    <rPh sb="11" eb="13">
      <t>ニンテイ</t>
    </rPh>
    <rPh sb="13" eb="15">
      <t>ケンシュウ</t>
    </rPh>
    <rPh sb="16" eb="19">
      <t>シュウリョウシャ</t>
    </rPh>
    <phoneticPr fontId="1"/>
  </si>
  <si>
    <t>別記第４号様式（施設用）</t>
    <rPh sb="0" eb="2">
      <t>ベッキ</t>
    </rPh>
    <rPh sb="2" eb="3">
      <t>ダイ</t>
    </rPh>
    <rPh sb="4" eb="5">
      <t>ゴウ</t>
    </rPh>
    <rPh sb="5" eb="7">
      <t>ヨウシキ</t>
    </rPh>
    <rPh sb="8" eb="11">
      <t>シセツヨウ</t>
    </rPh>
    <phoneticPr fontId="1"/>
  </si>
  <si>
    <t>和暦</t>
    <rPh sb="0" eb="2">
      <t>ワレキ</t>
    </rPh>
    <phoneticPr fontId="1"/>
  </si>
  <si>
    <t>准看護師</t>
    <rPh sb="0" eb="4">
      <t>ジュンカンゴシ</t>
    </rPh>
    <phoneticPr fontId="1"/>
  </si>
  <si>
    <t>保健師</t>
    <rPh sb="0" eb="3">
      <t>ホケンシ</t>
    </rPh>
    <phoneticPr fontId="1"/>
  </si>
  <si>
    <t>助産師</t>
    <rPh sb="0" eb="3">
      <t>ジョサンシ</t>
    </rPh>
    <phoneticPr fontId="1"/>
  </si>
  <si>
    <t>有資格者計</t>
    <rPh sb="0" eb="4">
      <t>ユウシカクシャ</t>
    </rPh>
    <rPh sb="4" eb="5">
      <t>ケイ</t>
    </rPh>
    <phoneticPr fontId="1"/>
  </si>
  <si>
    <t>家庭的研修(基礎</t>
    <rPh sb="0" eb="3">
      <t>カテイテキ</t>
    </rPh>
    <rPh sb="3" eb="5">
      <t>ケンシュウ</t>
    </rPh>
    <rPh sb="6" eb="8">
      <t>キソ</t>
    </rPh>
    <phoneticPr fontId="1"/>
  </si>
  <si>
    <t>家庭的研修(認定</t>
    <rPh sb="0" eb="3">
      <t>カテイテキ</t>
    </rPh>
    <rPh sb="3" eb="5">
      <t>ケンシュウ</t>
    </rPh>
    <rPh sb="6" eb="8">
      <t>ニンテイ</t>
    </rPh>
    <phoneticPr fontId="1"/>
  </si>
  <si>
    <t>ＢＳ養成研修</t>
    <rPh sb="2" eb="4">
      <t>ヨウセイ</t>
    </rPh>
    <rPh sb="4" eb="6">
      <t>ケンシュウ</t>
    </rPh>
    <phoneticPr fontId="1"/>
  </si>
  <si>
    <t>ＢＳ科目履修</t>
    <rPh sb="2" eb="6">
      <t>カモクリシュウ</t>
    </rPh>
    <phoneticPr fontId="1"/>
  </si>
  <si>
    <t>認可外居宅研修</t>
    <rPh sb="0" eb="3">
      <t>ニンカガイ</t>
    </rPh>
    <rPh sb="3" eb="5">
      <t>キョタク</t>
    </rPh>
    <rPh sb="5" eb="7">
      <t>ケンシュウ</t>
    </rPh>
    <phoneticPr fontId="1"/>
  </si>
  <si>
    <t>研修修了者計</t>
    <rPh sb="0" eb="5">
      <t>ケンシュウシュウリョウシャ</t>
    </rPh>
    <rPh sb="5" eb="6">
      <t>ケイ</t>
    </rPh>
    <phoneticPr fontId="1"/>
  </si>
  <si>
    <t>あり</t>
    <phoneticPr fontId="1"/>
  </si>
  <si>
    <t>なし</t>
    <phoneticPr fontId="1"/>
  </si>
  <si>
    <t>履</t>
    <rPh sb="0" eb="1">
      <t>クツ</t>
    </rPh>
    <phoneticPr fontId="1"/>
  </si>
  <si>
    <t>雇</t>
    <rPh sb="0" eb="1">
      <t>ヤトイ</t>
    </rPh>
    <phoneticPr fontId="1"/>
  </si>
  <si>
    <t>証</t>
    <rPh sb="0" eb="1">
      <t>アカシ</t>
    </rPh>
    <phoneticPr fontId="1"/>
  </si>
  <si>
    <t>賃</t>
    <rPh sb="0" eb="1">
      <t>チン</t>
    </rPh>
    <phoneticPr fontId="1"/>
  </si>
  <si>
    <t>職務
内容</t>
    <rPh sb="0" eb="2">
      <t>ショクム</t>
    </rPh>
    <rPh sb="3" eb="5">
      <t>ナイヨウ</t>
    </rPh>
    <phoneticPr fontId="1"/>
  </si>
  <si>
    <t>氏名　・　生年月日</t>
    <rPh sb="0" eb="2">
      <t>シメイ</t>
    </rPh>
    <rPh sb="5" eb="7">
      <t>セイネン</t>
    </rPh>
    <rPh sb="7" eb="9">
      <t>ガッピ</t>
    </rPh>
    <phoneticPr fontId="1"/>
  </si>
  <si>
    <t>勤務開
始年月</t>
    <rPh sb="0" eb="2">
      <t>キンム</t>
    </rPh>
    <rPh sb="2" eb="3">
      <t>ヒラキ</t>
    </rPh>
    <rPh sb="4" eb="5">
      <t>ハジメ</t>
    </rPh>
    <rPh sb="5" eb="7">
      <t>ネンゲツ</t>
    </rPh>
    <phoneticPr fontId="1"/>
  </si>
  <si>
    <t>他の保育施設での勤務経験</t>
    <rPh sb="0" eb="1">
      <t>タ</t>
    </rPh>
    <rPh sb="2" eb="4">
      <t>ホイク</t>
    </rPh>
    <rPh sb="4" eb="6">
      <t>シセツ</t>
    </rPh>
    <rPh sb="8" eb="10">
      <t>キンム</t>
    </rPh>
    <rPh sb="10" eb="12">
      <t>ケイケン</t>
    </rPh>
    <phoneticPr fontId="1"/>
  </si>
  <si>
    <t>事務
処理欄</t>
    <rPh sb="0" eb="2">
      <t>ジム</t>
    </rPh>
    <rPh sb="3" eb="5">
      <t>ショリ</t>
    </rPh>
    <rPh sb="5" eb="6">
      <t>ラン</t>
    </rPh>
    <phoneticPr fontId="1"/>
  </si>
  <si>
    <t>・あり</t>
    <phoneticPr fontId="1"/>
  </si>
  <si>
    <t xml:space="preserve"> 履　雇</t>
    <rPh sb="1" eb="2">
      <t>クツ</t>
    </rPh>
    <rPh sb="3" eb="4">
      <t>ヤトイ</t>
    </rPh>
    <phoneticPr fontId="1"/>
  </si>
  <si>
    <t xml:space="preserve"> 証　賃</t>
    <rPh sb="1" eb="2">
      <t>ショウ</t>
    </rPh>
    <rPh sb="3" eb="4">
      <t>チン</t>
    </rPh>
    <phoneticPr fontId="1"/>
  </si>
  <si>
    <t>月平均</t>
    <rPh sb="0" eb="3">
      <t>ツキヘイキン</t>
    </rPh>
    <phoneticPr fontId="1"/>
  </si>
  <si>
    <t>　　　年</t>
    <rPh sb="3" eb="4">
      <t>ネン</t>
    </rPh>
    <phoneticPr fontId="1"/>
  </si>
  <si>
    <t xml:space="preserve"> 勤　健</t>
    <rPh sb="1" eb="2">
      <t>ツトム</t>
    </rPh>
    <rPh sb="3" eb="4">
      <t>ケン</t>
    </rPh>
    <phoneticPr fontId="1"/>
  </si>
  <si>
    <t>　　　月</t>
    <rPh sb="3" eb="4">
      <t>ガツ</t>
    </rPh>
    <phoneticPr fontId="1"/>
  </si>
  <si>
    <t xml:space="preserve"> 出　便</t>
    <rPh sb="1" eb="2">
      <t>デ</t>
    </rPh>
    <rPh sb="3" eb="4">
      <t>ベン</t>
    </rPh>
    <phoneticPr fontId="1"/>
  </si>
  <si>
    <t>・なし</t>
    <phoneticPr fontId="1"/>
  </si>
  <si>
    <t>から</t>
    <phoneticPr fontId="1"/>
  </si>
  <si>
    <t>※　当てはまるものに○を付け、すべての事項を記入してください。</t>
    <rPh sb="2" eb="3">
      <t>ア</t>
    </rPh>
    <rPh sb="12" eb="13">
      <t>ツ</t>
    </rPh>
    <rPh sb="19" eb="21">
      <t>ジコウ</t>
    </rPh>
    <rPh sb="22" eb="24">
      <t>キニュウ</t>
    </rPh>
    <phoneticPr fontId="1"/>
  </si>
  <si>
    <t>准看護師</t>
    <rPh sb="0" eb="1">
      <t>ジュン</t>
    </rPh>
    <rPh sb="1" eb="4">
      <t>カンゴシ</t>
    </rPh>
    <phoneticPr fontId="1"/>
  </si>
  <si>
    <t>無資格</t>
    <rPh sb="0" eb="3">
      <t>ムシカク</t>
    </rPh>
    <phoneticPr fontId="1"/>
  </si>
  <si>
    <t>その他資格・研修</t>
    <rPh sb="2" eb="3">
      <t>ホカ</t>
    </rPh>
    <rPh sb="3" eb="5">
      <t>シカク</t>
    </rPh>
    <rPh sb="6" eb="8">
      <t>ケンシュウ</t>
    </rPh>
    <phoneticPr fontId="1"/>
  </si>
  <si>
    <t>施設一覧掲載用</t>
    <rPh sb="0" eb="4">
      <t>シセツイチラン</t>
    </rPh>
    <rPh sb="4" eb="7">
      <t>ケイサイヨウ</t>
    </rPh>
    <phoneticPr fontId="1"/>
  </si>
  <si>
    <t>安全確保に関する研修</t>
    <rPh sb="0" eb="4">
      <t>アンゼンカクホ</t>
    </rPh>
    <rPh sb="5" eb="6">
      <t>カン</t>
    </rPh>
    <rPh sb="8" eb="10">
      <t>ケンシュウ</t>
    </rPh>
    <phoneticPr fontId="1"/>
  </si>
  <si>
    <t>睡眠中の事故防止を目的とする機器</t>
    <rPh sb="0" eb="3">
      <t>スイミンチュウ</t>
    </rPh>
    <rPh sb="4" eb="8">
      <t>ジコボウシ</t>
    </rPh>
    <rPh sb="9" eb="11">
      <t>モクテキ</t>
    </rPh>
    <rPh sb="14" eb="16">
      <t>キキ</t>
    </rPh>
    <phoneticPr fontId="1"/>
  </si>
  <si>
    <t>ＡＥＤ
設置有無</t>
    <rPh sb="4" eb="8">
      <t>セッチウム</t>
    </rPh>
    <phoneticPr fontId="1"/>
  </si>
  <si>
    <t>緊急通報訓練(119番通報等の訓練)の実施</t>
    <phoneticPr fontId="1"/>
  </si>
  <si>
    <t>不審者の立入防止など安全確保</t>
    <rPh sb="10" eb="14">
      <t>アンゼンカクホ</t>
    </rPh>
    <phoneticPr fontId="1"/>
  </si>
  <si>
    <t>消防計画の作成</t>
    <rPh sb="0" eb="4">
      <t>ショウボウケイカク</t>
    </rPh>
    <rPh sb="5" eb="7">
      <t>サクセイ</t>
    </rPh>
    <phoneticPr fontId="1"/>
  </si>
  <si>
    <t>（非常災害対策）</t>
    <rPh sb="1" eb="7">
      <t>ヒジョウサイガイタイサク</t>
    </rPh>
    <phoneticPr fontId="1"/>
  </si>
  <si>
    <t>ここdeサーチ
（緊急時における対応）</t>
    <rPh sb="9" eb="12">
      <t>キンキュウジ</t>
    </rPh>
    <rPh sb="16" eb="18">
      <t>タイオウ</t>
    </rPh>
    <phoneticPr fontId="1"/>
  </si>
  <si>
    <t>（虐待対応）</t>
    <rPh sb="1" eb="5">
      <t>ギャクタイタイオウ</t>
    </rPh>
    <phoneticPr fontId="1"/>
  </si>
  <si>
    <t>マニュアル作成</t>
    <rPh sb="5" eb="7">
      <t>サクセイ</t>
    </rPh>
    <phoneticPr fontId="1"/>
  </si>
  <si>
    <t>虐待防止研修受講</t>
    <rPh sb="0" eb="6">
      <t>ギャクタイボウシケンシュウ</t>
    </rPh>
    <rPh sb="6" eb="8">
      <t>ジュコウ</t>
    </rPh>
    <phoneticPr fontId="1"/>
  </si>
  <si>
    <t>その他の取組み</t>
    <rPh sb="2" eb="3">
      <t>ホカ</t>
    </rPh>
    <rPh sb="4" eb="6">
      <t>トリク</t>
    </rPh>
    <phoneticPr fontId="1"/>
  </si>
  <si>
    <t>(令和８年１０月１日時点)</t>
    <rPh sb="1" eb="3">
      <t>レイワ</t>
    </rPh>
    <rPh sb="4" eb="5">
      <t>ネン</t>
    </rPh>
    <rPh sb="7" eb="8">
      <t>ガツ</t>
    </rPh>
    <rPh sb="9" eb="10">
      <t>ニチ</t>
    </rPh>
    <rPh sb="10" eb="12">
      <t>ジテン</t>
    </rPh>
    <phoneticPr fontId="1"/>
  </si>
  <si>
    <t>玄関</t>
  </si>
  <si>
    <t>非常口</t>
    <rPh sb="0" eb="3">
      <t>ヒジョウグチ</t>
    </rPh>
    <phoneticPr fontId="1"/>
  </si>
  <si>
    <t>階段</t>
    <rPh sb="0" eb="2">
      <t>カイダン</t>
    </rPh>
    <phoneticPr fontId="1"/>
  </si>
  <si>
    <t>通路</t>
    <rPh sb="0" eb="2">
      <t>ツウロ</t>
    </rPh>
    <phoneticPr fontId="1"/>
  </si>
  <si>
    <t>台所</t>
    <rPh sb="0" eb="2">
      <t>ダイドコロ</t>
    </rPh>
    <phoneticPr fontId="1"/>
  </si>
  <si>
    <t>便所</t>
    <rPh sb="0" eb="2">
      <t>ベンジョ</t>
    </rPh>
    <phoneticPr fontId="1"/>
  </si>
  <si>
    <t>浴室</t>
    <rPh sb="0" eb="2">
      <t>ヨクシツ</t>
    </rPh>
    <phoneticPr fontId="1"/>
  </si>
  <si>
    <t>ベランダ</t>
    <phoneticPr fontId="1"/>
  </si>
  <si>
    <t>園庭</t>
  </si>
  <si>
    <t>門扉</t>
    <rPh sb="0" eb="2">
      <t>モンピ</t>
    </rPh>
    <phoneticPr fontId="1"/>
  </si>
  <si>
    <t>(1.申請予定 2.検討中 3.申請しない)
※参考　別添「こども性暴力防止法の施行に向けた対応について」</t>
    <phoneticPr fontId="1"/>
  </si>
  <si>
    <t>年齢別定員の
設定がない
⇒合計数のみ記入</t>
    <phoneticPr fontId="1"/>
  </si>
  <si>
    <t>1.申請予定 2.検討中 3.申請しない</t>
    <phoneticPr fontId="1"/>
  </si>
  <si>
    <t>こども性暴力防止法の施行に伴うこども家庭庁への認定申請の意向（任意）</t>
    <phoneticPr fontId="1"/>
  </si>
  <si>
    <t>＜備考欄＞</t>
    <rPh sb="1" eb="4">
      <t>ビコウラン</t>
    </rPh>
    <phoneticPr fontId="1"/>
  </si>
  <si>
    <t xml:space="preserve">・基準で定めるその他の研修を修了した者
</t>
    <rPh sb="1" eb="3">
      <t>キジュン</t>
    </rPh>
    <rPh sb="4" eb="5">
      <t>サダ</t>
    </rPh>
    <rPh sb="9" eb="10">
      <t>ホカ</t>
    </rPh>
    <rPh sb="11" eb="13">
      <t>ケンシュウ</t>
    </rPh>
    <rPh sb="14" eb="16">
      <t>シュウリョウ</t>
    </rPh>
    <rPh sb="18" eb="19">
      <t>シャ</t>
    </rPh>
    <phoneticPr fontId="1"/>
  </si>
  <si>
    <t>（研修名：　　　　　　　　　　　　　　　　　　　</t>
    <phoneticPr fontId="1"/>
  </si>
  <si>
    <t>（研修名：</t>
    <rPh sb="1" eb="4">
      <t>ケンシュウメイ</t>
    </rPh>
    <phoneticPr fontId="1"/>
  </si>
  <si>
    <t>資格の有無等</t>
    <phoneticPr fontId="1"/>
  </si>
  <si>
    <t>家庭的保育者研修修了者</t>
    <rPh sb="0" eb="3">
      <t>カテイテキ</t>
    </rPh>
    <rPh sb="6" eb="7">
      <t>シャ</t>
    </rPh>
    <rPh sb="8" eb="11">
      <t>シュウリョウシャシュウリョウシャ</t>
    </rPh>
    <phoneticPr fontId="1"/>
  </si>
  <si>
    <t>その他研修
修了者</t>
    <phoneticPr fontId="1"/>
  </si>
  <si>
    <t>人</t>
  </si>
  <si>
    <t>調査日：</t>
    <rPh sb="0" eb="3">
      <t>チョウサビ</t>
    </rPh>
    <phoneticPr fontId="1"/>
  </si>
  <si>
    <t>施設名：</t>
    <rPh sb="0" eb="2">
      <t>シセツ</t>
    </rPh>
    <rPh sb="2" eb="3">
      <t>メイ</t>
    </rPh>
    <phoneticPr fontId="1"/>
  </si>
  <si>
    <t>保育</t>
    <rPh sb="0" eb="2">
      <t>ホイク</t>
    </rPh>
    <phoneticPr fontId="1"/>
  </si>
  <si>
    <t>パート・アルバイト</t>
    <phoneticPr fontId="1"/>
  </si>
  <si>
    <t>室　名</t>
  </si>
  <si>
    <t>その他)</t>
    <rPh sb="2" eb="3">
      <t>タ</t>
    </rPh>
    <phoneticPr fontId="1"/>
  </si>
  <si>
    <t>その他）</t>
    <rPh sb="2" eb="3">
      <t>タ</t>
    </rPh>
    <phoneticPr fontId="1"/>
  </si>
  <si>
    <t>（記入担当者）</t>
    <rPh sb="1" eb="3">
      <t>キニュウ</t>
    </rPh>
    <rPh sb="3" eb="6">
      <t>タントウシャ</t>
    </rPh>
    <phoneticPr fontId="1"/>
  </si>
  <si>
    <t>・</t>
    <phoneticPr fontId="1"/>
  </si>
  <si>
    <t>ケガや病気の時の措置</t>
    <rPh sb="3" eb="5">
      <t>ビョウキ</t>
    </rPh>
    <rPh sb="6" eb="7">
      <t>トキ</t>
    </rPh>
    <rPh sb="8" eb="10">
      <t>ソチ</t>
    </rPh>
    <phoneticPr fontId="1"/>
  </si>
  <si>
    <t>　　うち、上記の研修以外の研修を修了したもの</t>
    <rPh sb="5" eb="7">
      <t>ジョウキ</t>
    </rPh>
    <rPh sb="8" eb="10">
      <t>ケンシュウ</t>
    </rPh>
    <rPh sb="10" eb="12">
      <t>イガイ</t>
    </rPh>
    <rPh sb="13" eb="15">
      <t>ケンシュウ</t>
    </rPh>
    <rPh sb="16" eb="18">
      <t>シュウリョウ</t>
    </rPh>
    <phoneticPr fontId="1"/>
  </si>
  <si>
    <t>人)</t>
    <rPh sb="0" eb="1">
      <t>ヒト</t>
    </rPh>
    <phoneticPr fontId="1"/>
  </si>
  <si>
    <t>施設所在地</t>
    <rPh sb="0" eb="2">
      <t>シセツ</t>
    </rPh>
    <phoneticPr fontId="1"/>
  </si>
  <si>
    <t>円</t>
    <phoneticPr fontId="1"/>
  </si>
  <si>
    <r>
      <rPr>
        <sz val="11"/>
        <rFont val="BIZ UDPゴシック"/>
        <family val="3"/>
        <charset val="128"/>
      </rPr>
      <t>児童用手洗い場</t>
    </r>
    <r>
      <rPr>
        <sz val="10"/>
        <rFont val="BIZ UDPゴシック"/>
        <family val="3"/>
        <charset val="128"/>
      </rPr>
      <t xml:space="preserve">
</t>
    </r>
    <r>
      <rPr>
        <sz val="8"/>
        <rFont val="BIZ UDPゴシック"/>
        <family val="3"/>
        <charset val="128"/>
      </rPr>
      <t>（保育室用）</t>
    </r>
    <phoneticPr fontId="1"/>
  </si>
  <si>
    <r>
      <t xml:space="preserve">６歳
以上児
</t>
    </r>
    <r>
      <rPr>
        <sz val="7.5"/>
        <color theme="1"/>
        <rFont val="BIZ UDPゴシック"/>
        <family val="3"/>
        <charset val="128"/>
      </rPr>
      <t>(就学前)</t>
    </r>
    <rPh sb="1" eb="2">
      <t>サイ</t>
    </rPh>
    <rPh sb="3" eb="5">
      <t>イジョウ</t>
    </rPh>
    <rPh sb="5" eb="6">
      <t>ジ</t>
    </rPh>
    <rPh sb="8" eb="11">
      <t>シュウガクマエ</t>
    </rPh>
    <phoneticPr fontId="1"/>
  </si>
  <si>
    <t>24保育している児童の人数</t>
    <phoneticPr fontId="1"/>
  </si>
  <si>
    <t>0歳　</t>
    <phoneticPr fontId="1"/>
  </si>
  <si>
    <t>合計
(月極＋一時）</t>
    <rPh sb="0" eb="2">
      <t>ゴウケイ</t>
    </rPh>
    <rPh sb="4" eb="6">
      <t>ツキギメ</t>
    </rPh>
    <rPh sb="7" eb="9">
      <t>イチジ</t>
    </rPh>
    <phoneticPr fontId="1"/>
  </si>
  <si>
    <t>最下階</t>
    <rPh sb="0" eb="2">
      <t>サイカ</t>
    </rPh>
    <rPh sb="2" eb="3">
      <t>カイ</t>
    </rPh>
    <phoneticPr fontId="1"/>
  </si>
  <si>
    <t>）</t>
    <phoneticPr fontId="1"/>
  </si>
  <si>
    <t>　　　「2.未実施」の場合はその理由(</t>
    <rPh sb="6" eb="9">
      <t>ミジッシ</t>
    </rPh>
    <rPh sb="11" eb="13">
      <t>バアイ</t>
    </rPh>
    <rPh sb="16" eb="18">
      <t>リユウ</t>
    </rPh>
    <phoneticPr fontId="1"/>
  </si>
  <si>
    <t>　児童票の作成状況</t>
    <phoneticPr fontId="1"/>
  </si>
  <si>
    <t>※「月極」は報告日現在の契約児童数を記入してください。「一時預かり」は調査日当日に一時預かりで保育した児童数を記入してください。</t>
    <rPh sb="2" eb="4">
      <t>ツキギ</t>
    </rPh>
    <rPh sb="6" eb="8">
      <t>ホウコク</t>
    </rPh>
    <rPh sb="8" eb="9">
      <t>ビ</t>
    </rPh>
    <rPh sb="9" eb="11">
      <t>ゲンザイ</t>
    </rPh>
    <rPh sb="12" eb="14">
      <t>ケイヤク</t>
    </rPh>
    <rPh sb="14" eb="16">
      <t>ジドウ</t>
    </rPh>
    <rPh sb="16" eb="17">
      <t>スウ</t>
    </rPh>
    <rPh sb="18" eb="20">
      <t>キニュウ</t>
    </rPh>
    <phoneticPr fontId="1"/>
  </si>
  <si>
    <t>＜２６の記入方法＞</t>
    <rPh sb="4" eb="8">
      <t>キニュウホウホウ</t>
    </rPh>
    <phoneticPr fontId="1"/>
  </si>
  <si>
    <t>その際、有資格者については有資格者（保育士、看護師、准看護師、保健師、助産師）の欄に計上すること。</t>
  </si>
  <si>
    <t>複数の項目に該当する者（有資格者で研修も修了している、研修を複数修了している等）については、いずれかの項目にのみ計上すること。</t>
  </si>
  <si>
    <t xml:space="preserve"> 労     </t>
    <rPh sb="1" eb="2">
      <t>ロウ</t>
    </rPh>
    <phoneticPr fontId="1"/>
  </si>
  <si>
    <t>時間</t>
  </si>
  <si>
    <t>昭・平・令</t>
    <rPh sb="0" eb="1">
      <t>アキラ</t>
    </rPh>
    <rPh sb="2" eb="3">
      <t>タイラ</t>
    </rPh>
    <rPh sb="4" eb="5">
      <t>レイ</t>
    </rPh>
    <phoneticPr fontId="1"/>
  </si>
  <si>
    <t>昭和</t>
    <rPh sb="0" eb="2">
      <t>ショウワ</t>
    </rPh>
    <phoneticPr fontId="1"/>
  </si>
  <si>
    <t>平成</t>
    <rPh sb="0" eb="2">
      <t>ヘイセイ</t>
    </rPh>
    <phoneticPr fontId="1"/>
  </si>
  <si>
    <t>日生）</t>
    <rPh sb="0" eb="1">
      <t>ニチ</t>
    </rPh>
    <rPh sb="1" eb="2">
      <t>セイ</t>
    </rPh>
    <phoneticPr fontId="1"/>
  </si>
  <si>
    <r>
      <t>施設に在籍している</t>
    </r>
    <r>
      <rPr>
        <b/>
        <u/>
        <sz val="11"/>
        <color theme="1"/>
        <rFont val="BIZ UDPゴシック"/>
        <family val="3"/>
        <charset val="128"/>
      </rPr>
      <t>保育従事者</t>
    </r>
    <r>
      <rPr>
        <sz val="11"/>
        <color theme="1"/>
        <rFont val="BIZ UDPゴシック"/>
        <family val="3"/>
        <charset val="128"/>
      </rPr>
      <t>数</t>
    </r>
    <rPh sb="0" eb="2">
      <t>シセツ</t>
    </rPh>
    <phoneticPr fontId="1"/>
  </si>
  <si>
    <t>時間帯別の在籍児童数
（月極め・一時預かりを含めた延べ数で記入してください。）</t>
    <phoneticPr fontId="1"/>
  </si>
  <si>
    <t>委託先名称
※「運営委託」の場合</t>
    <rPh sb="0" eb="2">
      <t>イタク</t>
    </rPh>
    <rPh sb="2" eb="3">
      <t>サキ</t>
    </rPh>
    <rPh sb="3" eb="5">
      <t>メイショウ</t>
    </rPh>
    <rPh sb="8" eb="10">
      <t>ウンエイ</t>
    </rPh>
    <rPh sb="10" eb="12">
      <t>イタク</t>
    </rPh>
    <rPh sb="14" eb="16">
      <t>バアイ</t>
    </rPh>
    <phoneticPr fontId="1"/>
  </si>
  <si>
    <r>
      <t>Ｂ 保育従事者（</t>
    </r>
    <r>
      <rPr>
        <b/>
        <u val="double"/>
        <sz val="11"/>
        <color theme="1"/>
        <rFont val="BIZ UDPゴシック"/>
        <family val="3"/>
        <charset val="128"/>
      </rPr>
      <t>Ａを除く</t>
    </r>
    <r>
      <rPr>
        <sz val="11"/>
        <color theme="1"/>
        <rFont val="BIZ UDPゴシック"/>
        <family val="3"/>
        <charset val="128"/>
      </rPr>
      <t>）</t>
    </r>
    <phoneticPr fontId="1"/>
  </si>
  <si>
    <r>
      <t>Ｃ その他職員（</t>
    </r>
    <r>
      <rPr>
        <b/>
        <u val="double"/>
        <sz val="11"/>
        <color theme="1"/>
        <rFont val="BIZ UDPゴシック"/>
        <family val="3"/>
        <charset val="128"/>
      </rPr>
      <t>Ａ，Ｂを除く</t>
    </r>
    <r>
      <rPr>
        <sz val="11"/>
        <color theme="1"/>
        <rFont val="BIZ UDPゴシック"/>
        <family val="3"/>
        <charset val="128"/>
      </rPr>
      <t>）</t>
    </r>
    <phoneticPr fontId="1"/>
  </si>
  <si>
    <r>
      <t>（下表の設備が保育室等の各部分から30ｍ以</t>
    </r>
    <r>
      <rPr>
        <sz val="10"/>
        <color theme="1"/>
        <rFont val="BIZ UDPゴシック"/>
        <family val="3"/>
        <charset val="128"/>
      </rPr>
      <t>内</t>
    </r>
    <r>
      <rPr>
        <sz val="10"/>
        <rFont val="BIZ UDPゴシック"/>
        <family val="3"/>
        <charset val="128"/>
      </rPr>
      <t>に設けられている。）</t>
    </r>
    <rPh sb="21" eb="22">
      <t>ナイ</t>
    </rPh>
    <phoneticPr fontId="1"/>
  </si>
  <si>
    <t>年齢別定員の
設定がない
⇒合計数のみ
記入</t>
    <rPh sb="14" eb="16">
      <t>ゴウケイ</t>
    </rPh>
    <rPh sb="16" eb="17">
      <t>スウ</t>
    </rPh>
    <rPh sb="20" eb="22">
      <t>キニュウ</t>
    </rPh>
    <phoneticPr fontId="1"/>
  </si>
  <si>
    <r>
      <t>上記のうち主たる保育時間である11時間について再掲</t>
    </r>
    <r>
      <rPr>
        <b/>
        <u/>
        <sz val="10"/>
        <color theme="1"/>
        <rFont val="BIZ UDPゴシック"/>
        <family val="3"/>
        <charset val="128"/>
      </rPr>
      <t>（実数）</t>
    </r>
    <rPh sb="0" eb="2">
      <t>ジョウキ</t>
    </rPh>
    <rPh sb="5" eb="6">
      <t>シュ</t>
    </rPh>
    <rPh sb="8" eb="10">
      <t>ホイク</t>
    </rPh>
    <rPh sb="10" eb="12">
      <t>ジカン</t>
    </rPh>
    <rPh sb="17" eb="19">
      <t>ジカン</t>
    </rPh>
    <rPh sb="23" eb="25">
      <t>サイケイ</t>
    </rPh>
    <rPh sb="26" eb="28">
      <t>ジッスウ</t>
    </rPh>
    <phoneticPr fontId="1"/>
  </si>
  <si>
    <r>
      <t>職員の配置数</t>
    </r>
    <r>
      <rPr>
        <b/>
        <u/>
        <sz val="11"/>
        <color theme="1"/>
        <rFont val="BIZ UDPゴシック"/>
        <family val="3"/>
        <charset val="128"/>
      </rPr>
      <t>（基準日である１０月１日当日に勤務した職員）</t>
    </r>
    <rPh sb="7" eb="9">
      <t>キジュン</t>
    </rPh>
    <rPh sb="9" eb="10">
      <t>ビ</t>
    </rPh>
    <phoneticPr fontId="1"/>
  </si>
  <si>
    <r>
      <t>（令和8年10月1日</t>
    </r>
    <r>
      <rPr>
        <b/>
        <u/>
        <sz val="11"/>
        <color theme="1"/>
        <rFont val="BIZ UDPゴシック"/>
        <family val="3"/>
        <charset val="128"/>
      </rPr>
      <t>当日</t>
    </r>
    <r>
      <rPr>
        <sz val="11"/>
        <color theme="1"/>
        <rFont val="BIZ UDPゴシック"/>
        <family val="3"/>
        <charset val="128"/>
      </rPr>
      <t>の状況をご入力ください）</t>
    </r>
    <rPh sb="10" eb="12">
      <t>トウジツ</t>
    </rPh>
    <phoneticPr fontId="1"/>
  </si>
  <si>
    <t>　　　　　　　　　　　＠</t>
    <phoneticPr fontId="1"/>
  </si>
  <si>
    <t>令和８年１０月１日現在</t>
  </si>
  <si>
    <t>非常勤</t>
    <rPh sb="0" eb="1">
      <t>ヒ</t>
    </rPh>
    <rPh sb="1" eb="3">
      <t>ジョウキン</t>
    </rPh>
    <phoneticPr fontId="1"/>
  </si>
  <si>
    <t>利用形態</t>
    <rPh sb="0" eb="2">
      <t>リヨウ</t>
    </rPh>
    <rPh sb="2" eb="4">
      <t>ケイタイ</t>
    </rPh>
    <phoneticPr fontId="1"/>
  </si>
  <si>
    <r>
      <t xml:space="preserve">委託先住所･連絡先
</t>
    </r>
    <r>
      <rPr>
        <sz val="10"/>
        <rFont val="BIZ UDPゴシック"/>
        <family val="3"/>
        <charset val="128"/>
      </rPr>
      <t>※「運営委託」の場合</t>
    </r>
    <rPh sb="0" eb="2">
      <t>イタク</t>
    </rPh>
    <rPh sb="2" eb="3">
      <t>サキ</t>
    </rPh>
    <rPh sb="3" eb="5">
      <t>ジュウショ</t>
    </rPh>
    <rPh sb="6" eb="8">
      <t>レンラク</t>
    </rPh>
    <rPh sb="8" eb="9">
      <t>サキ</t>
    </rPh>
    <rPh sb="12" eb="16">
      <t>ウンエイイタク</t>
    </rPh>
    <rPh sb="18" eb="20">
      <t>バアイ</t>
    </rPh>
    <phoneticPr fontId="1"/>
  </si>
  <si>
    <t>1.株式会社　2.社会福祉法人　3.NPO法人　4.医療法人　
5.その他法人　6.任意団体　7.地方公共団体　8.個人　9.その他（</t>
    <rPh sb="26" eb="28">
      <t>イリョウ</t>
    </rPh>
    <rPh sb="28" eb="30">
      <t>ホウジン</t>
    </rPh>
    <rPh sb="49" eb="51">
      <t>チホウ</t>
    </rPh>
    <rPh sb="51" eb="53">
      <t>コウキョウ</t>
    </rPh>
    <rPh sb="53" eb="55">
      <t>ダンタイ</t>
    </rPh>
    <rPh sb="65" eb="66">
      <t>タ</t>
    </rPh>
    <phoneticPr fontId="1"/>
  </si>
  <si>
    <t>こどもの預かりサービスのマッチングサイトのＵＲＬ</t>
    <rPh sb="4" eb="5">
      <t>アズ</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</si>
</sst>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quot;△ &quot;#,##0"/>
    <numFmt numFmtId="177" formatCode="h:mm;@"/>
    <numFmt numFmtId="178" formatCode="000000"/>
    <numFmt numFmtId="179" formatCode="[$-411]ggge&quot;年&quot;m&quot;月&quot;d&quot;日&quot;;@"/>
    <numFmt numFmtId="180" formatCode="#,###"/>
    <numFmt numFmtId="181" formatCode="0;[Red]0"/>
    <numFmt numFmtId="182" formatCode="[$]ggge&quot;年&quot;m&quot;月&quot;d&quot;日&quot;;@" x16r2:formatCode16="[$-ja-JP-x-gannen]ggge&quot;年&quot;m&quot;月&quot;d&quot;日&quot;;@"/>
    <numFmt numFmtId="183" formatCode="[$-F800]dddd\,\ mmmm\ dd\,\ yyyy"/>
    <numFmt numFmtId="184" formatCode="yyyy&quot;年&quot;m&quot;月&quot;d&quot;日&quot;;@"/>
  </numFmts>
  <fonts count="37">
    <font>
      <sz val="11"/>
      <name val="ＭＳ Ｐゴシック"/>
      <family val="3"/>
      <charset val="128"/>
    </font>
    <font>
      <sz val="6"/>
      <name val="ＭＳ Ｐゴシック"/>
      <family val="3"/>
      <charset val="128"/>
    </font>
    <font>
      <sz val="11"/>
      <name val="ＭＳ 明朝"/>
      <family val="1"/>
      <charset val="128"/>
    </font>
    <font>
      <sz val="11"/>
      <name val="ＭＳ Ｐゴシック"/>
      <family val="3"/>
      <charset val="128"/>
    </font>
    <font>
      <sz val="9"/>
      <color rgb="FF000000"/>
      <name val="Meiryo UI"/>
      <family val="3"/>
      <charset val="128"/>
    </font>
    <font>
      <sz val="9"/>
      <color indexed="81"/>
      <name val="MS P ゴシック"/>
      <family val="3"/>
      <charset val="128"/>
    </font>
    <font>
      <sz val="11"/>
      <color indexed="81"/>
      <name val="MS P ゴシック"/>
      <family val="3"/>
      <charset val="128"/>
    </font>
    <font>
      <sz val="10"/>
      <color theme="1"/>
      <name val="BIZ UDPゴシック"/>
      <family val="3"/>
      <charset val="128"/>
    </font>
    <font>
      <sz val="16"/>
      <name val="BIZ UDPゴシック"/>
      <family val="3"/>
      <charset val="128"/>
    </font>
    <font>
      <sz val="16"/>
      <color theme="1"/>
      <name val="BIZ UDPゴシック"/>
      <family val="3"/>
      <charset val="128"/>
    </font>
    <font>
      <sz val="14"/>
      <color theme="1"/>
      <name val="BIZ UDPゴシック"/>
      <family val="3"/>
      <charset val="128"/>
    </font>
    <font>
      <b/>
      <sz val="9"/>
      <color indexed="81"/>
      <name val="MS P ゴシック"/>
      <family val="3"/>
      <charset val="128"/>
    </font>
    <font>
      <sz val="11"/>
      <name val="BIZ UDPゴシック"/>
      <family val="3"/>
      <charset val="128"/>
    </font>
    <font>
      <u/>
      <sz val="11"/>
      <name val="BIZ UDPゴシック"/>
      <family val="3"/>
      <charset val="128"/>
    </font>
    <font>
      <sz val="8"/>
      <name val="BIZ UDPゴシック"/>
      <family val="3"/>
      <charset val="128"/>
    </font>
    <font>
      <sz val="9"/>
      <name val="BIZ UDPゴシック"/>
      <family val="3"/>
      <charset val="128"/>
    </font>
    <font>
      <u/>
      <sz val="9"/>
      <name val="BIZ UDPゴシック"/>
      <family val="3"/>
      <charset val="128"/>
    </font>
    <font>
      <sz val="11"/>
      <color theme="1"/>
      <name val="BIZ UDPゴシック"/>
      <family val="3"/>
      <charset val="128"/>
    </font>
    <font>
      <sz val="10"/>
      <name val="BIZ UDPゴシック"/>
      <family val="3"/>
      <charset val="128"/>
    </font>
    <font>
      <sz val="6"/>
      <name val="BIZ UDPゴシック"/>
      <family val="3"/>
      <charset val="128"/>
    </font>
    <font>
      <sz val="7"/>
      <name val="BIZ UDPゴシック"/>
      <family val="3"/>
      <charset val="128"/>
    </font>
    <font>
      <sz val="12"/>
      <name val="BIZ UDPゴシック"/>
      <family val="3"/>
      <charset val="128"/>
    </font>
    <font>
      <sz val="10"/>
      <color rgb="FFFF0000"/>
      <name val="BIZ UDPゴシック"/>
      <family val="3"/>
      <charset val="128"/>
    </font>
    <font>
      <sz val="9"/>
      <color theme="1"/>
      <name val="BIZ UDPゴシック"/>
      <family val="3"/>
      <charset val="128"/>
    </font>
    <font>
      <sz val="7.5"/>
      <color theme="1"/>
      <name val="BIZ UDPゴシック"/>
      <family val="3"/>
      <charset val="128"/>
    </font>
    <font>
      <sz val="8"/>
      <color theme="1"/>
      <name val="BIZ UDPゴシック"/>
      <family val="3"/>
      <charset val="128"/>
    </font>
    <font>
      <sz val="7"/>
      <color theme="1"/>
      <name val="BIZ UDPゴシック"/>
      <family val="3"/>
      <charset val="128"/>
    </font>
    <font>
      <u/>
      <sz val="11"/>
      <color theme="1"/>
      <name val="BIZ UDPゴシック"/>
      <family val="3"/>
      <charset val="128"/>
    </font>
    <font>
      <sz val="12"/>
      <color theme="1"/>
      <name val="BIZ UDPゴシック"/>
      <family val="3"/>
      <charset val="128"/>
    </font>
    <font>
      <sz val="9"/>
      <color rgb="FF000000"/>
      <name val="BIZ UDPゴシック"/>
      <family val="3"/>
      <charset val="128"/>
    </font>
    <font>
      <sz val="14"/>
      <name val="BIZ UDPゴシック"/>
      <family val="3"/>
      <charset val="128"/>
    </font>
    <font>
      <b/>
      <u/>
      <sz val="11"/>
      <color theme="1"/>
      <name val="BIZ UDPゴシック"/>
      <family val="3"/>
      <charset val="128"/>
    </font>
    <font>
      <b/>
      <u val="double"/>
      <sz val="11"/>
      <color theme="1"/>
      <name val="BIZ UDPゴシック"/>
      <family val="3"/>
      <charset val="128"/>
    </font>
    <font>
      <b/>
      <u/>
      <sz val="10"/>
      <color theme="1"/>
      <name val="BIZ UDPゴシック"/>
      <family val="3"/>
      <charset val="128"/>
    </font>
    <font>
      <b/>
      <sz val="11"/>
      <color theme="1"/>
      <name val="BIZ UDPゴシック"/>
      <family val="3"/>
      <charset val="128"/>
    </font>
    <font>
      <b/>
      <sz val="11"/>
      <name val="BIZ UDPゴシック"/>
      <family val="3"/>
      <charset val="128"/>
    </font>
    <font>
      <u/>
      <sz val="10"/>
      <color theme="1"/>
      <name val="BIZ UDPゴシック"/>
      <family val="3"/>
      <charset val="128"/>
    </font>
  </fonts>
  <fills count="7">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
      <patternFill patternType="solid">
        <fgColor theme="0" tint="-0.249977111117893"/>
        <bgColor indexed="64"/>
      </patternFill>
    </fill>
    <fill>
      <patternFill patternType="solid">
        <fgColor theme="8" tint="0.59999389629810485"/>
        <bgColor indexed="64"/>
      </patternFill>
    </fill>
    <fill>
      <patternFill patternType="solid">
        <fgColor rgb="FFDAEEF3"/>
        <bgColor indexed="64"/>
      </patternFill>
    </fill>
  </fills>
  <borders count="152">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hair">
        <color indexed="64"/>
      </right>
      <top style="dashed">
        <color indexed="64"/>
      </top>
      <bottom style="thin">
        <color indexed="64"/>
      </bottom>
      <diagonal/>
    </border>
    <border>
      <left style="dashed">
        <color indexed="64"/>
      </left>
      <right/>
      <top style="dashed">
        <color indexed="64"/>
      </top>
      <bottom style="thin">
        <color indexed="64"/>
      </bottom>
      <diagonal/>
    </border>
    <border>
      <left/>
      <right/>
      <top/>
      <bottom style="dashed">
        <color indexed="64"/>
      </bottom>
      <diagonal/>
    </border>
    <border>
      <left/>
      <right style="thin">
        <color indexed="64"/>
      </right>
      <top/>
      <bottom style="dashed">
        <color indexed="64"/>
      </bottom>
      <diagonal/>
    </border>
    <border>
      <left/>
      <right style="hair">
        <color indexed="64"/>
      </right>
      <top style="hair">
        <color indexed="64"/>
      </top>
      <bottom/>
      <diagonal/>
    </border>
    <border>
      <left style="hair">
        <color indexed="64"/>
      </left>
      <right/>
      <top/>
      <bottom style="thin">
        <color indexed="64"/>
      </bottom>
      <diagonal/>
    </border>
    <border>
      <left/>
      <right style="hair">
        <color indexed="64"/>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hair">
        <color indexed="64"/>
      </left>
      <right/>
      <top style="dashed">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top style="dashed">
        <color indexed="64"/>
      </top>
      <bottom style="hair">
        <color indexed="64"/>
      </bottom>
      <diagonal/>
    </border>
    <border>
      <left style="hair">
        <color indexed="64"/>
      </left>
      <right/>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style="thin">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thin">
        <color indexed="64"/>
      </right>
      <top style="hair">
        <color indexed="64"/>
      </top>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style="dashed">
        <color indexed="64"/>
      </right>
      <top style="thin">
        <color indexed="64"/>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right style="hair">
        <color indexed="64"/>
      </right>
      <top style="dashed">
        <color indexed="64"/>
      </top>
      <bottom style="hair">
        <color indexed="64"/>
      </bottom>
      <diagonal/>
    </border>
    <border>
      <left/>
      <right/>
      <top style="hair">
        <color indexed="64"/>
      </top>
      <bottom style="dashed">
        <color indexed="64"/>
      </bottom>
      <diagonal/>
    </border>
    <border>
      <left style="thin">
        <color indexed="64"/>
      </left>
      <right/>
      <top style="hair">
        <color indexed="64"/>
      </top>
      <bottom style="hair">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right style="dashed">
        <color indexed="64"/>
      </right>
      <top style="thin">
        <color indexed="64"/>
      </top>
      <bottom style="hair">
        <color indexed="64"/>
      </bottom>
      <diagonal/>
    </border>
    <border>
      <left/>
      <right style="dashed">
        <color indexed="64"/>
      </right>
      <top style="hair">
        <color indexed="64"/>
      </top>
      <bottom style="thin">
        <color indexed="64"/>
      </bottom>
      <diagonal/>
    </border>
    <border>
      <left style="dashed">
        <color indexed="64"/>
      </left>
      <right/>
      <top style="dashed">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style="hair">
        <color indexed="64"/>
      </right>
      <top style="thin">
        <color indexed="64"/>
      </top>
      <bottom style="thin">
        <color indexed="64"/>
      </bottom>
      <diagonal/>
    </border>
    <border>
      <left/>
      <right/>
      <top style="thin">
        <color indexed="64"/>
      </top>
      <bottom style="dotted">
        <color indexed="64"/>
      </bottom>
      <diagonal/>
    </border>
    <border>
      <left style="hair">
        <color indexed="64"/>
      </left>
      <right style="hair">
        <color indexed="64"/>
      </right>
      <top style="thin">
        <color indexed="64"/>
      </top>
      <bottom style="thin">
        <color indexed="64"/>
      </bottom>
      <diagonal/>
    </border>
    <border>
      <left style="thin">
        <color indexed="64"/>
      </left>
      <right/>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top style="hair">
        <color indexed="64"/>
      </top>
      <bottom style="dashed">
        <color indexed="64"/>
      </bottom>
      <diagonal/>
    </border>
    <border>
      <left/>
      <right style="hair">
        <color indexed="64"/>
      </right>
      <top style="hair">
        <color indexed="64"/>
      </top>
      <bottom style="dashed">
        <color indexed="64"/>
      </bottom>
      <diagonal/>
    </border>
    <border>
      <left/>
      <right style="thin">
        <color indexed="64"/>
      </right>
      <top style="hair">
        <color indexed="64"/>
      </top>
      <bottom style="thin">
        <color indexed="64"/>
      </bottom>
      <diagonal/>
    </border>
    <border>
      <left style="mediumDashDot">
        <color auto="1"/>
      </left>
      <right/>
      <top style="mediumDashDot">
        <color auto="1"/>
      </top>
      <bottom/>
      <diagonal/>
    </border>
    <border>
      <left/>
      <right/>
      <top style="mediumDashDot">
        <color auto="1"/>
      </top>
      <bottom/>
      <diagonal/>
    </border>
    <border>
      <left/>
      <right style="mediumDashDot">
        <color auto="1"/>
      </right>
      <top style="mediumDashDot">
        <color auto="1"/>
      </top>
      <bottom/>
      <diagonal/>
    </border>
    <border>
      <left style="mediumDashDot">
        <color auto="1"/>
      </left>
      <right/>
      <top/>
      <bottom/>
      <diagonal/>
    </border>
    <border>
      <left/>
      <right style="mediumDashDot">
        <color auto="1"/>
      </right>
      <top/>
      <bottom/>
      <diagonal/>
    </border>
    <border>
      <left style="mediumDashDot">
        <color auto="1"/>
      </left>
      <right/>
      <top/>
      <bottom style="mediumDashDot">
        <color auto="1"/>
      </bottom>
      <diagonal/>
    </border>
    <border>
      <left/>
      <right/>
      <top/>
      <bottom style="mediumDashDot">
        <color auto="1"/>
      </bottom>
      <diagonal/>
    </border>
    <border>
      <left/>
      <right style="mediumDashDot">
        <color auto="1"/>
      </right>
      <top/>
      <bottom style="mediumDashDot">
        <color auto="1"/>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style="dashed">
        <color indexed="64"/>
      </bottom>
      <diagonal/>
    </border>
    <border>
      <left style="medium">
        <color indexed="64"/>
      </left>
      <right style="medium">
        <color indexed="64"/>
      </right>
      <top style="medium">
        <color indexed="64"/>
      </top>
      <bottom style="medium">
        <color indexed="64"/>
      </bottom>
      <diagonal/>
    </border>
    <border>
      <left style="medium">
        <color indexed="64"/>
      </left>
      <right style="dashed">
        <color indexed="64"/>
      </right>
      <top/>
      <bottom/>
      <diagonal/>
    </border>
    <border>
      <left style="dashed">
        <color indexed="64"/>
      </left>
      <right style="medium">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style="thin">
        <color indexed="64"/>
      </left>
      <right/>
      <top style="thin">
        <color indexed="64"/>
      </top>
      <bottom style="hair">
        <color indexed="64"/>
      </bottom>
      <diagonal style="thin">
        <color indexed="64"/>
      </diagonal>
    </border>
    <border diagonalUp="1">
      <left/>
      <right/>
      <top style="thin">
        <color indexed="64"/>
      </top>
      <bottom style="hair">
        <color indexed="64"/>
      </bottom>
      <diagonal style="thin">
        <color indexed="64"/>
      </diagonal>
    </border>
    <border diagonalUp="1">
      <left/>
      <right style="thin">
        <color indexed="64"/>
      </right>
      <top style="thin">
        <color indexed="64"/>
      </top>
      <bottom style="hair">
        <color indexed="64"/>
      </bottom>
      <diagonal style="thin">
        <color indexed="64"/>
      </diagonal>
    </border>
    <border>
      <left/>
      <right style="thin">
        <color indexed="64"/>
      </right>
      <top style="hair">
        <color indexed="64"/>
      </top>
      <bottom style="dashed">
        <color indexed="64"/>
      </bottom>
      <diagonal/>
    </border>
    <border>
      <left style="thin">
        <color indexed="64"/>
      </left>
      <right style="hair">
        <color indexed="64"/>
      </right>
      <top style="hair">
        <color indexed="64"/>
      </top>
      <bottom style="dashed">
        <color indexed="64"/>
      </bottom>
      <diagonal/>
    </border>
    <border>
      <left/>
      <right style="thin">
        <color indexed="64"/>
      </right>
      <top style="thin">
        <color indexed="64"/>
      </top>
      <bottom style="dotted">
        <color indexed="64"/>
      </bottom>
      <diagonal/>
    </border>
    <border>
      <left style="dashed">
        <color indexed="64"/>
      </left>
      <right/>
      <top style="hair">
        <color indexed="64"/>
      </top>
      <bottom style="thin">
        <color indexed="64"/>
      </bottom>
      <diagonal/>
    </border>
    <border>
      <left style="thin">
        <color indexed="64"/>
      </left>
      <right style="thin">
        <color indexed="64"/>
      </right>
      <top/>
      <bottom/>
      <diagonal/>
    </border>
    <border>
      <left style="hair">
        <color indexed="64"/>
      </left>
      <right/>
      <top style="hair">
        <color indexed="64"/>
      </top>
      <bottom/>
      <diagonal/>
    </border>
    <border>
      <left style="medium">
        <color indexed="64"/>
      </left>
      <right style="dashed">
        <color indexed="64"/>
      </right>
      <top/>
      <bottom style="hair">
        <color indexed="64"/>
      </bottom>
      <diagonal/>
    </border>
    <border>
      <left style="dashed">
        <color indexed="64"/>
      </left>
      <right style="medium">
        <color indexed="64"/>
      </right>
      <top/>
      <bottom style="hair">
        <color indexed="64"/>
      </bottom>
      <diagonal/>
    </border>
    <border>
      <left style="medium">
        <color indexed="64"/>
      </left>
      <right style="dashed">
        <color indexed="64"/>
      </right>
      <top style="thin">
        <color indexed="64"/>
      </top>
      <bottom style="hair">
        <color indexed="64"/>
      </bottom>
      <diagonal/>
    </border>
    <border>
      <left style="dashed">
        <color indexed="64"/>
      </left>
      <right style="medium">
        <color indexed="64"/>
      </right>
      <top style="thin">
        <color indexed="64"/>
      </top>
      <bottom style="hair">
        <color indexed="64"/>
      </bottom>
      <diagonal/>
    </border>
    <border>
      <left style="medium">
        <color indexed="64"/>
      </left>
      <right style="thin">
        <color indexed="64"/>
      </right>
      <top style="thin">
        <color indexed="64"/>
      </top>
      <bottom/>
      <diagonal/>
    </border>
    <border>
      <left style="medium">
        <color indexed="64"/>
      </left>
      <right style="dashed">
        <color indexed="64"/>
      </right>
      <top style="hair">
        <color indexed="64"/>
      </top>
      <bottom style="thin">
        <color indexed="64"/>
      </bottom>
      <diagonal/>
    </border>
    <border>
      <left style="dashed">
        <color indexed="64"/>
      </left>
      <right style="medium">
        <color indexed="64"/>
      </right>
      <top style="hair">
        <color indexed="64"/>
      </top>
      <bottom style="thin">
        <color indexed="64"/>
      </bottom>
      <diagonal/>
    </border>
    <border>
      <left style="thin">
        <color indexed="64"/>
      </left>
      <right style="medium">
        <color indexed="64"/>
      </right>
      <top/>
      <bottom/>
      <diagonal/>
    </border>
    <border>
      <left style="medium">
        <color indexed="64"/>
      </left>
      <right style="dashed">
        <color indexed="64"/>
      </right>
      <top style="hair">
        <color indexed="64"/>
      </top>
      <bottom/>
      <diagonal/>
    </border>
    <border>
      <left style="dashed">
        <color indexed="64"/>
      </left>
      <right style="medium">
        <color indexed="64"/>
      </right>
      <top style="hair">
        <color indexed="64"/>
      </top>
      <bottom/>
      <diagonal/>
    </border>
    <border diagonalUp="1">
      <left style="hair">
        <color indexed="64"/>
      </left>
      <right/>
      <top/>
      <bottom style="hair">
        <color indexed="64"/>
      </bottom>
      <diagonal style="hair">
        <color indexed="64"/>
      </diagonal>
    </border>
    <border diagonalUp="1">
      <left/>
      <right/>
      <top/>
      <bottom style="hair">
        <color indexed="64"/>
      </bottom>
      <diagonal style="hair">
        <color indexed="64"/>
      </diagonal>
    </border>
    <border diagonalUp="1">
      <left/>
      <right style="thin">
        <color indexed="64"/>
      </right>
      <top/>
      <bottom style="hair">
        <color indexed="64"/>
      </bottom>
      <diagonal style="hair">
        <color indexed="64"/>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diagonalUp="1">
      <left style="hair">
        <color indexed="64"/>
      </left>
      <right/>
      <top style="hair">
        <color indexed="64"/>
      </top>
      <bottom style="hair">
        <color indexed="64"/>
      </bottom>
      <diagonal style="hair">
        <color indexed="64"/>
      </diagonal>
    </border>
    <border diagonalUp="1">
      <left/>
      <right/>
      <top style="hair">
        <color indexed="64"/>
      </top>
      <bottom style="hair">
        <color indexed="64"/>
      </bottom>
      <diagonal style="hair">
        <color indexed="64"/>
      </diagonal>
    </border>
    <border diagonalUp="1">
      <left/>
      <right style="thin">
        <color indexed="64"/>
      </right>
      <top style="hair">
        <color indexed="64"/>
      </top>
      <bottom style="hair">
        <color indexed="64"/>
      </bottom>
      <diagonal style="hair">
        <color indexed="64"/>
      </diagonal>
    </border>
    <border>
      <left/>
      <right style="thin">
        <color indexed="64"/>
      </right>
      <top style="dashed">
        <color indexed="64"/>
      </top>
      <bottom style="hair">
        <color indexed="64"/>
      </bottom>
      <diagonal/>
    </border>
    <border>
      <left style="hair">
        <color indexed="64"/>
      </left>
      <right style="hair">
        <color indexed="64"/>
      </right>
      <top/>
      <bottom style="hair">
        <color indexed="64"/>
      </bottom>
      <diagonal/>
    </border>
    <border>
      <left style="thin">
        <color indexed="64"/>
      </left>
      <right style="thin">
        <color indexed="64"/>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style="hair">
        <color indexed="64"/>
      </top>
      <bottom style="dashed">
        <color indexed="64"/>
      </bottom>
      <diagonal/>
    </border>
    <border>
      <left style="hair">
        <color indexed="64"/>
      </left>
      <right style="hair">
        <color indexed="64"/>
      </right>
      <top style="thin">
        <color indexed="64"/>
      </top>
      <bottom/>
      <diagonal/>
    </border>
    <border>
      <left style="dashed">
        <color indexed="64"/>
      </left>
      <right style="dashed">
        <color indexed="64"/>
      </right>
      <top style="thin">
        <color indexed="64"/>
      </top>
      <bottom style="hair">
        <color indexed="64"/>
      </bottom>
      <diagonal/>
    </border>
    <border>
      <left style="dashed">
        <color indexed="64"/>
      </left>
      <right/>
      <top style="thin">
        <color indexed="64"/>
      </top>
      <bottom style="hair">
        <color indexed="64"/>
      </bottom>
      <diagonal/>
    </border>
    <border>
      <left style="dashed">
        <color indexed="64"/>
      </left>
      <right style="dashed">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dashed">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diagonalUp="1">
      <left style="thin">
        <color indexed="64"/>
      </left>
      <right/>
      <top style="hair">
        <color indexed="64"/>
      </top>
      <bottom style="hair">
        <color indexed="64"/>
      </bottom>
      <diagonal style="thin">
        <color indexed="64"/>
      </diagonal>
    </border>
    <border diagonalUp="1">
      <left/>
      <right/>
      <top style="hair">
        <color indexed="64"/>
      </top>
      <bottom style="hair">
        <color indexed="64"/>
      </bottom>
      <diagonal style="thin">
        <color indexed="64"/>
      </diagonal>
    </border>
    <border diagonalUp="1">
      <left/>
      <right style="thin">
        <color indexed="64"/>
      </right>
      <top style="hair">
        <color indexed="64"/>
      </top>
      <bottom style="hair">
        <color indexed="64"/>
      </bottom>
      <diagonal style="thin">
        <color indexed="64"/>
      </diagonal>
    </border>
    <border diagonalUp="1">
      <left style="thin">
        <color indexed="64"/>
      </left>
      <right/>
      <top style="hair">
        <color indexed="64"/>
      </top>
      <bottom style="thin">
        <color indexed="64"/>
      </bottom>
      <diagonal style="thin">
        <color indexed="64"/>
      </diagonal>
    </border>
    <border diagonalUp="1">
      <left/>
      <right/>
      <top style="hair">
        <color indexed="64"/>
      </top>
      <bottom style="thin">
        <color indexed="64"/>
      </bottom>
      <diagonal style="thin">
        <color indexed="64"/>
      </diagonal>
    </border>
    <border diagonalUp="1">
      <left/>
      <right style="thin">
        <color indexed="64"/>
      </right>
      <top style="hair">
        <color indexed="64"/>
      </top>
      <bottom style="thin">
        <color indexed="64"/>
      </bottom>
      <diagonal style="thin">
        <color indexed="64"/>
      </diagonal>
    </border>
    <border diagonalUp="1">
      <left style="hair">
        <color indexed="64"/>
      </left>
      <right/>
      <top style="hair">
        <color indexed="64"/>
      </top>
      <bottom style="thin">
        <color indexed="64"/>
      </bottom>
      <diagonal style="hair">
        <color indexed="64"/>
      </diagonal>
    </border>
    <border diagonalUp="1">
      <left/>
      <right/>
      <top style="hair">
        <color indexed="64"/>
      </top>
      <bottom style="thin">
        <color indexed="64"/>
      </bottom>
      <diagonal style="hair">
        <color indexed="64"/>
      </diagonal>
    </border>
    <border diagonalUp="1">
      <left/>
      <right style="thin">
        <color indexed="64"/>
      </right>
      <top style="hair">
        <color indexed="64"/>
      </top>
      <bottom style="thin">
        <color indexed="64"/>
      </bottom>
      <diagonal style="hair">
        <color indexed="64"/>
      </diagonal>
    </border>
    <border>
      <left style="thin">
        <color indexed="64"/>
      </left>
      <right style="thin">
        <color indexed="64"/>
      </right>
      <top/>
      <bottom style="hair">
        <color indexed="64"/>
      </bottom>
      <diagonal/>
    </border>
  </borders>
  <cellStyleXfs count="3">
    <xf numFmtId="0" fontId="0" fillId="0" borderId="0"/>
    <xf numFmtId="38" fontId="3" fillId="0" borderId="0" applyFont="0" applyFill="0" applyBorder="0" applyAlignment="0" applyProtection="0">
      <alignment vertical="center"/>
    </xf>
    <xf numFmtId="0" fontId="3" fillId="0" borderId="0">
      <alignment vertical="center"/>
    </xf>
  </cellStyleXfs>
  <cellXfs count="1609">
    <xf numFmtId="0" fontId="0" fillId="0" borderId="0" xfId="0"/>
    <xf numFmtId="0" fontId="0" fillId="0" borderId="90" xfId="0" applyBorder="1"/>
    <xf numFmtId="0" fontId="0" fillId="0" borderId="0" xfId="0" applyBorder="1"/>
    <xf numFmtId="180" fontId="23" fillId="0" borderId="0" xfId="0" applyNumberFormat="1" applyFont="1" applyFill="1" applyBorder="1" applyAlignment="1" applyProtection="1">
      <alignment vertical="center" wrapText="1"/>
    </xf>
    <xf numFmtId="180" fontId="17" fillId="2" borderId="15" xfId="0" applyNumberFormat="1" applyFont="1" applyFill="1" applyBorder="1" applyAlignment="1" applyProtection="1">
      <alignment vertical="center"/>
    </xf>
    <xf numFmtId="0" fontId="17" fillId="2" borderId="15" xfId="0" applyNumberFormat="1" applyFont="1" applyFill="1" applyBorder="1" applyAlignment="1" applyProtection="1">
      <alignment vertical="center" shrinkToFit="1"/>
    </xf>
    <xf numFmtId="0" fontId="17" fillId="2" borderId="15" xfId="0" applyNumberFormat="1" applyFont="1" applyFill="1" applyBorder="1" applyAlignment="1" applyProtection="1">
      <alignment horizontal="center" vertical="center" shrinkToFit="1"/>
    </xf>
    <xf numFmtId="180" fontId="23" fillId="0" borderId="4" xfId="0" applyNumberFormat="1" applyFont="1" applyFill="1" applyBorder="1" applyAlignment="1" applyProtection="1">
      <alignment vertical="center" wrapText="1"/>
    </xf>
    <xf numFmtId="180" fontId="15" fillId="0" borderId="0" xfId="0" applyNumberFormat="1" applyFont="1" applyFill="1" applyBorder="1" applyAlignment="1" applyProtection="1">
      <alignment vertical="center" wrapText="1"/>
    </xf>
    <xf numFmtId="176" fontId="12" fillId="0" borderId="0" xfId="0" applyNumberFormat="1" applyFont="1" applyFill="1" applyBorder="1" applyAlignment="1" applyProtection="1">
      <alignment vertical="center"/>
    </xf>
    <xf numFmtId="176" fontId="14" fillId="0" borderId="0" xfId="0" applyNumberFormat="1" applyFont="1" applyFill="1" applyBorder="1" applyAlignment="1" applyProtection="1">
      <alignment vertical="center"/>
    </xf>
    <xf numFmtId="176" fontId="17" fillId="0" borderId="0" xfId="0" applyNumberFormat="1" applyFont="1" applyFill="1" applyBorder="1" applyAlignment="1" applyProtection="1">
      <alignment vertical="center"/>
    </xf>
    <xf numFmtId="176" fontId="12" fillId="0" borderId="4" xfId="0" applyNumberFormat="1" applyFont="1" applyFill="1" applyBorder="1" applyAlignment="1" applyProtection="1">
      <alignment vertical="center"/>
    </xf>
    <xf numFmtId="176" fontId="8" fillId="0" borderId="0" xfId="0" applyNumberFormat="1" applyFont="1" applyFill="1" applyBorder="1" applyAlignment="1" applyProtection="1">
      <alignment vertical="center"/>
    </xf>
    <xf numFmtId="176" fontId="18" fillId="0" borderId="2" xfId="0" applyNumberFormat="1" applyFont="1" applyFill="1" applyBorder="1" applyAlignment="1" applyProtection="1">
      <alignment vertical="center" shrinkToFit="1"/>
    </xf>
    <xf numFmtId="176" fontId="17" fillId="0" borderId="3" xfId="0" applyNumberFormat="1" applyFont="1" applyFill="1" applyBorder="1" applyAlignment="1" applyProtection="1">
      <alignment vertical="center"/>
    </xf>
    <xf numFmtId="176" fontId="12" fillId="0" borderId="59" xfId="0" applyNumberFormat="1" applyFont="1" applyFill="1" applyBorder="1" applyAlignment="1" applyProtection="1">
      <alignment vertical="center"/>
    </xf>
    <xf numFmtId="176" fontId="12" fillId="0" borderId="54" xfId="0" applyNumberFormat="1" applyFont="1" applyFill="1" applyBorder="1" applyAlignment="1" applyProtection="1">
      <alignment vertical="center"/>
    </xf>
    <xf numFmtId="0" fontId="12" fillId="0" borderId="0" xfId="0" applyFont="1" applyProtection="1"/>
    <xf numFmtId="176" fontId="12" fillId="0" borderId="6" xfId="0" applyNumberFormat="1" applyFont="1" applyFill="1" applyBorder="1" applyAlignment="1" applyProtection="1">
      <alignment vertical="center"/>
    </xf>
    <xf numFmtId="176" fontId="12" fillId="0" borderId="13" xfId="0" applyNumberFormat="1" applyFont="1" applyFill="1" applyBorder="1" applyAlignment="1" applyProtection="1">
      <alignment vertical="center"/>
    </xf>
    <xf numFmtId="176" fontId="12" fillId="0" borderId="49" xfId="0" applyNumberFormat="1" applyFont="1" applyFill="1" applyBorder="1" applyAlignment="1" applyProtection="1">
      <alignment vertical="center"/>
    </xf>
    <xf numFmtId="176" fontId="19" fillId="0" borderId="0" xfId="0" applyNumberFormat="1" applyFont="1" applyFill="1" applyBorder="1" applyAlignment="1" applyProtection="1">
      <alignment horizontal="center" vertical="center" wrapText="1"/>
    </xf>
    <xf numFmtId="176" fontId="19" fillId="0" borderId="0" xfId="0" applyNumberFormat="1" applyFont="1" applyFill="1" applyBorder="1" applyAlignment="1" applyProtection="1">
      <alignment horizontal="center" vertical="center"/>
    </xf>
    <xf numFmtId="176" fontId="12" fillId="0" borderId="8" xfId="0" applyNumberFormat="1" applyFont="1" applyFill="1" applyBorder="1" applyAlignment="1" applyProtection="1">
      <alignment vertical="center"/>
    </xf>
    <xf numFmtId="176" fontId="12" fillId="0" borderId="9" xfId="0" applyNumberFormat="1" applyFont="1" applyFill="1" applyBorder="1" applyAlignment="1" applyProtection="1">
      <alignment vertical="center"/>
    </xf>
    <xf numFmtId="176" fontId="15" fillId="0" borderId="0" xfId="0" applyNumberFormat="1" applyFont="1" applyFill="1" applyBorder="1" applyAlignment="1" applyProtection="1">
      <alignment horizontal="left" vertical="center"/>
    </xf>
    <xf numFmtId="176" fontId="12" fillId="0" borderId="72" xfId="0" applyNumberFormat="1" applyFont="1" applyFill="1" applyBorder="1" applyAlignment="1" applyProtection="1">
      <alignment vertical="center"/>
    </xf>
    <xf numFmtId="176" fontId="12" fillId="0" borderId="50" xfId="0" applyNumberFormat="1" applyFont="1" applyFill="1" applyBorder="1" applyAlignment="1" applyProtection="1">
      <alignment horizontal="distributed" vertical="center"/>
    </xf>
    <xf numFmtId="176" fontId="12" fillId="0" borderId="51" xfId="0" applyNumberFormat="1" applyFont="1" applyFill="1" applyBorder="1" applyAlignment="1" applyProtection="1">
      <alignment vertical="center"/>
    </xf>
    <xf numFmtId="176" fontId="12" fillId="0" borderId="5" xfId="0" applyNumberFormat="1" applyFont="1" applyFill="1" applyBorder="1" applyAlignment="1" applyProtection="1">
      <alignment vertical="center"/>
    </xf>
    <xf numFmtId="176" fontId="12" fillId="0" borderId="11" xfId="0" applyNumberFormat="1" applyFont="1" applyFill="1" applyBorder="1" applyAlignment="1" applyProtection="1">
      <alignment vertical="center" wrapText="1"/>
    </xf>
    <xf numFmtId="176" fontId="18" fillId="0" borderId="1" xfId="0" applyNumberFormat="1" applyFont="1" applyFill="1" applyBorder="1" applyAlignment="1" applyProtection="1">
      <alignment vertical="center"/>
    </xf>
    <xf numFmtId="176" fontId="18" fillId="0" borderId="7" xfId="0" applyNumberFormat="1" applyFont="1" applyFill="1" applyBorder="1" applyAlignment="1" applyProtection="1">
      <alignment vertical="center"/>
    </xf>
    <xf numFmtId="176" fontId="12" fillId="0" borderId="9" xfId="0" applyNumberFormat="1" applyFont="1" applyFill="1" applyBorder="1" applyAlignment="1" applyProtection="1">
      <alignment vertical="center" wrapText="1"/>
    </xf>
    <xf numFmtId="176" fontId="12" fillId="0" borderId="7" xfId="0" applyNumberFormat="1" applyFont="1" applyFill="1" applyBorder="1" applyAlignment="1" applyProtection="1">
      <alignment vertical="center"/>
    </xf>
    <xf numFmtId="176" fontId="12" fillId="0" borderId="0" xfId="0" applyNumberFormat="1" applyFont="1" applyFill="1" applyBorder="1" applyAlignment="1" applyProtection="1">
      <alignment horizontal="right" vertical="center"/>
    </xf>
    <xf numFmtId="176" fontId="18" fillId="0" borderId="0" xfId="0" applyNumberFormat="1" applyFont="1" applyFill="1" applyBorder="1" applyAlignment="1" applyProtection="1">
      <alignment horizontal="distributed" vertical="center"/>
    </xf>
    <xf numFmtId="176" fontId="12" fillId="0" borderId="0" xfId="0" applyNumberFormat="1" applyFont="1" applyFill="1" applyBorder="1" applyAlignment="1" applyProtection="1">
      <alignment vertical="center" wrapText="1"/>
    </xf>
    <xf numFmtId="176" fontId="18" fillId="0" borderId="3" xfId="0" applyNumberFormat="1" applyFont="1" applyFill="1" applyBorder="1" applyAlignment="1" applyProtection="1">
      <alignment horizontal="distributed" vertical="center"/>
    </xf>
    <xf numFmtId="176" fontId="14" fillId="0" borderId="0" xfId="0" applyNumberFormat="1" applyFont="1" applyFill="1" applyBorder="1" applyAlignment="1" applyProtection="1">
      <alignment horizontal="left" vertical="center" wrapText="1"/>
    </xf>
    <xf numFmtId="176" fontId="14" fillId="0" borderId="0" xfId="0" applyNumberFormat="1" applyFont="1" applyFill="1" applyBorder="1" applyAlignment="1" applyProtection="1">
      <alignment vertical="top" wrapText="1"/>
    </xf>
    <xf numFmtId="176" fontId="12" fillId="0" borderId="0" xfId="0" applyNumberFormat="1" applyFont="1" applyFill="1" applyBorder="1" applyAlignment="1" applyProtection="1">
      <alignment vertical="center" shrinkToFit="1"/>
    </xf>
    <xf numFmtId="176" fontId="14" fillId="0" borderId="0" xfId="0" applyNumberFormat="1" applyFont="1" applyFill="1" applyBorder="1" applyAlignment="1" applyProtection="1">
      <alignment vertical="top"/>
    </xf>
    <xf numFmtId="176" fontId="12" fillId="0" borderId="0" xfId="0" applyNumberFormat="1" applyFont="1" applyAlignment="1" applyProtection="1">
      <alignment vertical="center"/>
    </xf>
    <xf numFmtId="176" fontId="12" fillId="0" borderId="8" xfId="0" applyNumberFormat="1" applyFont="1" applyFill="1" applyBorder="1" applyAlignment="1" applyProtection="1">
      <alignment vertical="center" wrapText="1"/>
    </xf>
    <xf numFmtId="176" fontId="12" fillId="0" borderId="3" xfId="0" applyNumberFormat="1" applyFont="1" applyFill="1" applyBorder="1" applyAlignment="1" applyProtection="1">
      <alignment vertical="center" wrapText="1"/>
    </xf>
    <xf numFmtId="176" fontId="12" fillId="0" borderId="3" xfId="0" applyNumberFormat="1" applyFont="1" applyFill="1" applyBorder="1" applyAlignment="1" applyProtection="1">
      <alignment vertical="center"/>
    </xf>
    <xf numFmtId="176" fontId="12" fillId="0" borderId="12" xfId="0" applyNumberFormat="1" applyFont="1" applyFill="1" applyBorder="1" applyAlignment="1" applyProtection="1">
      <alignment vertical="center"/>
    </xf>
    <xf numFmtId="176" fontId="14" fillId="0" borderId="3" xfId="0" applyNumberFormat="1" applyFont="1" applyFill="1" applyBorder="1" applyAlignment="1" applyProtection="1">
      <alignment horizontal="left" vertical="center" wrapText="1"/>
    </xf>
    <xf numFmtId="176" fontId="14" fillId="0" borderId="3" xfId="0" applyNumberFormat="1" applyFont="1" applyFill="1" applyBorder="1" applyAlignment="1" applyProtection="1">
      <alignment vertical="top" wrapText="1"/>
    </xf>
    <xf numFmtId="176" fontId="20" fillId="0" borderId="0" xfId="0" applyNumberFormat="1" applyFont="1" applyFill="1" applyBorder="1" applyAlignment="1" applyProtection="1">
      <alignment horizontal="center" vertical="center" wrapText="1"/>
    </xf>
    <xf numFmtId="176" fontId="14" fillId="0" borderId="60" xfId="0" applyNumberFormat="1" applyFont="1" applyFill="1" applyBorder="1" applyAlignment="1" applyProtection="1">
      <alignment horizontal="left" vertical="top" wrapText="1"/>
    </xf>
    <xf numFmtId="176" fontId="14" fillId="0" borderId="43" xfId="0" applyNumberFormat="1" applyFont="1" applyFill="1" applyBorder="1" applyAlignment="1" applyProtection="1">
      <alignment horizontal="left" vertical="top" wrapText="1"/>
    </xf>
    <xf numFmtId="176" fontId="14" fillId="0" borderId="2" xfId="0" applyNumberFormat="1" applyFont="1" applyFill="1" applyBorder="1" applyAlignment="1" applyProtection="1">
      <alignment horizontal="left" vertical="top" wrapText="1"/>
    </xf>
    <xf numFmtId="176" fontId="14" fillId="0" borderId="55" xfId="0" applyNumberFormat="1" applyFont="1" applyFill="1" applyBorder="1" applyAlignment="1" applyProtection="1">
      <alignment horizontal="left" vertical="top" wrapText="1"/>
    </xf>
    <xf numFmtId="176" fontId="14" fillId="0" borderId="54" xfId="0" applyNumberFormat="1" applyFont="1" applyFill="1" applyBorder="1" applyAlignment="1" applyProtection="1">
      <alignment horizontal="left" vertical="top" wrapText="1"/>
    </xf>
    <xf numFmtId="176" fontId="12" fillId="0" borderId="12" xfId="0" applyNumberFormat="1" applyFont="1" applyFill="1" applyBorder="1" applyAlignment="1" applyProtection="1">
      <alignment horizontal="distributed" vertical="center"/>
    </xf>
    <xf numFmtId="176" fontId="14" fillId="0" borderId="3" xfId="0" applyNumberFormat="1" applyFont="1" applyFill="1" applyBorder="1" applyAlignment="1" applyProtection="1">
      <alignment horizontal="left" vertical="top" wrapText="1"/>
    </xf>
    <xf numFmtId="176" fontId="14" fillId="0" borderId="9" xfId="0" applyNumberFormat="1" applyFont="1" applyFill="1" applyBorder="1" applyAlignment="1" applyProtection="1">
      <alignment horizontal="left" vertical="top" wrapText="1"/>
    </xf>
    <xf numFmtId="176" fontId="12" fillId="0" borderId="5" xfId="0" applyNumberFormat="1" applyFont="1" applyFill="1" applyBorder="1" applyAlignment="1" applyProtection="1">
      <alignment vertical="center" textRotation="255"/>
    </xf>
    <xf numFmtId="176" fontId="12" fillId="0" borderId="2" xfId="0" applyNumberFormat="1" applyFont="1" applyFill="1" applyBorder="1" applyAlignment="1" applyProtection="1">
      <alignment vertical="center" textRotation="255"/>
    </xf>
    <xf numFmtId="176" fontId="12" fillId="0" borderId="11" xfId="0" applyNumberFormat="1" applyFont="1" applyFill="1" applyBorder="1" applyAlignment="1" applyProtection="1">
      <alignment vertical="center" textRotation="255"/>
    </xf>
    <xf numFmtId="176" fontId="12" fillId="0" borderId="4" xfId="0" applyNumberFormat="1" applyFont="1" applyFill="1" applyBorder="1" applyAlignment="1" applyProtection="1">
      <alignment vertical="center" textRotation="255"/>
    </xf>
    <xf numFmtId="176" fontId="12" fillId="0" borderId="0" xfId="0" applyNumberFormat="1" applyFont="1" applyFill="1" applyBorder="1" applyAlignment="1" applyProtection="1">
      <alignment vertical="center" textRotation="255"/>
    </xf>
    <xf numFmtId="176" fontId="12" fillId="0" borderId="6" xfId="0" applyNumberFormat="1" applyFont="1" applyFill="1" applyBorder="1" applyAlignment="1" applyProtection="1">
      <alignment vertical="center" textRotation="255"/>
    </xf>
    <xf numFmtId="176" fontId="12" fillId="0" borderId="8" xfId="0" applyNumberFormat="1" applyFont="1" applyFill="1" applyBorder="1" applyAlignment="1" applyProtection="1">
      <alignment vertical="center" textRotation="255"/>
    </xf>
    <xf numFmtId="176" fontId="12" fillId="0" borderId="55" xfId="0" applyNumberFormat="1" applyFont="1" applyFill="1" applyBorder="1" applyAlignment="1" applyProtection="1">
      <alignment vertical="center"/>
    </xf>
    <xf numFmtId="176" fontId="12" fillId="0" borderId="0" xfId="0" applyNumberFormat="1" applyFont="1" applyFill="1" applyBorder="1" applyAlignment="1" applyProtection="1">
      <alignment horizontal="left" vertical="center" shrinkToFit="1"/>
    </xf>
    <xf numFmtId="176" fontId="12" fillId="0" borderId="0" xfId="0" applyNumberFormat="1" applyFont="1" applyFill="1" applyBorder="1" applyAlignment="1" applyProtection="1">
      <alignment vertical="center" wrapText="1" shrinkToFit="1"/>
    </xf>
    <xf numFmtId="176" fontId="12" fillId="0" borderId="0" xfId="0" applyNumberFormat="1" applyFont="1" applyFill="1" applyBorder="1" applyAlignment="1" applyProtection="1">
      <alignment vertical="top"/>
    </xf>
    <xf numFmtId="176" fontId="12" fillId="0" borderId="0" xfId="0" applyNumberFormat="1" applyFont="1" applyFill="1" applyBorder="1" applyAlignment="1" applyProtection="1">
      <alignment horizontal="left" vertical="top"/>
    </xf>
    <xf numFmtId="176" fontId="12" fillId="0" borderId="0" xfId="0" applyNumberFormat="1" applyFont="1" applyFill="1" applyBorder="1" applyAlignment="1" applyProtection="1">
      <alignment horizontal="right" vertical="top"/>
    </xf>
    <xf numFmtId="176" fontId="13" fillId="0" borderId="0" xfId="0" applyNumberFormat="1" applyFont="1" applyFill="1" applyBorder="1" applyAlignment="1" applyProtection="1">
      <alignment vertical="center"/>
    </xf>
    <xf numFmtId="176" fontId="17" fillId="0" borderId="0" xfId="0" applyNumberFormat="1" applyFont="1" applyFill="1" applyBorder="1" applyAlignment="1" applyProtection="1">
      <alignment vertical="center" wrapText="1"/>
    </xf>
    <xf numFmtId="180" fontId="23" fillId="0" borderId="0" xfId="0" applyNumberFormat="1" applyFont="1" applyFill="1" applyBorder="1" applyAlignment="1" applyProtection="1">
      <alignment horizontal="left" vertical="center" wrapText="1"/>
    </xf>
    <xf numFmtId="0" fontId="7" fillId="0" borderId="0" xfId="0" applyFont="1" applyFill="1" applyBorder="1" applyAlignment="1" applyProtection="1">
      <alignment vertical="center" wrapText="1"/>
    </xf>
    <xf numFmtId="0" fontId="17" fillId="0" borderId="4" xfId="0" applyFont="1" applyBorder="1" applyAlignment="1" applyProtection="1">
      <alignment vertical="center"/>
    </xf>
    <xf numFmtId="176" fontId="17" fillId="0" borderId="4" xfId="0" applyNumberFormat="1" applyFont="1" applyFill="1" applyBorder="1" applyAlignment="1" applyProtection="1">
      <alignment vertical="center"/>
    </xf>
    <xf numFmtId="176" fontId="17" fillId="0" borderId="6" xfId="0" applyNumberFormat="1" applyFont="1" applyFill="1" applyBorder="1" applyAlignment="1" applyProtection="1">
      <alignment vertical="center"/>
    </xf>
    <xf numFmtId="0" fontId="17" fillId="0" borderId="8" xfId="0" applyFont="1" applyBorder="1" applyAlignment="1" applyProtection="1">
      <alignment vertical="center"/>
    </xf>
    <xf numFmtId="176" fontId="17" fillId="0" borderId="21" xfId="0" applyNumberFormat="1" applyFont="1" applyFill="1" applyBorder="1" applyAlignment="1" applyProtection="1">
      <alignment vertical="center"/>
    </xf>
    <xf numFmtId="176" fontId="17" fillId="0" borderId="23" xfId="0" applyNumberFormat="1" applyFont="1" applyFill="1" applyBorder="1" applyAlignment="1" applyProtection="1">
      <alignment vertical="center"/>
    </xf>
    <xf numFmtId="176" fontId="23" fillId="0" borderId="2" xfId="0" applyNumberFormat="1" applyFont="1" applyFill="1" applyBorder="1" applyAlignment="1" applyProtection="1">
      <alignment vertical="center"/>
    </xf>
    <xf numFmtId="0" fontId="17" fillId="0" borderId="0" xfId="0" applyFont="1" applyProtection="1"/>
    <xf numFmtId="176" fontId="23" fillId="0" borderId="0" xfId="0" applyNumberFormat="1" applyFont="1" applyFill="1" applyBorder="1" applyAlignment="1" applyProtection="1">
      <alignment vertical="center"/>
    </xf>
    <xf numFmtId="176" fontId="17" fillId="0" borderId="78" xfId="0" applyNumberFormat="1" applyFont="1" applyFill="1" applyBorder="1" applyAlignment="1" applyProtection="1">
      <alignment vertical="center"/>
    </xf>
    <xf numFmtId="176" fontId="17" fillId="0" borderId="79" xfId="0" applyNumberFormat="1" applyFont="1" applyFill="1" applyBorder="1" applyAlignment="1" applyProtection="1">
      <alignment vertical="center"/>
    </xf>
    <xf numFmtId="176" fontId="17" fillId="0" borderId="79" xfId="0" applyNumberFormat="1" applyFont="1" applyFill="1" applyBorder="1" applyAlignment="1" applyProtection="1">
      <alignment horizontal="center" vertical="center"/>
    </xf>
    <xf numFmtId="0" fontId="17" fillId="0" borderId="79" xfId="0" applyFont="1" applyBorder="1" applyProtection="1"/>
    <xf numFmtId="176" fontId="17" fillId="0" borderId="80" xfId="0" applyNumberFormat="1" applyFont="1" applyFill="1" applyBorder="1" applyAlignment="1" applyProtection="1">
      <alignment horizontal="center" vertical="center"/>
    </xf>
    <xf numFmtId="176" fontId="17" fillId="0" borderId="81" xfId="0" applyNumberFormat="1" applyFont="1" applyFill="1" applyBorder="1" applyAlignment="1" applyProtection="1">
      <alignment vertical="center"/>
    </xf>
    <xf numFmtId="0" fontId="17" fillId="0" borderId="0" xfId="0" applyFont="1" applyBorder="1" applyProtection="1"/>
    <xf numFmtId="0" fontId="17" fillId="0" borderId="0" xfId="0" applyFont="1" applyBorder="1" applyAlignment="1" applyProtection="1">
      <alignment vertical="center"/>
    </xf>
    <xf numFmtId="176" fontId="17" fillId="0" borderId="82" xfId="0" applyNumberFormat="1" applyFont="1" applyFill="1" applyBorder="1" applyAlignment="1" applyProtection="1">
      <alignment vertical="center"/>
    </xf>
    <xf numFmtId="0" fontId="17" fillId="0" borderId="83" xfId="0" applyFont="1" applyBorder="1" applyAlignment="1" applyProtection="1">
      <alignment vertical="center"/>
    </xf>
    <xf numFmtId="0" fontId="17" fillId="0" borderId="84" xfId="0" applyFont="1" applyBorder="1" applyAlignment="1" applyProtection="1">
      <alignment vertical="center"/>
    </xf>
    <xf numFmtId="0" fontId="17" fillId="0" borderId="84" xfId="0" applyFont="1" applyBorder="1" applyProtection="1"/>
    <xf numFmtId="0" fontId="17" fillId="0" borderId="85" xfId="0" applyFont="1" applyBorder="1" applyAlignment="1" applyProtection="1">
      <alignment vertical="center"/>
    </xf>
    <xf numFmtId="176" fontId="23" fillId="0" borderId="3" xfId="0" applyNumberFormat="1" applyFont="1" applyFill="1" applyBorder="1" applyAlignment="1" applyProtection="1">
      <alignment vertical="center"/>
    </xf>
    <xf numFmtId="176" fontId="17" fillId="0" borderId="1" xfId="0" applyNumberFormat="1" applyFont="1" applyFill="1" applyBorder="1" applyAlignment="1" applyProtection="1">
      <alignment vertical="center"/>
    </xf>
    <xf numFmtId="176" fontId="17" fillId="0" borderId="7" xfId="0" applyNumberFormat="1" applyFont="1" applyFill="1" applyBorder="1" applyAlignment="1" applyProtection="1">
      <alignment vertical="center"/>
    </xf>
    <xf numFmtId="0" fontId="17" fillId="0" borderId="0" xfId="0" applyFont="1" applyAlignment="1" applyProtection="1">
      <alignment vertical="center"/>
    </xf>
    <xf numFmtId="0" fontId="17" fillId="0" borderId="1" xfId="0" applyFont="1" applyBorder="1" applyAlignment="1" applyProtection="1">
      <alignment vertical="center"/>
    </xf>
    <xf numFmtId="0" fontId="17" fillId="0" borderId="1" xfId="0" applyFont="1" applyBorder="1" applyAlignment="1" applyProtection="1"/>
    <xf numFmtId="0" fontId="17" fillId="0" borderId="1" xfId="0" applyFont="1" applyBorder="1" applyAlignment="1" applyProtection="1">
      <alignment wrapText="1"/>
    </xf>
    <xf numFmtId="176" fontId="17" fillId="0" borderId="0" xfId="0" applyNumberFormat="1" applyFont="1" applyFill="1" applyBorder="1" applyAlignment="1" applyProtection="1">
      <alignment vertical="top" wrapText="1"/>
    </xf>
    <xf numFmtId="176" fontId="7" fillId="0" borderId="5" xfId="0" applyNumberFormat="1" applyFont="1" applyFill="1" applyBorder="1" applyAlignment="1" applyProtection="1">
      <alignment vertical="center"/>
    </xf>
    <xf numFmtId="176" fontId="7" fillId="0" borderId="2" xfId="0" applyNumberFormat="1" applyFont="1" applyFill="1" applyBorder="1" applyAlignment="1" applyProtection="1">
      <alignment vertical="center" wrapText="1"/>
    </xf>
    <xf numFmtId="176" fontId="7" fillId="0" borderId="4" xfId="0" applyNumberFormat="1" applyFont="1" applyFill="1" applyBorder="1" applyAlignment="1" applyProtection="1">
      <alignment vertical="center" wrapText="1"/>
    </xf>
    <xf numFmtId="176" fontId="7" fillId="0" borderId="0" xfId="0" applyNumberFormat="1" applyFont="1" applyFill="1" applyBorder="1" applyAlignment="1" applyProtection="1">
      <alignment vertical="center" wrapText="1"/>
    </xf>
    <xf numFmtId="176" fontId="7" fillId="0" borderId="6" xfId="0" applyNumberFormat="1" applyFont="1" applyFill="1" applyBorder="1" applyAlignment="1" applyProtection="1">
      <alignment vertical="center" wrapText="1"/>
    </xf>
    <xf numFmtId="176" fontId="17" fillId="0" borderId="0" xfId="0" applyNumberFormat="1" applyFont="1" applyFill="1" applyBorder="1" applyAlignment="1" applyProtection="1">
      <alignment vertical="center" textRotation="255" wrapText="1"/>
    </xf>
    <xf numFmtId="176" fontId="17" fillId="0" borderId="78" xfId="0" applyNumberFormat="1" applyFont="1" applyFill="1" applyBorder="1" applyAlignment="1" applyProtection="1">
      <alignment horizontal="left" vertical="center"/>
    </xf>
    <xf numFmtId="176" fontId="17" fillId="0" borderId="79" xfId="0" applyNumberFormat="1" applyFont="1" applyFill="1" applyBorder="1" applyAlignment="1" applyProtection="1">
      <alignment horizontal="right" vertical="center"/>
    </xf>
    <xf numFmtId="176" fontId="17" fillId="0" borderId="79" xfId="0" applyNumberFormat="1" applyFont="1" applyFill="1" applyBorder="1" applyAlignment="1" applyProtection="1">
      <alignment vertical="top" wrapText="1"/>
    </xf>
    <xf numFmtId="176" fontId="17" fillId="0" borderId="80" xfId="0" applyNumberFormat="1" applyFont="1" applyFill="1" applyBorder="1" applyAlignment="1" applyProtection="1">
      <alignment vertical="top" wrapText="1"/>
    </xf>
    <xf numFmtId="176" fontId="17" fillId="0" borderId="82" xfId="0" applyNumberFormat="1" applyFont="1" applyFill="1" applyBorder="1" applyAlignment="1" applyProtection="1">
      <alignment vertical="top" wrapText="1"/>
    </xf>
    <xf numFmtId="176" fontId="17" fillId="0" borderId="83" xfId="0" applyNumberFormat="1" applyFont="1" applyFill="1" applyBorder="1" applyAlignment="1" applyProtection="1">
      <alignment horizontal="left" vertical="center"/>
    </xf>
    <xf numFmtId="176" fontId="17" fillId="0" borderId="84" xfId="0" applyNumberFormat="1" applyFont="1" applyFill="1" applyBorder="1" applyAlignment="1" applyProtection="1">
      <alignment horizontal="left" vertical="center"/>
    </xf>
    <xf numFmtId="176" fontId="26" fillId="0" borderId="84" xfId="0" applyNumberFormat="1" applyFont="1" applyFill="1" applyBorder="1" applyAlignment="1" applyProtection="1">
      <alignment horizontal="left" vertical="center"/>
    </xf>
    <xf numFmtId="176" fontId="17" fillId="0" borderId="84" xfId="0" applyNumberFormat="1" applyFont="1" applyFill="1" applyBorder="1" applyAlignment="1" applyProtection="1">
      <alignment horizontal="center" vertical="center"/>
    </xf>
    <xf numFmtId="176" fontId="17" fillId="0" borderId="84" xfId="0" applyNumberFormat="1" applyFont="1" applyFill="1" applyBorder="1" applyAlignment="1" applyProtection="1">
      <alignment vertical="center"/>
    </xf>
    <xf numFmtId="0" fontId="17" fillId="0" borderId="85" xfId="0" applyFont="1" applyBorder="1" applyProtection="1"/>
    <xf numFmtId="176" fontId="26" fillId="0" borderId="0" xfId="0" applyNumberFormat="1" applyFont="1" applyFill="1" applyBorder="1" applyAlignment="1" applyProtection="1">
      <alignment horizontal="left" vertical="center"/>
    </xf>
    <xf numFmtId="176" fontId="17" fillId="0" borderId="7" xfId="0" applyNumberFormat="1" applyFont="1" applyFill="1" applyBorder="1" applyAlignment="1" applyProtection="1">
      <alignment horizontal="left" vertical="center"/>
    </xf>
    <xf numFmtId="176" fontId="17" fillId="0" borderId="4" xfId="0" applyNumberFormat="1" applyFont="1" applyFill="1" applyBorder="1" applyAlignment="1" applyProtection="1">
      <alignment horizontal="left" vertical="center"/>
    </xf>
    <xf numFmtId="176" fontId="17" fillId="0" borderId="13" xfId="0" applyNumberFormat="1" applyFont="1" applyFill="1" applyBorder="1" applyAlignment="1" applyProtection="1">
      <alignment vertical="center"/>
    </xf>
    <xf numFmtId="176" fontId="17" fillId="0" borderId="14" xfId="0" applyNumberFormat="1" applyFont="1" applyFill="1" applyBorder="1" applyAlignment="1" applyProtection="1">
      <alignment vertical="center"/>
    </xf>
    <xf numFmtId="176" fontId="17" fillId="0" borderId="14" xfId="0" applyNumberFormat="1" applyFont="1" applyFill="1" applyBorder="1" applyAlignment="1" applyProtection="1">
      <alignment horizontal="left" vertical="center"/>
    </xf>
    <xf numFmtId="176" fontId="27" fillId="0" borderId="0" xfId="0" applyNumberFormat="1" applyFont="1" applyFill="1" applyBorder="1" applyAlignment="1" applyProtection="1">
      <alignment horizontal="left" vertical="center"/>
    </xf>
    <xf numFmtId="176" fontId="17" fillId="0" borderId="8" xfId="0" applyNumberFormat="1" applyFont="1" applyFill="1" applyBorder="1" applyAlignment="1" applyProtection="1">
      <alignment horizontal="left" vertical="center"/>
    </xf>
    <xf numFmtId="176" fontId="26" fillId="0" borderId="3" xfId="0" applyNumberFormat="1" applyFont="1" applyFill="1" applyBorder="1" applyAlignment="1" applyProtection="1">
      <alignment horizontal="left" vertical="center"/>
    </xf>
    <xf numFmtId="176" fontId="17" fillId="0" borderId="9" xfId="0" applyNumberFormat="1" applyFont="1" applyFill="1" applyBorder="1" applyAlignment="1" applyProtection="1">
      <alignment vertical="center"/>
    </xf>
    <xf numFmtId="176" fontId="17" fillId="0" borderId="3" xfId="0" applyNumberFormat="1" applyFont="1" applyFill="1" applyBorder="1" applyAlignment="1" applyProtection="1">
      <alignment vertical="top" wrapText="1"/>
    </xf>
    <xf numFmtId="176" fontId="27" fillId="0" borderId="4" xfId="0" applyNumberFormat="1" applyFont="1" applyFill="1" applyBorder="1" applyAlignment="1" applyProtection="1">
      <alignment horizontal="left" vertical="center"/>
    </xf>
    <xf numFmtId="176" fontId="17" fillId="0" borderId="0" xfId="0" applyNumberFormat="1" applyFont="1" applyFill="1" applyBorder="1" applyAlignment="1" applyProtection="1">
      <alignment horizontal="center" vertical="top" wrapText="1"/>
    </xf>
    <xf numFmtId="176" fontId="17" fillId="0" borderId="0" xfId="0" applyNumberFormat="1" applyFont="1" applyFill="1" applyBorder="1" applyAlignment="1" applyProtection="1">
      <alignment horizontal="center" vertical="top" shrinkToFit="1"/>
    </xf>
    <xf numFmtId="176" fontId="17" fillId="0" borderId="0" xfId="0" applyNumberFormat="1" applyFont="1" applyFill="1" applyBorder="1" applyAlignment="1" applyProtection="1">
      <alignment horizontal="left" vertical="top"/>
    </xf>
    <xf numFmtId="176" fontId="17" fillId="0" borderId="4" xfId="0" applyNumberFormat="1" applyFont="1" applyFill="1" applyBorder="1" applyAlignment="1" applyProtection="1">
      <alignment wrapText="1"/>
    </xf>
    <xf numFmtId="176" fontId="7" fillId="0" borderId="0" xfId="0" applyNumberFormat="1" applyFont="1" applyFill="1" applyBorder="1" applyAlignment="1" applyProtection="1">
      <alignment vertical="center"/>
    </xf>
    <xf numFmtId="176" fontId="17" fillId="0" borderId="0" xfId="0" applyNumberFormat="1" applyFont="1" applyFill="1" applyBorder="1" applyAlignment="1" applyProtection="1">
      <alignment vertical="center" wrapText="1" shrinkToFit="1"/>
    </xf>
    <xf numFmtId="176" fontId="7" fillId="0" borderId="0" xfId="0" applyNumberFormat="1" applyFont="1" applyFill="1" applyBorder="1" applyAlignment="1" applyProtection="1">
      <alignment horizontal="left" vertical="center" wrapText="1"/>
    </xf>
    <xf numFmtId="176" fontId="17" fillId="0" borderId="13" xfId="0" applyNumberFormat="1" applyFont="1" applyFill="1" applyBorder="1" applyAlignment="1" applyProtection="1">
      <alignment vertical="center" textRotation="255"/>
    </xf>
    <xf numFmtId="176" fontId="17" fillId="0" borderId="14" xfId="0" applyNumberFormat="1" applyFont="1" applyFill="1" applyBorder="1" applyAlignment="1" applyProtection="1">
      <alignment vertical="center" textRotation="255"/>
    </xf>
    <xf numFmtId="176" fontId="17" fillId="0" borderId="14" xfId="0" applyNumberFormat="1" applyFont="1" applyFill="1" applyBorder="1" applyAlignment="1" applyProtection="1">
      <alignment horizontal="center" vertical="center"/>
    </xf>
    <xf numFmtId="176" fontId="17" fillId="0" borderId="49" xfId="0" applyNumberFormat="1" applyFont="1" applyFill="1" applyBorder="1" applyAlignment="1" applyProtection="1">
      <alignment horizontal="center" vertical="center"/>
    </xf>
    <xf numFmtId="176" fontId="17" fillId="0" borderId="13" xfId="0" applyNumberFormat="1" applyFont="1" applyFill="1" applyBorder="1" applyAlignment="1" applyProtection="1">
      <alignment horizontal="center" vertical="center"/>
    </xf>
    <xf numFmtId="176" fontId="17" fillId="0" borderId="13" xfId="0" applyNumberFormat="1" applyFont="1" applyFill="1" applyBorder="1" applyAlignment="1" applyProtection="1">
      <alignment horizontal="center" vertical="center" shrinkToFit="1"/>
    </xf>
    <xf numFmtId="176" fontId="17" fillId="0" borderId="14" xfId="0" applyNumberFormat="1" applyFont="1" applyFill="1" applyBorder="1" applyAlignment="1" applyProtection="1">
      <alignment horizontal="center" vertical="center" shrinkToFit="1"/>
    </xf>
    <xf numFmtId="176" fontId="17" fillId="0" borderId="49" xfId="0" applyNumberFormat="1" applyFont="1" applyFill="1" applyBorder="1" applyAlignment="1" applyProtection="1">
      <alignment vertical="center"/>
    </xf>
    <xf numFmtId="176" fontId="23" fillId="0" borderId="4" xfId="0" applyNumberFormat="1" applyFont="1" applyFill="1" applyBorder="1" applyAlignment="1" applyProtection="1">
      <alignment vertical="center" textRotation="255"/>
    </xf>
    <xf numFmtId="176" fontId="23" fillId="0" borderId="0" xfId="0" applyNumberFormat="1" applyFont="1" applyFill="1" applyBorder="1" applyAlignment="1" applyProtection="1">
      <alignment vertical="center" textRotation="255"/>
    </xf>
    <xf numFmtId="176" fontId="23" fillId="0" borderId="0" xfId="0" applyNumberFormat="1" applyFont="1" applyFill="1" applyBorder="1" applyAlignment="1" applyProtection="1">
      <alignment horizontal="center" vertical="center"/>
    </xf>
    <xf numFmtId="176" fontId="23" fillId="0" borderId="0" xfId="0" applyNumberFormat="1" applyFont="1" applyFill="1" applyBorder="1" applyAlignment="1" applyProtection="1">
      <alignment horizontal="left" vertical="center"/>
    </xf>
    <xf numFmtId="176" fontId="23" fillId="0" borderId="6" xfId="0" applyNumberFormat="1" applyFont="1" applyFill="1" applyBorder="1" applyAlignment="1" applyProtection="1">
      <alignment horizontal="center" vertical="center"/>
    </xf>
    <xf numFmtId="176" fontId="23" fillId="0" borderId="4" xfId="0" applyNumberFormat="1" applyFont="1" applyFill="1" applyBorder="1" applyAlignment="1" applyProtection="1">
      <alignment horizontal="center" vertical="center"/>
    </xf>
    <xf numFmtId="176" fontId="23" fillId="0" borderId="4" xfId="0" applyNumberFormat="1" applyFont="1" applyFill="1" applyBorder="1" applyAlignment="1" applyProtection="1">
      <alignment horizontal="center" vertical="center" shrinkToFit="1"/>
    </xf>
    <xf numFmtId="176" fontId="23" fillId="0" borderId="0" xfId="0" applyNumberFormat="1" applyFont="1" applyFill="1" applyBorder="1" applyAlignment="1" applyProtection="1">
      <alignment horizontal="center" vertical="center" shrinkToFit="1"/>
    </xf>
    <xf numFmtId="176" fontId="23" fillId="0" borderId="4" xfId="0" applyNumberFormat="1" applyFont="1" applyFill="1" applyBorder="1" applyAlignment="1" applyProtection="1">
      <alignment vertical="center"/>
    </xf>
    <xf numFmtId="176" fontId="23" fillId="0" borderId="8" xfId="0" applyNumberFormat="1" applyFont="1" applyFill="1" applyBorder="1" applyAlignment="1" applyProtection="1">
      <alignment vertical="center"/>
    </xf>
    <xf numFmtId="176" fontId="25" fillId="0" borderId="3" xfId="0" applyNumberFormat="1" applyFont="1" applyFill="1" applyBorder="1" applyAlignment="1" applyProtection="1">
      <alignment vertical="center"/>
    </xf>
    <xf numFmtId="176" fontId="25" fillId="0" borderId="8" xfId="0" applyNumberFormat="1" applyFont="1" applyFill="1" applyBorder="1" applyAlignment="1" applyProtection="1">
      <alignment vertical="center"/>
    </xf>
    <xf numFmtId="176" fontId="25" fillId="0" borderId="9" xfId="0" applyNumberFormat="1" applyFont="1" applyFill="1" applyBorder="1" applyAlignment="1" applyProtection="1">
      <alignment vertical="center"/>
    </xf>
    <xf numFmtId="176" fontId="25" fillId="0" borderId="1" xfId="0" applyNumberFormat="1" applyFont="1" applyFill="1" applyBorder="1" applyAlignment="1" applyProtection="1">
      <alignment vertical="center"/>
    </xf>
    <xf numFmtId="176" fontId="25" fillId="0" borderId="7" xfId="0" applyNumberFormat="1" applyFont="1" applyFill="1" applyBorder="1" applyAlignment="1" applyProtection="1">
      <alignment vertical="center"/>
    </xf>
    <xf numFmtId="176" fontId="25" fillId="0" borderId="45" xfId="0" applyNumberFormat="1" applyFont="1" applyFill="1" applyBorder="1" applyAlignment="1" applyProtection="1">
      <alignment vertical="center"/>
    </xf>
    <xf numFmtId="176" fontId="17" fillId="0" borderId="5" xfId="0" applyNumberFormat="1" applyFont="1" applyFill="1" applyBorder="1" applyAlignment="1" applyProtection="1">
      <alignment vertical="center"/>
    </xf>
    <xf numFmtId="176" fontId="17" fillId="0" borderId="2" xfId="0" applyNumberFormat="1" applyFont="1" applyFill="1" applyBorder="1" applyAlignment="1" applyProtection="1">
      <alignment vertical="center"/>
    </xf>
    <xf numFmtId="176" fontId="17" fillId="0" borderId="41" xfId="0" applyNumberFormat="1" applyFont="1" applyFill="1" applyBorder="1" applyAlignment="1" applyProtection="1">
      <alignment vertical="center"/>
    </xf>
    <xf numFmtId="176" fontId="17" fillId="0" borderId="11" xfId="0" applyNumberFormat="1" applyFont="1" applyFill="1" applyBorder="1" applyAlignment="1" applyProtection="1">
      <alignment vertical="center"/>
    </xf>
    <xf numFmtId="176" fontId="17" fillId="0" borderId="43" xfId="0" applyNumberFormat="1" applyFont="1" applyFill="1" applyBorder="1" applyAlignment="1" applyProtection="1">
      <alignment vertical="center"/>
    </xf>
    <xf numFmtId="176" fontId="25" fillId="0" borderId="0" xfId="0" applyNumberFormat="1" applyFont="1" applyFill="1" applyBorder="1" applyAlignment="1" applyProtection="1">
      <alignment vertical="center"/>
    </xf>
    <xf numFmtId="176" fontId="25" fillId="0" borderId="6" xfId="0" applyNumberFormat="1" applyFont="1" applyFill="1" applyBorder="1" applyAlignment="1" applyProtection="1">
      <alignment vertical="center"/>
    </xf>
    <xf numFmtId="176" fontId="25" fillId="0" borderId="44" xfId="0" applyNumberFormat="1" applyFont="1" applyFill="1" applyBorder="1" applyAlignment="1" applyProtection="1">
      <alignment vertical="center"/>
    </xf>
    <xf numFmtId="176" fontId="17" fillId="0" borderId="4" xfId="0" applyNumberFormat="1" applyFont="1" applyFill="1" applyBorder="1" applyAlignment="1" applyProtection="1">
      <alignment vertical="center" shrinkToFit="1"/>
    </xf>
    <xf numFmtId="176" fontId="17" fillId="0" borderId="0" xfId="0" applyNumberFormat="1" applyFont="1" applyFill="1" applyBorder="1" applyAlignment="1" applyProtection="1">
      <alignment vertical="center" shrinkToFit="1"/>
    </xf>
    <xf numFmtId="176" fontId="17" fillId="0" borderId="6" xfId="0" applyNumberFormat="1" applyFont="1" applyFill="1" applyBorder="1" applyAlignment="1" applyProtection="1">
      <alignment vertical="center" shrinkToFit="1"/>
    </xf>
    <xf numFmtId="176" fontId="25" fillId="0" borderId="4" xfId="0" applyNumberFormat="1" applyFont="1" applyFill="1" applyBorder="1" applyAlignment="1" applyProtection="1">
      <alignment vertical="center"/>
    </xf>
    <xf numFmtId="176" fontId="25" fillId="0" borderId="0" xfId="0" applyNumberFormat="1" applyFont="1" applyFill="1" applyBorder="1" applyAlignment="1" applyProtection="1">
      <alignment vertical="center" shrinkToFit="1"/>
    </xf>
    <xf numFmtId="176" fontId="25" fillId="0" borderId="44" xfId="0" applyNumberFormat="1" applyFont="1" applyFill="1" applyBorder="1" applyAlignment="1" applyProtection="1">
      <alignment horizontal="center" vertical="center"/>
    </xf>
    <xf numFmtId="176" fontId="25" fillId="0" borderId="38" xfId="0" applyNumberFormat="1" applyFont="1" applyFill="1" applyBorder="1" applyAlignment="1" applyProtection="1">
      <alignment vertical="center"/>
    </xf>
    <xf numFmtId="176" fontId="25" fillId="0" borderId="6" xfId="0" applyNumberFormat="1" applyFont="1" applyFill="1" applyBorder="1" applyAlignment="1" applyProtection="1">
      <alignment horizontal="center" vertical="center"/>
    </xf>
    <xf numFmtId="176" fontId="25" fillId="0" borderId="4" xfId="0" applyNumberFormat="1" applyFont="1" applyFill="1" applyBorder="1" applyAlignment="1" applyProtection="1">
      <alignment horizontal="left" vertical="center"/>
    </xf>
    <xf numFmtId="176" fontId="17" fillId="0" borderId="6" xfId="0" applyNumberFormat="1" applyFont="1" applyFill="1" applyBorder="1" applyAlignment="1" applyProtection="1">
      <alignment vertical="center" wrapText="1"/>
    </xf>
    <xf numFmtId="176" fontId="25" fillId="0" borderId="4" xfId="0" applyNumberFormat="1" applyFont="1" applyFill="1" applyBorder="1" applyAlignment="1" applyProtection="1">
      <alignment vertical="center" shrinkToFit="1"/>
    </xf>
    <xf numFmtId="176" fontId="25" fillId="0" borderId="44" xfId="0" applyNumberFormat="1" applyFont="1" applyFill="1" applyBorder="1" applyAlignment="1" applyProtection="1">
      <alignment vertical="center" shrinkToFit="1"/>
    </xf>
    <xf numFmtId="176" fontId="17" fillId="0" borderId="8" xfId="0" applyNumberFormat="1" applyFont="1" applyFill="1" applyBorder="1" applyAlignment="1" applyProtection="1">
      <alignment vertical="center"/>
    </xf>
    <xf numFmtId="176" fontId="17" fillId="0" borderId="29" xfId="0" applyNumberFormat="1" applyFont="1" applyFill="1" applyBorder="1" applyAlignment="1" applyProtection="1">
      <alignment vertical="center"/>
    </xf>
    <xf numFmtId="176" fontId="25" fillId="0" borderId="30" xfId="0" applyNumberFormat="1" applyFont="1" applyFill="1" applyBorder="1" applyAlignment="1" applyProtection="1">
      <alignment vertical="center"/>
    </xf>
    <xf numFmtId="176" fontId="25" fillId="0" borderId="29" xfId="0" applyNumberFormat="1" applyFont="1" applyFill="1" applyBorder="1" applyAlignment="1" applyProtection="1">
      <alignment vertical="center"/>
    </xf>
    <xf numFmtId="176" fontId="7" fillId="0" borderId="0" xfId="0" applyNumberFormat="1" applyFont="1" applyFill="1" applyBorder="1" applyAlignment="1" applyProtection="1">
      <alignment horizontal="left" vertical="center"/>
    </xf>
    <xf numFmtId="177" fontId="17" fillId="0" borderId="91" xfId="0" applyNumberFormat="1" applyFont="1" applyFill="1" applyBorder="1" applyAlignment="1" applyProtection="1">
      <alignment vertical="center" shrinkToFit="1"/>
    </xf>
    <xf numFmtId="177" fontId="17" fillId="0" borderId="92" xfId="0" applyNumberFormat="1" applyFont="1" applyFill="1" applyBorder="1" applyAlignment="1" applyProtection="1">
      <alignment vertical="center" shrinkToFit="1"/>
    </xf>
    <xf numFmtId="177" fontId="17" fillId="0" borderId="88" xfId="0" applyNumberFormat="1" applyFont="1" applyFill="1" applyBorder="1" applyAlignment="1" applyProtection="1">
      <alignment vertical="center" shrinkToFit="1"/>
    </xf>
    <xf numFmtId="177" fontId="17" fillId="2" borderId="5" xfId="0" applyNumberFormat="1" applyFont="1" applyFill="1" applyBorder="1" applyAlignment="1" applyProtection="1">
      <alignment vertical="center" shrinkToFit="1"/>
    </xf>
    <xf numFmtId="0" fontId="17" fillId="2" borderId="110" xfId="0" applyNumberFormat="1" applyFont="1" applyFill="1" applyBorder="1" applyAlignment="1" applyProtection="1">
      <alignment vertical="center" shrinkToFit="1"/>
    </xf>
    <xf numFmtId="0" fontId="17" fillId="2" borderId="111" xfId="0" applyNumberFormat="1" applyFont="1" applyFill="1" applyBorder="1" applyAlignment="1" applyProtection="1">
      <alignment vertical="center" shrinkToFit="1"/>
    </xf>
    <xf numFmtId="0" fontId="17" fillId="2" borderId="112" xfId="0" applyNumberFormat="1" applyFont="1" applyFill="1" applyBorder="1" applyAlignment="1" applyProtection="1">
      <alignment vertical="center"/>
    </xf>
    <xf numFmtId="176" fontId="17" fillId="2" borderId="87" xfId="0" applyNumberFormat="1" applyFont="1" applyFill="1" applyBorder="1" applyAlignment="1" applyProtection="1">
      <alignment vertical="center"/>
    </xf>
    <xf numFmtId="0" fontId="17" fillId="2" borderId="113" xfId="0" applyNumberFormat="1" applyFont="1" applyFill="1" applyBorder="1" applyAlignment="1" applyProtection="1">
      <alignment vertical="center" shrinkToFit="1"/>
    </xf>
    <xf numFmtId="0" fontId="17" fillId="2" borderId="114" xfId="0" applyNumberFormat="1" applyFont="1" applyFill="1" applyBorder="1" applyAlignment="1" applyProtection="1">
      <alignment vertical="center" shrinkToFit="1"/>
    </xf>
    <xf numFmtId="0" fontId="17" fillId="2" borderId="86" xfId="0" applyNumberFormat="1" applyFont="1" applyFill="1" applyBorder="1" applyAlignment="1" applyProtection="1">
      <alignment vertical="center"/>
    </xf>
    <xf numFmtId="177" fontId="17" fillId="2" borderId="0" xfId="0" applyNumberFormat="1" applyFont="1" applyFill="1" applyBorder="1" applyAlignment="1" applyProtection="1">
      <alignment vertical="center" shrinkToFit="1"/>
    </xf>
    <xf numFmtId="0" fontId="17" fillId="2" borderId="108" xfId="0" applyNumberFormat="1" applyFont="1" applyFill="1" applyBorder="1" applyAlignment="1" applyProtection="1">
      <alignment vertical="center" shrinkToFit="1"/>
    </xf>
    <xf numFmtId="0" fontId="17" fillId="2" borderId="109" xfId="0" applyNumberFormat="1" applyFont="1" applyFill="1" applyBorder="1" applyAlignment="1" applyProtection="1">
      <alignment vertical="center" shrinkToFit="1"/>
    </xf>
    <xf numFmtId="0" fontId="17" fillId="2" borderId="88" xfId="0" applyNumberFormat="1" applyFont="1" applyFill="1" applyBorder="1" applyAlignment="1" applyProtection="1">
      <alignment vertical="center"/>
    </xf>
    <xf numFmtId="176" fontId="17" fillId="2" borderId="115" xfId="0" applyNumberFormat="1" applyFont="1" applyFill="1" applyBorder="1" applyAlignment="1" applyProtection="1">
      <alignment vertical="center"/>
    </xf>
    <xf numFmtId="0" fontId="17" fillId="2" borderId="116" xfId="0" applyNumberFormat="1" applyFont="1" applyFill="1" applyBorder="1" applyAlignment="1" applyProtection="1">
      <alignment vertical="center" shrinkToFit="1"/>
    </xf>
    <xf numFmtId="0" fontId="17" fillId="2" borderId="117" xfId="0" applyNumberFormat="1" applyFont="1" applyFill="1" applyBorder="1" applyAlignment="1" applyProtection="1">
      <alignment vertical="center" shrinkToFit="1"/>
    </xf>
    <xf numFmtId="177" fontId="17" fillId="0" borderId="5" xfId="0" applyNumberFormat="1" applyFont="1" applyFill="1" applyBorder="1" applyAlignment="1" applyProtection="1">
      <alignment vertical="center" shrinkToFit="1"/>
    </xf>
    <xf numFmtId="0" fontId="17" fillId="0" borderId="110" xfId="0" applyNumberFormat="1" applyFont="1" applyFill="1" applyBorder="1" applyAlignment="1" applyProtection="1">
      <alignment vertical="center" shrinkToFit="1"/>
    </xf>
    <xf numFmtId="0" fontId="17" fillId="0" borderId="111" xfId="0" applyNumberFormat="1" applyFont="1" applyFill="1" applyBorder="1" applyAlignment="1" applyProtection="1">
      <alignment vertical="center" shrinkToFit="1"/>
    </xf>
    <xf numFmtId="0" fontId="17" fillId="0" borderId="112" xfId="0" applyNumberFormat="1" applyFont="1" applyFill="1" applyBorder="1" applyAlignment="1" applyProtection="1">
      <alignment vertical="center"/>
    </xf>
    <xf numFmtId="176" fontId="17" fillId="0" borderId="87" xfId="0" applyNumberFormat="1" applyFont="1" applyFill="1" applyBorder="1" applyAlignment="1" applyProtection="1">
      <alignment vertical="center"/>
    </xf>
    <xf numFmtId="0" fontId="17" fillId="0" borderId="113" xfId="0" applyNumberFormat="1" applyFont="1" applyFill="1" applyBorder="1" applyAlignment="1" applyProtection="1">
      <alignment vertical="center" shrinkToFit="1"/>
    </xf>
    <xf numFmtId="0" fontId="17" fillId="0" borderId="114" xfId="0" applyNumberFormat="1" applyFont="1" applyFill="1" applyBorder="1" applyAlignment="1" applyProtection="1">
      <alignment vertical="center" shrinkToFit="1"/>
    </xf>
    <xf numFmtId="0" fontId="17" fillId="0" borderId="86" xfId="0" applyNumberFormat="1" applyFont="1" applyFill="1" applyBorder="1" applyAlignment="1" applyProtection="1">
      <alignment vertical="center"/>
    </xf>
    <xf numFmtId="177" fontId="17" fillId="0" borderId="0" xfId="0" applyNumberFormat="1" applyFont="1" applyFill="1" applyBorder="1" applyAlignment="1" applyProtection="1">
      <alignment vertical="center" shrinkToFit="1"/>
    </xf>
    <xf numFmtId="0" fontId="17" fillId="0" borderId="108" xfId="0" applyNumberFormat="1" applyFont="1" applyFill="1" applyBorder="1" applyAlignment="1" applyProtection="1">
      <alignment vertical="center" shrinkToFit="1"/>
    </xf>
    <xf numFmtId="0" fontId="17" fillId="0" borderId="109" xfId="0" applyNumberFormat="1" applyFont="1" applyFill="1" applyBorder="1" applyAlignment="1" applyProtection="1">
      <alignment vertical="center" shrinkToFit="1"/>
    </xf>
    <xf numFmtId="0" fontId="17" fillId="0" borderId="88" xfId="0" applyNumberFormat="1" applyFont="1" applyFill="1" applyBorder="1" applyAlignment="1" applyProtection="1">
      <alignment vertical="center"/>
    </xf>
    <xf numFmtId="176" fontId="17" fillId="0" borderId="115" xfId="0" applyNumberFormat="1" applyFont="1" applyFill="1" applyBorder="1" applyAlignment="1" applyProtection="1">
      <alignment vertical="center"/>
    </xf>
    <xf numFmtId="0" fontId="17" fillId="0" borderId="116" xfId="0" applyNumberFormat="1" applyFont="1" applyFill="1" applyBorder="1" applyAlignment="1" applyProtection="1">
      <alignment vertical="center" shrinkToFit="1"/>
    </xf>
    <xf numFmtId="0" fontId="17" fillId="0" borderId="117" xfId="0" applyNumberFormat="1" applyFont="1" applyFill="1" applyBorder="1" applyAlignment="1" applyProtection="1">
      <alignment vertical="center" shrinkToFit="1"/>
    </xf>
    <xf numFmtId="177" fontId="23" fillId="0" borderId="2" xfId="0" applyNumberFormat="1" applyFont="1" applyFill="1" applyBorder="1" applyAlignment="1" applyProtection="1">
      <alignment horizontal="center" vertical="center" wrapText="1"/>
    </xf>
    <xf numFmtId="0" fontId="17" fillId="0" borderId="91" xfId="0" applyNumberFormat="1" applyFont="1" applyFill="1" applyBorder="1" applyAlignment="1" applyProtection="1">
      <alignment vertical="center"/>
    </xf>
    <xf numFmtId="0" fontId="17" fillId="0" borderId="92"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177" fontId="17" fillId="0" borderId="2" xfId="0" applyNumberFormat="1" applyFont="1" applyFill="1" applyBorder="1" applyAlignment="1" applyProtection="1">
      <alignment horizontal="center" vertical="center"/>
    </xf>
    <xf numFmtId="177" fontId="17" fillId="0" borderId="11" xfId="0" applyNumberFormat="1" applyFont="1" applyFill="1" applyBorder="1" applyAlignment="1" applyProtection="1">
      <alignment horizontal="center" vertical="center"/>
    </xf>
    <xf numFmtId="176" fontId="23" fillId="0" borderId="3" xfId="0" applyNumberFormat="1" applyFont="1" applyFill="1" applyBorder="1" applyAlignment="1" applyProtection="1">
      <alignment horizontal="center" vertical="center" wrapText="1"/>
    </xf>
    <xf numFmtId="177" fontId="23" fillId="0" borderId="3" xfId="0" applyNumberFormat="1" applyFont="1" applyFill="1" applyBorder="1" applyAlignment="1" applyProtection="1">
      <alignment horizontal="center" vertical="center" wrapText="1"/>
    </xf>
    <xf numFmtId="177" fontId="17" fillId="0" borderId="0" xfId="0" applyNumberFormat="1" applyFont="1" applyFill="1" applyBorder="1" applyAlignment="1" applyProtection="1">
      <alignment horizontal="center" vertical="center"/>
    </xf>
    <xf numFmtId="177" fontId="17" fillId="0" borderId="6" xfId="0" applyNumberFormat="1" applyFont="1" applyFill="1" applyBorder="1" applyAlignment="1" applyProtection="1">
      <alignment horizontal="center" vertical="center"/>
    </xf>
    <xf numFmtId="176" fontId="17" fillId="2" borderId="4" xfId="0" applyNumberFormat="1" applyFont="1" applyFill="1" applyBorder="1" applyAlignment="1" applyProtection="1">
      <alignment horizontal="left" vertical="center"/>
    </xf>
    <xf numFmtId="176" fontId="17" fillId="2" borderId="0" xfId="0" applyNumberFormat="1" applyFont="1" applyFill="1" applyBorder="1" applyAlignment="1" applyProtection="1">
      <alignment vertical="center"/>
    </xf>
    <xf numFmtId="176" fontId="17" fillId="2" borderId="2" xfId="0" applyNumberFormat="1" applyFont="1" applyFill="1" applyBorder="1" applyAlignment="1" applyProtection="1">
      <alignment vertical="center"/>
    </xf>
    <xf numFmtId="176" fontId="17" fillId="2" borderId="8" xfId="0" applyNumberFormat="1" applyFont="1" applyFill="1" applyBorder="1" applyAlignment="1" applyProtection="1">
      <alignment horizontal="left" vertical="center"/>
    </xf>
    <xf numFmtId="176" fontId="17" fillId="2" borderId="3" xfId="0" applyNumberFormat="1" applyFont="1" applyFill="1" applyBorder="1" applyAlignment="1" applyProtection="1">
      <alignment horizontal="left" vertical="center"/>
    </xf>
    <xf numFmtId="176" fontId="17" fillId="2" borderId="3" xfId="0" applyNumberFormat="1" applyFont="1" applyFill="1" applyBorder="1" applyAlignment="1" applyProtection="1">
      <alignment vertical="center"/>
    </xf>
    <xf numFmtId="176" fontId="28" fillId="0" borderId="0" xfId="0" applyNumberFormat="1" applyFont="1" applyFill="1" applyBorder="1" applyAlignment="1" applyProtection="1">
      <alignment horizontal="center" vertical="center"/>
    </xf>
    <xf numFmtId="176" fontId="17" fillId="0" borderId="0" xfId="0" applyNumberFormat="1" applyFont="1" applyFill="1" applyBorder="1" applyAlignment="1" applyProtection="1">
      <alignment horizontal="center" vertical="top"/>
    </xf>
    <xf numFmtId="176" fontId="17" fillId="0" borderId="0" xfId="0" applyNumberFormat="1" applyFont="1" applyFill="1" applyBorder="1" applyAlignment="1" applyProtection="1">
      <alignment horizontal="left" vertical="center" shrinkToFit="1"/>
    </xf>
    <xf numFmtId="176" fontId="17" fillId="0" borderId="0" xfId="0" applyNumberFormat="1" applyFont="1" applyFill="1" applyBorder="1" applyAlignment="1" applyProtection="1">
      <alignment horizontal="center" vertical="center" wrapText="1" shrinkToFit="1"/>
    </xf>
    <xf numFmtId="176" fontId="17" fillId="0" borderId="0" xfId="0" applyNumberFormat="1" applyFont="1" applyFill="1" applyBorder="1" applyAlignment="1" applyProtection="1">
      <alignment vertical="top"/>
    </xf>
    <xf numFmtId="176" fontId="17" fillId="0" borderId="0" xfId="0" applyNumberFormat="1" applyFont="1" applyFill="1" applyBorder="1" applyAlignment="1" applyProtection="1">
      <alignment horizontal="right" vertical="top"/>
    </xf>
    <xf numFmtId="176" fontId="17" fillId="0" borderId="0" xfId="0" applyNumberFormat="1" applyFont="1" applyFill="1" applyBorder="1" applyAlignment="1" applyProtection="1">
      <alignment horizontal="right" vertical="center"/>
    </xf>
    <xf numFmtId="176" fontId="27" fillId="0" borderId="0" xfId="0" applyNumberFormat="1" applyFont="1" applyFill="1" applyBorder="1" applyAlignment="1" applyProtection="1">
      <alignment vertical="center"/>
    </xf>
    <xf numFmtId="176" fontId="12" fillId="0" borderId="2" xfId="0" applyNumberFormat="1" applyFont="1" applyFill="1" applyBorder="1" applyAlignment="1" applyProtection="1">
      <alignment vertical="center" wrapText="1"/>
    </xf>
    <xf numFmtId="176" fontId="15" fillId="0" borderId="2" xfId="0" applyNumberFormat="1" applyFont="1" applyFill="1" applyBorder="1" applyAlignment="1" applyProtection="1">
      <alignment vertical="center" wrapText="1"/>
    </xf>
    <xf numFmtId="176" fontId="15" fillId="0" borderId="11" xfId="0" applyNumberFormat="1" applyFont="1" applyFill="1" applyBorder="1" applyAlignment="1" applyProtection="1">
      <alignment vertical="center" wrapText="1"/>
    </xf>
    <xf numFmtId="176" fontId="18" fillId="0" borderId="60" xfId="0" applyNumberFormat="1" applyFont="1" applyFill="1" applyBorder="1" applyAlignment="1" applyProtection="1">
      <alignment vertical="center"/>
    </xf>
    <xf numFmtId="176" fontId="18" fillId="0" borderId="39" xfId="0" applyNumberFormat="1" applyFont="1" applyFill="1" applyBorder="1" applyAlignment="1" applyProtection="1">
      <alignment vertical="center"/>
    </xf>
    <xf numFmtId="176" fontId="18" fillId="0" borderId="61" xfId="0" applyNumberFormat="1" applyFont="1" applyFill="1" applyBorder="1" applyAlignment="1" applyProtection="1">
      <alignment vertical="center"/>
    </xf>
    <xf numFmtId="176" fontId="18" fillId="0" borderId="40" xfId="0" applyNumberFormat="1" applyFont="1" applyFill="1" applyBorder="1" applyAlignment="1" applyProtection="1">
      <alignment vertical="center"/>
    </xf>
    <xf numFmtId="176" fontId="18" fillId="0" borderId="12" xfId="0" applyNumberFormat="1" applyFont="1" applyFill="1" applyBorder="1" applyAlignment="1" applyProtection="1">
      <alignment vertical="center"/>
    </xf>
    <xf numFmtId="176" fontId="18" fillId="0" borderId="62" xfId="0" applyNumberFormat="1" applyFont="1" applyFill="1" applyBorder="1" applyAlignment="1" applyProtection="1">
      <alignment vertical="center"/>
    </xf>
    <xf numFmtId="176" fontId="18" fillId="0" borderId="77" xfId="0" applyNumberFormat="1" applyFont="1" applyFill="1" applyBorder="1" applyAlignment="1" applyProtection="1">
      <alignment vertical="center"/>
    </xf>
    <xf numFmtId="176" fontId="12" fillId="0" borderId="8" xfId="0" applyNumberFormat="1" applyFont="1" applyFill="1" applyBorder="1" applyAlignment="1" applyProtection="1">
      <alignment horizontal="distributed" vertical="center"/>
    </xf>
    <xf numFmtId="176" fontId="12" fillId="0" borderId="3" xfId="0" applyNumberFormat="1" applyFont="1" applyFill="1" applyBorder="1" applyAlignment="1" applyProtection="1">
      <alignment horizontal="right" vertical="center"/>
    </xf>
    <xf numFmtId="176" fontId="18" fillId="0" borderId="3" xfId="0" applyNumberFormat="1" applyFont="1" applyFill="1" applyBorder="1" applyAlignment="1" applyProtection="1">
      <alignment horizontal="left" vertical="center"/>
    </xf>
    <xf numFmtId="176" fontId="18" fillId="0" borderId="9" xfId="0" applyNumberFormat="1" applyFont="1" applyFill="1" applyBorder="1" applyAlignment="1" applyProtection="1">
      <alignment horizontal="right" vertical="center"/>
    </xf>
    <xf numFmtId="176" fontId="12" fillId="0" borderId="8" xfId="0" applyNumberFormat="1" applyFont="1" applyFill="1" applyBorder="1" applyAlignment="1" applyProtection="1">
      <alignment horizontal="right" vertical="center"/>
    </xf>
    <xf numFmtId="176" fontId="12" fillId="0" borderId="8" xfId="0" applyNumberFormat="1" applyFont="1" applyFill="1" applyBorder="1" applyAlignment="1" applyProtection="1">
      <alignment horizontal="left" vertical="center"/>
    </xf>
    <xf numFmtId="176" fontId="12" fillId="0" borderId="1" xfId="0" applyNumberFormat="1" applyFont="1" applyFill="1" applyBorder="1" applyAlignment="1" applyProtection="1">
      <alignment vertical="center"/>
    </xf>
    <xf numFmtId="176" fontId="15" fillId="0" borderId="1" xfId="0" applyNumberFormat="1" applyFont="1" applyFill="1" applyBorder="1" applyAlignment="1" applyProtection="1">
      <alignment horizontal="left" vertical="center" wrapText="1"/>
    </xf>
    <xf numFmtId="176" fontId="15" fillId="0" borderId="2" xfId="0" applyNumberFormat="1" applyFont="1" applyFill="1" applyBorder="1" applyAlignment="1" applyProtection="1">
      <alignment horizontal="left" vertical="center" wrapText="1"/>
    </xf>
    <xf numFmtId="176" fontId="12" fillId="0" borderId="2" xfId="0" applyNumberFormat="1" applyFont="1" applyFill="1" applyBorder="1" applyAlignment="1" applyProtection="1">
      <alignment horizontal="right" vertical="center"/>
    </xf>
    <xf numFmtId="176" fontId="12" fillId="0" borderId="45" xfId="0" applyNumberFormat="1" applyFont="1" applyFill="1" applyBorder="1" applyAlignment="1" applyProtection="1">
      <alignment vertical="center"/>
    </xf>
    <xf numFmtId="176" fontId="12" fillId="0" borderId="10" xfId="0" applyNumberFormat="1" applyFont="1" applyFill="1" applyBorder="1" applyAlignment="1" applyProtection="1">
      <alignment vertical="center"/>
    </xf>
    <xf numFmtId="176" fontId="12" fillId="0" borderId="43" xfId="0" applyNumberFormat="1" applyFont="1" applyFill="1" applyBorder="1" applyAlignment="1" applyProtection="1">
      <alignment vertical="center"/>
    </xf>
    <xf numFmtId="176" fontId="12" fillId="0" borderId="55" xfId="0" applyNumberFormat="1" applyFont="1" applyFill="1" applyBorder="1" applyAlignment="1" applyProtection="1">
      <alignment horizontal="right" vertical="center"/>
    </xf>
    <xf numFmtId="176" fontId="12" fillId="0" borderId="39" xfId="0" applyNumberFormat="1" applyFont="1" applyFill="1" applyBorder="1" applyAlignment="1" applyProtection="1">
      <alignment horizontal="right" vertical="center"/>
    </xf>
    <xf numFmtId="176" fontId="12" fillId="0" borderId="50" xfId="0" applyNumberFormat="1" applyFont="1" applyFill="1" applyBorder="1" applyAlignment="1" applyProtection="1">
      <alignment horizontal="left" vertical="center"/>
    </xf>
    <xf numFmtId="176" fontId="12" fillId="0" borderId="50" xfId="0" applyNumberFormat="1" applyFont="1" applyFill="1" applyBorder="1" applyAlignment="1" applyProtection="1">
      <alignment horizontal="right" vertical="center"/>
    </xf>
    <xf numFmtId="176" fontId="12" fillId="0" borderId="12" xfId="0" applyNumberFormat="1" applyFont="1" applyFill="1" applyBorder="1" applyAlignment="1" applyProtection="1">
      <alignment horizontal="right" vertical="center"/>
    </xf>
    <xf numFmtId="176" fontId="12" fillId="0" borderId="44" xfId="0" applyNumberFormat="1" applyFont="1" applyFill="1" applyBorder="1" applyAlignment="1" applyProtection="1">
      <alignment vertical="center"/>
    </xf>
    <xf numFmtId="176" fontId="18" fillId="0" borderId="2" xfId="0" applyNumberFormat="1" applyFont="1" applyFill="1" applyBorder="1" applyAlignment="1" applyProtection="1">
      <alignment vertical="center"/>
    </xf>
    <xf numFmtId="176" fontId="18" fillId="0" borderId="2" xfId="0" applyNumberFormat="1" applyFont="1" applyFill="1" applyBorder="1" applyAlignment="1" applyProtection="1">
      <alignment horizontal="left" vertical="center" wrapText="1"/>
    </xf>
    <xf numFmtId="176" fontId="18" fillId="0" borderId="2" xfId="0" applyNumberFormat="1" applyFont="1" applyFill="1" applyBorder="1" applyAlignment="1" applyProtection="1">
      <alignment vertical="center" wrapText="1"/>
    </xf>
    <xf numFmtId="176" fontId="18" fillId="0" borderId="11" xfId="0" applyNumberFormat="1" applyFont="1" applyFill="1" applyBorder="1" applyAlignment="1" applyProtection="1">
      <alignment vertical="center" wrapText="1"/>
    </xf>
    <xf numFmtId="176" fontId="12" fillId="0" borderId="39" xfId="0" applyNumberFormat="1" applyFont="1" applyFill="1" applyBorder="1" applyAlignment="1" applyProtection="1">
      <alignment vertical="center"/>
    </xf>
    <xf numFmtId="176" fontId="12" fillId="0" borderId="40" xfId="0" applyNumberFormat="1" applyFont="1" applyFill="1" applyBorder="1" applyAlignment="1" applyProtection="1">
      <alignment vertical="center"/>
    </xf>
    <xf numFmtId="176" fontId="12" fillId="0" borderId="77" xfId="0" applyNumberFormat="1" applyFont="1" applyFill="1" applyBorder="1" applyAlignment="1" applyProtection="1">
      <alignment vertical="center"/>
    </xf>
    <xf numFmtId="176" fontId="12" fillId="0" borderId="67" xfId="0" applyNumberFormat="1" applyFont="1" applyFill="1" applyBorder="1" applyAlignment="1" applyProtection="1">
      <alignment vertical="center" wrapText="1"/>
    </xf>
    <xf numFmtId="176" fontId="12" fillId="0" borderId="50" xfId="0" applyNumberFormat="1" applyFont="1" applyFill="1" applyBorder="1" applyAlignment="1" applyProtection="1">
      <alignment vertical="center"/>
    </xf>
    <xf numFmtId="176" fontId="12" fillId="0" borderId="50" xfId="0" applyNumberFormat="1" applyFont="1" applyFill="1" applyBorder="1" applyAlignment="1" applyProtection="1">
      <alignment vertical="center" wrapText="1"/>
    </xf>
    <xf numFmtId="176" fontId="12" fillId="0" borderId="35" xfId="0" applyNumberFormat="1" applyFont="1" applyFill="1" applyBorder="1" applyAlignment="1" applyProtection="1">
      <alignment vertical="center" wrapText="1"/>
    </xf>
    <xf numFmtId="176" fontId="12" fillId="0" borderId="39" xfId="0" applyNumberFormat="1" applyFont="1" applyFill="1" applyBorder="1" applyAlignment="1" applyProtection="1">
      <alignment vertical="center" wrapText="1"/>
    </xf>
    <xf numFmtId="176" fontId="12" fillId="0" borderId="35" xfId="0" applyNumberFormat="1" applyFont="1" applyFill="1" applyBorder="1" applyAlignment="1" applyProtection="1">
      <alignment vertical="center"/>
    </xf>
    <xf numFmtId="176" fontId="12" fillId="0" borderId="107" xfId="0" applyNumberFormat="1" applyFont="1" applyFill="1" applyBorder="1" applyAlignment="1" applyProtection="1">
      <alignment vertical="center"/>
    </xf>
    <xf numFmtId="176" fontId="12" fillId="0" borderId="14" xfId="0" applyNumberFormat="1" applyFont="1" applyFill="1" applyBorder="1" applyAlignment="1" applyProtection="1">
      <alignment horizontal="left" vertical="center" wrapText="1"/>
    </xf>
    <xf numFmtId="176" fontId="12" fillId="0" borderId="14" xfId="0" applyNumberFormat="1" applyFont="1" applyFill="1" applyBorder="1" applyAlignment="1" applyProtection="1">
      <alignment vertical="center"/>
    </xf>
    <xf numFmtId="176" fontId="12" fillId="0" borderId="14" xfId="0" applyNumberFormat="1" applyFont="1" applyFill="1" applyBorder="1" applyAlignment="1" applyProtection="1">
      <alignment horizontal="right" vertical="center"/>
    </xf>
    <xf numFmtId="176" fontId="12" fillId="0" borderId="26" xfId="0" applyNumberFormat="1" applyFont="1" applyFill="1" applyBorder="1" applyAlignment="1" applyProtection="1">
      <alignment vertical="center"/>
    </xf>
    <xf numFmtId="176" fontId="12" fillId="0" borderId="27" xfId="0" applyNumberFormat="1" applyFont="1" applyFill="1" applyBorder="1" applyAlignment="1" applyProtection="1">
      <alignment vertical="center"/>
    </xf>
    <xf numFmtId="176" fontId="17" fillId="0" borderId="55" xfId="0" applyNumberFormat="1" applyFont="1" applyFill="1" applyBorder="1" applyAlignment="1" applyProtection="1">
      <alignment horizontal="right" vertical="center"/>
    </xf>
    <xf numFmtId="176" fontId="17" fillId="0" borderId="2" xfId="0" applyNumberFormat="1" applyFont="1" applyFill="1" applyBorder="1" applyAlignment="1" applyProtection="1">
      <alignment horizontal="right" vertical="center"/>
    </xf>
    <xf numFmtId="176" fontId="17" fillId="0" borderId="40" xfId="0" applyNumberFormat="1" applyFont="1" applyFill="1" applyBorder="1" applyAlignment="1" applyProtection="1">
      <alignment vertical="center"/>
    </xf>
    <xf numFmtId="176" fontId="17" fillId="0" borderId="42" xfId="0" applyNumberFormat="1" applyFont="1" applyFill="1" applyBorder="1" applyAlignment="1" applyProtection="1">
      <alignment horizontal="left" vertical="center"/>
    </xf>
    <xf numFmtId="176" fontId="17" fillId="0" borderId="77" xfId="0" applyNumberFormat="1" applyFont="1" applyFill="1" applyBorder="1" applyAlignment="1" applyProtection="1">
      <alignment horizontal="left" vertical="center"/>
    </xf>
    <xf numFmtId="176" fontId="7" fillId="0" borderId="59" xfId="0" applyNumberFormat="1" applyFont="1" applyFill="1" applyBorder="1" applyAlignment="1" applyProtection="1">
      <alignment vertical="center"/>
    </xf>
    <xf numFmtId="176" fontId="7" fillId="0" borderId="55" xfId="0" applyNumberFormat="1" applyFont="1" applyFill="1" applyBorder="1" applyAlignment="1" applyProtection="1">
      <alignment vertical="center"/>
    </xf>
    <xf numFmtId="176" fontId="7" fillId="0" borderId="58" xfId="0" applyNumberFormat="1" applyFont="1" applyFill="1" applyBorder="1" applyAlignment="1" applyProtection="1">
      <alignment vertical="center"/>
    </xf>
    <xf numFmtId="176" fontId="17" fillId="0" borderId="59" xfId="0" applyNumberFormat="1" applyFont="1" applyFill="1" applyBorder="1" applyAlignment="1" applyProtection="1">
      <alignment horizontal="left" vertical="center"/>
    </xf>
    <xf numFmtId="176" fontId="17" fillId="0" borderId="54" xfId="0" applyNumberFormat="1" applyFont="1" applyFill="1" applyBorder="1" applyAlignment="1" applyProtection="1">
      <alignment vertical="center"/>
    </xf>
    <xf numFmtId="176" fontId="17" fillId="0" borderId="58" xfId="0" applyNumberFormat="1" applyFont="1" applyFill="1" applyBorder="1" applyAlignment="1" applyProtection="1">
      <alignment horizontal="left" vertical="center"/>
    </xf>
    <xf numFmtId="176" fontId="17" fillId="0" borderId="52" xfId="0" applyNumberFormat="1" applyFont="1" applyFill="1" applyBorder="1" applyAlignment="1" applyProtection="1">
      <alignment horizontal="left" vertical="center"/>
    </xf>
    <xf numFmtId="176" fontId="17" fillId="0" borderId="77" xfId="0" applyNumberFormat="1" applyFont="1" applyFill="1" applyBorder="1" applyAlignment="1" applyProtection="1">
      <alignment vertical="center"/>
    </xf>
    <xf numFmtId="176" fontId="17" fillId="0" borderId="5" xfId="0" applyNumberFormat="1" applyFont="1" applyFill="1" applyBorder="1" applyAlignment="1" applyProtection="1">
      <alignment horizontal="left" vertical="center"/>
    </xf>
    <xf numFmtId="176" fontId="17" fillId="0" borderId="2" xfId="0" applyNumberFormat="1" applyFont="1" applyFill="1" applyBorder="1" applyAlignment="1" applyProtection="1">
      <alignment vertical="center" textRotation="255"/>
    </xf>
    <xf numFmtId="176" fontId="17" fillId="0" borderId="11" xfId="0" applyNumberFormat="1" applyFont="1" applyFill="1" applyBorder="1" applyAlignment="1" applyProtection="1">
      <alignment vertical="center" textRotation="255"/>
    </xf>
    <xf numFmtId="176" fontId="17" fillId="0" borderId="2" xfId="0" applyNumberFormat="1" applyFont="1" applyFill="1" applyBorder="1" applyAlignment="1" applyProtection="1">
      <alignment vertical="top" wrapText="1"/>
    </xf>
    <xf numFmtId="176" fontId="17" fillId="0" borderId="1" xfId="0" applyNumberFormat="1" applyFont="1" applyFill="1" applyBorder="1" applyAlignment="1" applyProtection="1">
      <alignment horizontal="right" vertical="center"/>
    </xf>
    <xf numFmtId="176" fontId="17" fillId="0" borderId="59" xfId="0" applyNumberFormat="1" applyFont="1" applyFill="1" applyBorder="1" applyAlignment="1" applyProtection="1">
      <alignment vertical="center"/>
    </xf>
    <xf numFmtId="176" fontId="17" fillId="0" borderId="52" xfId="0" applyNumberFormat="1" applyFont="1" applyFill="1" applyBorder="1" applyAlignment="1" applyProtection="1">
      <alignment vertical="center"/>
    </xf>
    <xf numFmtId="176" fontId="17" fillId="0" borderId="59" xfId="0" applyNumberFormat="1" applyFont="1" applyFill="1" applyBorder="1" applyAlignment="1" applyProtection="1">
      <alignment horizontal="left" vertical="center" wrapText="1"/>
    </xf>
    <xf numFmtId="176" fontId="17" fillId="0" borderId="55" xfId="0" applyNumberFormat="1" applyFont="1" applyFill="1" applyBorder="1" applyAlignment="1" applyProtection="1">
      <alignment horizontal="left" vertical="center" wrapText="1"/>
    </xf>
    <xf numFmtId="176" fontId="17" fillId="0" borderId="13" xfId="0" applyNumberFormat="1" applyFont="1" applyFill="1" applyBorder="1" applyAlignment="1" applyProtection="1">
      <alignment horizontal="left" vertical="center" wrapText="1"/>
    </xf>
    <xf numFmtId="176" fontId="17" fillId="0" borderId="72" xfId="0" applyNumberFormat="1" applyFont="1" applyFill="1" applyBorder="1" applyAlignment="1" applyProtection="1">
      <alignment horizontal="left" vertical="center" wrapText="1"/>
    </xf>
    <xf numFmtId="176" fontId="17" fillId="0" borderId="51" xfId="0" applyNumberFormat="1" applyFont="1" applyFill="1" applyBorder="1" applyAlignment="1" applyProtection="1">
      <alignment horizontal="center" vertical="center"/>
    </xf>
    <xf numFmtId="176" fontId="7" fillId="0" borderId="52" xfId="0" applyNumberFormat="1" applyFont="1" applyFill="1" applyBorder="1" applyAlignment="1" applyProtection="1">
      <alignment vertical="center" wrapText="1"/>
    </xf>
    <xf numFmtId="176" fontId="23" fillId="0" borderId="12" xfId="0" applyNumberFormat="1" applyFont="1" applyFill="1" applyBorder="1" applyAlignment="1" applyProtection="1">
      <alignment vertical="center"/>
    </xf>
    <xf numFmtId="176" fontId="7" fillId="0" borderId="12" xfId="0" applyNumberFormat="1" applyFont="1" applyFill="1" applyBorder="1" applyAlignment="1" applyProtection="1">
      <alignment vertical="center" wrapText="1"/>
    </xf>
    <xf numFmtId="0" fontId="29" fillId="0" borderId="12" xfId="0" applyFont="1" applyBorder="1" applyAlignment="1" applyProtection="1">
      <alignment vertical="center"/>
    </xf>
    <xf numFmtId="176" fontId="23" fillId="0" borderId="12" xfId="0" applyNumberFormat="1" applyFont="1" applyFill="1" applyBorder="1" applyAlignment="1" applyProtection="1">
      <alignment horizontal="center" vertical="center" wrapText="1"/>
    </xf>
    <xf numFmtId="0" fontId="15" fillId="0" borderId="12" xfId="0" applyFont="1" applyBorder="1" applyAlignment="1" applyProtection="1">
      <alignment vertical="center"/>
    </xf>
    <xf numFmtId="176" fontId="7" fillId="0" borderId="12" xfId="0" applyNumberFormat="1" applyFont="1" applyFill="1" applyBorder="1" applyAlignment="1" applyProtection="1">
      <alignment vertical="center"/>
    </xf>
    <xf numFmtId="176" fontId="25" fillId="0" borderId="12" xfId="0" applyNumberFormat="1" applyFont="1" applyFill="1" applyBorder="1" applyAlignment="1" applyProtection="1">
      <alignment vertical="center"/>
    </xf>
    <xf numFmtId="176" fontId="22" fillId="0" borderId="12" xfId="0" applyNumberFormat="1" applyFont="1" applyFill="1" applyBorder="1" applyAlignment="1" applyProtection="1">
      <alignment vertical="center" wrapText="1"/>
    </xf>
    <xf numFmtId="176" fontId="7" fillId="0" borderId="77" xfId="0" applyNumberFormat="1" applyFont="1" applyFill="1" applyBorder="1" applyAlignment="1" applyProtection="1">
      <alignment vertical="center" wrapText="1"/>
    </xf>
    <xf numFmtId="176" fontId="17" fillId="0" borderId="70" xfId="0" applyNumberFormat="1" applyFont="1" applyFill="1" applyBorder="1" applyAlignment="1" applyProtection="1">
      <alignment vertical="center"/>
    </xf>
    <xf numFmtId="176" fontId="17" fillId="0" borderId="46" xfId="0" applyNumberFormat="1" applyFont="1" applyFill="1" applyBorder="1" applyAlignment="1" applyProtection="1">
      <alignment horizontal="left" vertical="center" wrapText="1"/>
    </xf>
    <xf numFmtId="176" fontId="17" fillId="0" borderId="48" xfId="0" applyNumberFormat="1" applyFont="1" applyFill="1" applyBorder="1" applyAlignment="1" applyProtection="1">
      <alignment horizontal="center" vertical="center"/>
    </xf>
    <xf numFmtId="176" fontId="17" fillId="0" borderId="0" xfId="0" applyNumberFormat="1" applyFont="1" applyFill="1" applyBorder="1" applyAlignment="1" applyProtection="1">
      <alignment vertical="top" textRotation="255"/>
    </xf>
    <xf numFmtId="176" fontId="17" fillId="0" borderId="6" xfId="0" applyNumberFormat="1" applyFont="1" applyFill="1" applyBorder="1" applyAlignment="1" applyProtection="1">
      <alignment vertical="top" textRotation="255"/>
    </xf>
    <xf numFmtId="176" fontId="17" fillId="0" borderId="59" xfId="0" applyNumberFormat="1" applyFont="1" applyFill="1" applyBorder="1" applyAlignment="1" applyProtection="1">
      <alignment vertical="center" wrapText="1"/>
    </xf>
    <xf numFmtId="176" fontId="17" fillId="0" borderId="55" xfId="0" applyNumberFormat="1" applyFont="1" applyFill="1" applyBorder="1" applyAlignment="1" applyProtection="1">
      <alignment vertical="center" wrapText="1"/>
    </xf>
    <xf numFmtId="176" fontId="17" fillId="0" borderId="3" xfId="0" applyNumberFormat="1" applyFont="1" applyFill="1" applyBorder="1" applyAlignment="1" applyProtection="1">
      <alignment vertical="top" textRotation="255"/>
    </xf>
    <xf numFmtId="176" fontId="17" fillId="0" borderId="9" xfId="0" applyNumberFormat="1" applyFont="1" applyFill="1" applyBorder="1" applyAlignment="1" applyProtection="1">
      <alignment vertical="top" textRotation="255"/>
    </xf>
    <xf numFmtId="176" fontId="17" fillId="0" borderId="2" xfId="0" applyNumberFormat="1" applyFont="1" applyFill="1" applyBorder="1" applyAlignment="1" applyProtection="1">
      <alignment vertical="top" textRotation="255"/>
    </xf>
    <xf numFmtId="176" fontId="17" fillId="0" borderId="11" xfId="0" applyNumberFormat="1" applyFont="1" applyFill="1" applyBorder="1" applyAlignment="1" applyProtection="1">
      <alignment vertical="top" textRotation="255"/>
    </xf>
    <xf numFmtId="176" fontId="17" fillId="0" borderId="58" xfId="0" applyNumberFormat="1" applyFont="1" applyFill="1" applyBorder="1" applyAlignment="1" applyProtection="1">
      <alignment horizontal="left" vertical="center" wrapText="1"/>
    </xf>
    <xf numFmtId="176" fontId="17" fillId="0" borderId="39" xfId="0" applyNumberFormat="1" applyFont="1" applyFill="1" applyBorder="1" applyAlignment="1" applyProtection="1">
      <alignment horizontal="left" vertical="center" wrapText="1"/>
    </xf>
    <xf numFmtId="176" fontId="17" fillId="0" borderId="39" xfId="0" applyNumberFormat="1" applyFont="1" applyFill="1" applyBorder="1" applyAlignment="1" applyProtection="1">
      <alignment vertical="center" wrapText="1"/>
    </xf>
    <xf numFmtId="176" fontId="17" fillId="0" borderId="52" xfId="0" applyNumberFormat="1" applyFont="1" applyFill="1" applyBorder="1" applyAlignment="1" applyProtection="1">
      <alignment horizontal="left" vertical="center" wrapText="1"/>
    </xf>
    <xf numFmtId="176" fontId="17" fillId="0" borderId="12" xfId="0" applyNumberFormat="1" applyFont="1" applyFill="1" applyBorder="1" applyAlignment="1" applyProtection="1">
      <alignment horizontal="left" vertical="center" wrapText="1"/>
    </xf>
    <xf numFmtId="176" fontId="17" fillId="0" borderId="12" xfId="0" applyNumberFormat="1" applyFont="1" applyFill="1" applyBorder="1" applyAlignment="1" applyProtection="1">
      <alignment vertical="center" wrapText="1"/>
    </xf>
    <xf numFmtId="176" fontId="17" fillId="0" borderId="77" xfId="0" applyNumberFormat="1" applyFont="1" applyFill="1" applyBorder="1" applyAlignment="1" applyProtection="1">
      <alignment vertical="center" wrapText="1"/>
    </xf>
    <xf numFmtId="176" fontId="17" fillId="0" borderId="40" xfId="0" applyNumberFormat="1" applyFont="1" applyFill="1" applyBorder="1" applyAlignment="1" applyProtection="1">
      <alignment vertical="center" wrapText="1"/>
    </xf>
    <xf numFmtId="176" fontId="17" fillId="0" borderId="58" xfId="0" applyNumberFormat="1" applyFont="1" applyFill="1" applyBorder="1" applyAlignment="1" applyProtection="1">
      <alignment vertical="center" wrapText="1"/>
    </xf>
    <xf numFmtId="176" fontId="17" fillId="0" borderId="39" xfId="0" applyNumberFormat="1" applyFont="1" applyFill="1" applyBorder="1" applyAlignment="1" applyProtection="1">
      <alignment vertical="center" shrinkToFit="1"/>
    </xf>
    <xf numFmtId="176" fontId="17" fillId="0" borderId="12" xfId="0" applyNumberFormat="1" applyFont="1" applyFill="1" applyBorder="1" applyAlignment="1" applyProtection="1">
      <alignment vertical="center" shrinkToFit="1"/>
    </xf>
    <xf numFmtId="176" fontId="12" fillId="0" borderId="58" xfId="0" applyNumberFormat="1" applyFont="1" applyFill="1" applyBorder="1" applyAlignment="1" applyProtection="1">
      <alignment vertical="center"/>
    </xf>
    <xf numFmtId="176" fontId="12" fillId="0" borderId="52" xfId="0" applyNumberFormat="1" applyFont="1" applyFill="1" applyBorder="1" applyAlignment="1" applyProtection="1">
      <alignment vertical="center"/>
    </xf>
    <xf numFmtId="176" fontId="12" fillId="0" borderId="58" xfId="0" applyNumberFormat="1" applyFont="1" applyFill="1" applyBorder="1" applyAlignment="1" applyProtection="1">
      <alignment horizontal="left" vertical="center"/>
    </xf>
    <xf numFmtId="176" fontId="13" fillId="0" borderId="55" xfId="0" applyNumberFormat="1" applyFont="1" applyFill="1" applyBorder="1" applyAlignment="1" applyProtection="1">
      <alignment vertical="center"/>
    </xf>
    <xf numFmtId="176" fontId="18" fillId="0" borderId="55" xfId="0" applyNumberFormat="1" applyFont="1" applyFill="1" applyBorder="1" applyAlignment="1" applyProtection="1">
      <alignment vertical="center"/>
    </xf>
    <xf numFmtId="0" fontId="13" fillId="0" borderId="39" xfId="0" applyFont="1" applyFill="1" applyBorder="1" applyAlignment="1" applyProtection="1">
      <alignment horizontal="left" vertical="center" wrapText="1"/>
    </xf>
    <xf numFmtId="0" fontId="13" fillId="0" borderId="40" xfId="0" applyFont="1" applyFill="1" applyBorder="1" applyAlignment="1" applyProtection="1">
      <alignment horizontal="left" vertical="center" wrapText="1"/>
    </xf>
    <xf numFmtId="0" fontId="13" fillId="0" borderId="4" xfId="0" applyFont="1" applyBorder="1" applyAlignment="1" applyProtection="1">
      <alignment horizontal="left" vertical="center" wrapText="1"/>
    </xf>
    <xf numFmtId="0" fontId="13" fillId="0" borderId="0" xfId="0" applyFont="1" applyBorder="1" applyAlignment="1" applyProtection="1">
      <alignment horizontal="left" vertical="center" wrapText="1"/>
    </xf>
    <xf numFmtId="0" fontId="12" fillId="0" borderId="0" xfId="0" applyFont="1" applyBorder="1" applyAlignment="1" applyProtection="1">
      <alignment horizontal="left" vertical="center" wrapText="1"/>
    </xf>
    <xf numFmtId="0" fontId="15" fillId="0" borderId="0" xfId="0" applyFont="1" applyAlignment="1" applyProtection="1">
      <alignment vertical="center"/>
    </xf>
    <xf numFmtId="0" fontId="12" fillId="0" borderId="0" xfId="0" applyFont="1" applyAlignment="1" applyProtection="1">
      <alignment vertical="center"/>
    </xf>
    <xf numFmtId="0" fontId="12" fillId="0" borderId="0" xfId="0" applyFont="1" applyAlignment="1" applyProtection="1">
      <alignment horizontal="right" vertical="center"/>
    </xf>
    <xf numFmtId="0" fontId="12" fillId="0" borderId="0" xfId="0" applyFont="1" applyAlignment="1" applyProtection="1">
      <alignment horizontal="center" vertical="center"/>
    </xf>
    <xf numFmtId="0" fontId="21" fillId="0" borderId="0" xfId="0" applyFont="1" applyAlignment="1" applyProtection="1">
      <alignment horizontal="left" vertical="center"/>
    </xf>
    <xf numFmtId="0" fontId="18" fillId="0" borderId="15" xfId="0" applyFont="1" applyBorder="1" applyAlignment="1" applyProtection="1">
      <alignment horizontal="center" vertical="center"/>
    </xf>
    <xf numFmtId="0" fontId="18" fillId="0" borderId="15" xfId="0" applyFont="1" applyBorder="1" applyAlignment="1" applyProtection="1">
      <alignment horizontal="center" vertical="center" wrapText="1" shrinkToFit="1"/>
    </xf>
    <xf numFmtId="0" fontId="18" fillId="0" borderId="15" xfId="0" applyFont="1" applyBorder="1" applyAlignment="1" applyProtection="1">
      <alignment horizontal="center" vertical="center" wrapText="1"/>
    </xf>
    <xf numFmtId="0" fontId="18" fillId="0" borderId="73" xfId="0" applyFont="1" applyBorder="1" applyAlignment="1" applyProtection="1">
      <alignment horizontal="center" vertical="center"/>
    </xf>
    <xf numFmtId="0" fontId="18" fillId="0" borderId="106" xfId="0" applyFont="1" applyBorder="1" applyAlignment="1" applyProtection="1">
      <alignment horizontal="center" vertical="center"/>
    </xf>
    <xf numFmtId="0" fontId="18" fillId="0" borderId="74" xfId="0" applyFont="1" applyBorder="1" applyAlignment="1" applyProtection="1">
      <alignment horizontal="center" vertical="center"/>
    </xf>
    <xf numFmtId="0" fontId="18" fillId="0" borderId="15" xfId="0" applyFont="1" applyBorder="1" applyAlignment="1" applyProtection="1">
      <alignment horizontal="center" vertical="center"/>
      <protection locked="0"/>
    </xf>
    <xf numFmtId="0" fontId="18" fillId="0" borderId="15" xfId="0" applyFont="1" applyBorder="1" applyAlignment="1" applyProtection="1">
      <alignment horizontal="center" vertical="center" wrapText="1"/>
      <protection locked="0"/>
    </xf>
    <xf numFmtId="0" fontId="12" fillId="0" borderId="0" xfId="0" applyFont="1" applyAlignment="1" applyProtection="1">
      <alignment vertical="center"/>
      <protection locked="0"/>
    </xf>
    <xf numFmtId="0" fontId="15" fillId="0" borderId="0" xfId="0" applyFont="1" applyAlignment="1" applyProtection="1">
      <alignment vertical="center"/>
      <protection locked="0"/>
    </xf>
    <xf numFmtId="0" fontId="15" fillId="0" borderId="0" xfId="0" applyFont="1" applyAlignment="1" applyProtection="1">
      <alignment vertical="center"/>
      <protection locked="0"/>
    </xf>
    <xf numFmtId="176" fontId="14" fillId="0" borderId="0" xfId="0" applyNumberFormat="1" applyFont="1" applyFill="1" applyBorder="1" applyAlignment="1" applyProtection="1">
      <alignment horizontal="left" wrapText="1"/>
    </xf>
    <xf numFmtId="176" fontId="14" fillId="0" borderId="0" xfId="0" applyNumberFormat="1" applyFont="1" applyFill="1" applyBorder="1" applyAlignment="1" applyProtection="1">
      <alignment wrapText="1"/>
    </xf>
    <xf numFmtId="176" fontId="14" fillId="0" borderId="4" xfId="0" applyNumberFormat="1" applyFont="1" applyFill="1" applyBorder="1" applyAlignment="1" applyProtection="1">
      <alignment vertical="top"/>
    </xf>
    <xf numFmtId="176" fontId="14" fillId="0" borderId="4" xfId="0" applyNumberFormat="1" applyFont="1" applyFill="1" applyBorder="1" applyAlignment="1" applyProtection="1">
      <alignment horizontal="left" wrapText="1"/>
    </xf>
    <xf numFmtId="176" fontId="14" fillId="0" borderId="8" xfId="0" applyNumberFormat="1" applyFont="1" applyFill="1" applyBorder="1" applyAlignment="1" applyProtection="1">
      <alignment vertical="center"/>
    </xf>
    <xf numFmtId="176" fontId="14" fillId="0" borderId="3" xfId="0" applyNumberFormat="1" applyFont="1" applyFill="1" applyBorder="1" applyAlignment="1" applyProtection="1">
      <alignment vertical="center"/>
    </xf>
    <xf numFmtId="176" fontId="7" fillId="0" borderId="51" xfId="0" applyNumberFormat="1" applyFont="1" applyFill="1" applyBorder="1" applyAlignment="1" applyProtection="1">
      <alignment horizontal="left" vertical="center"/>
    </xf>
    <xf numFmtId="0" fontId="7" fillId="0" borderId="0" xfId="0" applyFont="1" applyBorder="1" applyProtection="1"/>
    <xf numFmtId="176" fontId="7" fillId="0" borderId="40" xfId="0" applyNumberFormat="1" applyFont="1" applyFill="1" applyBorder="1" applyAlignment="1" applyProtection="1">
      <alignment horizontal="left" vertical="center"/>
    </xf>
    <xf numFmtId="176" fontId="7" fillId="0" borderId="14" xfId="0" applyNumberFormat="1" applyFont="1" applyFill="1" applyBorder="1" applyAlignment="1" applyProtection="1">
      <alignment vertical="center"/>
    </xf>
    <xf numFmtId="176" fontId="7" fillId="0" borderId="14" xfId="0" applyNumberFormat="1" applyFont="1" applyFill="1" applyBorder="1" applyAlignment="1" applyProtection="1">
      <alignment vertical="top" wrapText="1"/>
    </xf>
    <xf numFmtId="176" fontId="7" fillId="0" borderId="49" xfId="0" applyNumberFormat="1" applyFont="1" applyFill="1" applyBorder="1" applyAlignment="1" applyProtection="1">
      <alignment horizontal="left" vertical="center"/>
    </xf>
    <xf numFmtId="176" fontId="7" fillId="0" borderId="50" xfId="0" applyNumberFormat="1" applyFont="1" applyFill="1" applyBorder="1" applyAlignment="1" applyProtection="1">
      <alignment vertical="center" wrapText="1"/>
    </xf>
    <xf numFmtId="176" fontId="7" fillId="0" borderId="67" xfId="0" applyNumberFormat="1" applyFont="1" applyFill="1" applyBorder="1" applyAlignment="1" applyProtection="1">
      <alignment vertical="center"/>
    </xf>
    <xf numFmtId="176" fontId="7" fillId="0" borderId="50" xfId="0" applyNumberFormat="1" applyFont="1" applyFill="1" applyBorder="1" applyAlignment="1" applyProtection="1">
      <alignment vertical="center"/>
    </xf>
    <xf numFmtId="176" fontId="7" fillId="0" borderId="50" xfId="0" applyNumberFormat="1" applyFont="1" applyFill="1" applyBorder="1" applyAlignment="1" applyProtection="1">
      <alignment horizontal="left" vertical="top"/>
    </xf>
    <xf numFmtId="176" fontId="7" fillId="0" borderId="14" xfId="0" applyNumberFormat="1" applyFont="1" applyFill="1" applyBorder="1" applyAlignment="1" applyProtection="1">
      <alignment horizontal="left" vertical="center"/>
    </xf>
    <xf numFmtId="176" fontId="36" fillId="0" borderId="49" xfId="0" applyNumberFormat="1" applyFont="1" applyFill="1" applyBorder="1" applyAlignment="1" applyProtection="1">
      <alignment horizontal="left" vertical="center"/>
    </xf>
    <xf numFmtId="176" fontId="7" fillId="0" borderId="38" xfId="0" applyNumberFormat="1" applyFont="1" applyFill="1" applyBorder="1" applyAlignment="1" applyProtection="1">
      <alignment vertical="center"/>
    </xf>
    <xf numFmtId="176" fontId="36" fillId="0" borderId="6" xfId="0" applyNumberFormat="1" applyFont="1" applyFill="1" applyBorder="1" applyAlignment="1" applyProtection="1">
      <alignment horizontal="left" vertical="center"/>
    </xf>
    <xf numFmtId="176" fontId="7" fillId="0" borderId="3" xfId="0" applyNumberFormat="1" applyFont="1" applyFill="1" applyBorder="1" applyAlignment="1" applyProtection="1">
      <alignment horizontal="left" vertical="center"/>
    </xf>
    <xf numFmtId="176" fontId="7" fillId="0" borderId="3" xfId="0" applyNumberFormat="1" applyFont="1" applyFill="1" applyBorder="1" applyAlignment="1" applyProtection="1">
      <alignment vertical="top" wrapText="1"/>
    </xf>
    <xf numFmtId="176" fontId="7" fillId="0" borderId="29" xfId="0" applyNumberFormat="1" applyFont="1" applyFill="1" applyBorder="1" applyAlignment="1" applyProtection="1">
      <alignment horizontal="left" vertical="top"/>
    </xf>
    <xf numFmtId="176" fontId="7" fillId="0" borderId="3" xfId="0" applyNumberFormat="1" applyFont="1" applyFill="1" applyBorder="1" applyAlignment="1" applyProtection="1">
      <alignment horizontal="left" vertical="top"/>
    </xf>
    <xf numFmtId="176" fontId="36" fillId="0" borderId="9" xfId="0" applyNumberFormat="1" applyFont="1" applyFill="1" applyBorder="1" applyAlignment="1" applyProtection="1">
      <alignment horizontal="left" vertical="center"/>
    </xf>
    <xf numFmtId="177" fontId="17" fillId="0" borderId="2" xfId="0" applyNumberFormat="1" applyFont="1" applyFill="1" applyBorder="1" applyAlignment="1" applyProtection="1">
      <alignment vertical="center" shrinkToFit="1"/>
    </xf>
    <xf numFmtId="0" fontId="15" fillId="0" borderId="73" xfId="0" applyFont="1" applyBorder="1" applyAlignment="1" applyProtection="1">
      <alignment horizontal="center" vertical="center" shrinkToFit="1"/>
      <protection locked="0"/>
    </xf>
    <xf numFmtId="0" fontId="15" fillId="0" borderId="106" xfId="0" applyFont="1" applyBorder="1" applyAlignment="1" applyProtection="1">
      <alignment horizontal="center" vertical="center" shrinkToFit="1"/>
      <protection locked="0"/>
    </xf>
    <xf numFmtId="0" fontId="15" fillId="0" borderId="5" xfId="0" applyFont="1" applyBorder="1" applyAlignment="1" applyProtection="1">
      <alignment horizontal="center" vertical="center" shrinkToFit="1"/>
      <protection locked="0"/>
    </xf>
    <xf numFmtId="0" fontId="15" fillId="0" borderId="59" xfId="0" applyFont="1" applyBorder="1" applyAlignment="1" applyProtection="1">
      <alignment horizontal="center" vertical="center"/>
      <protection locked="0"/>
    </xf>
    <xf numFmtId="0" fontId="15" fillId="0" borderId="55" xfId="0" applyFont="1" applyBorder="1" applyAlignment="1" applyProtection="1">
      <alignment horizontal="center" vertical="center"/>
      <protection locked="0"/>
    </xf>
    <xf numFmtId="0" fontId="15" fillId="0" borderId="54" xfId="0" applyFont="1" applyBorder="1" applyAlignment="1" applyProtection="1">
      <alignment horizontal="right"/>
      <protection locked="0"/>
    </xf>
    <xf numFmtId="0" fontId="15" fillId="0" borderId="4" xfId="0" applyFont="1" applyBorder="1" applyAlignment="1" applyProtection="1">
      <alignment horizontal="center" vertical="center" shrinkToFit="1"/>
      <protection locked="0"/>
    </xf>
    <xf numFmtId="0" fontId="15" fillId="0" borderId="58" xfId="0" applyFont="1" applyBorder="1" applyAlignment="1" applyProtection="1">
      <alignment horizontal="center" vertical="center"/>
      <protection locked="0"/>
    </xf>
    <xf numFmtId="0" fontId="15" fillId="0" borderId="39" xfId="0" applyFont="1" applyBorder="1" applyAlignment="1" applyProtection="1">
      <alignment horizontal="center" vertical="center"/>
      <protection locked="0"/>
    </xf>
    <xf numFmtId="0" fontId="15" fillId="0" borderId="40" xfId="0" applyFont="1" applyBorder="1" applyAlignment="1" applyProtection="1">
      <alignment horizontal="right"/>
      <protection locked="0"/>
    </xf>
    <xf numFmtId="0" fontId="15" fillId="0" borderId="4" xfId="0" applyFont="1" applyBorder="1" applyAlignment="1" applyProtection="1">
      <alignment horizontal="right" vertical="center"/>
      <protection locked="0"/>
    </xf>
    <xf numFmtId="0" fontId="15" fillId="0" borderId="6" xfId="0" applyFont="1" applyBorder="1" applyAlignment="1" applyProtection="1">
      <alignment horizontal="right" vertical="center"/>
      <protection locked="0"/>
    </xf>
    <xf numFmtId="0" fontId="15" fillId="0" borderId="6" xfId="0" applyFont="1" applyBorder="1" applyAlignment="1" applyProtection="1">
      <alignment horizontal="right"/>
      <protection locked="0"/>
    </xf>
    <xf numFmtId="0" fontId="15" fillId="0" borderId="0" xfId="0" applyFont="1" applyBorder="1" applyAlignment="1" applyProtection="1">
      <alignment horizontal="center" vertical="center"/>
      <protection locked="0"/>
    </xf>
    <xf numFmtId="0" fontId="15" fillId="0" borderId="74" xfId="0" applyFont="1" applyBorder="1" applyAlignment="1" applyProtection="1">
      <alignment horizontal="center" vertical="center" shrinkToFit="1"/>
      <protection locked="0"/>
    </xf>
    <xf numFmtId="0" fontId="15" fillId="0" borderId="3" xfId="0" applyFont="1" applyBorder="1" applyAlignment="1" applyProtection="1">
      <alignment horizontal="center" vertical="center"/>
      <protection locked="0"/>
    </xf>
    <xf numFmtId="0" fontId="15" fillId="0" borderId="8" xfId="0" applyFont="1" applyBorder="1" applyAlignment="1" applyProtection="1">
      <alignment horizontal="center" vertical="center" shrinkToFit="1"/>
      <protection locked="0"/>
    </xf>
    <xf numFmtId="0" fontId="15" fillId="0" borderId="9" xfId="0" applyFont="1" applyBorder="1" applyAlignment="1" applyProtection="1">
      <alignment vertical="center"/>
      <protection locked="0"/>
    </xf>
    <xf numFmtId="176" fontId="12" fillId="0" borderId="6" xfId="0" applyNumberFormat="1" applyFont="1" applyFill="1" applyBorder="1" applyAlignment="1" applyProtection="1">
      <alignment vertical="center" wrapText="1"/>
    </xf>
    <xf numFmtId="176" fontId="12" fillId="0" borderId="0" xfId="0" applyNumberFormat="1" applyFont="1" applyFill="1" applyBorder="1" applyAlignment="1" applyProtection="1">
      <alignment horizontal="center" vertical="center"/>
    </xf>
    <xf numFmtId="176" fontId="12" fillId="0" borderId="5" xfId="0" applyNumberFormat="1" applyFont="1" applyFill="1" applyBorder="1" applyAlignment="1" applyProtection="1">
      <alignment horizontal="center" vertical="center"/>
    </xf>
    <xf numFmtId="176" fontId="12" fillId="0" borderId="6" xfId="0" applyNumberFormat="1" applyFont="1" applyFill="1" applyBorder="1" applyAlignment="1" applyProtection="1">
      <alignment horizontal="center" vertical="center"/>
    </xf>
    <xf numFmtId="176" fontId="12" fillId="0" borderId="3" xfId="0" applyNumberFormat="1" applyFont="1" applyFill="1" applyBorder="1" applyAlignment="1" applyProtection="1">
      <alignment horizontal="center" vertical="center"/>
    </xf>
    <xf numFmtId="176" fontId="15" fillId="0" borderId="3" xfId="0" applyNumberFormat="1" applyFont="1" applyFill="1" applyBorder="1" applyAlignment="1" applyProtection="1">
      <alignment horizontal="center" vertical="center"/>
    </xf>
    <xf numFmtId="176" fontId="15" fillId="0" borderId="9" xfId="0" applyNumberFormat="1" applyFont="1" applyFill="1" applyBorder="1" applyAlignment="1" applyProtection="1">
      <alignment horizontal="center" vertical="center"/>
    </xf>
    <xf numFmtId="176" fontId="12" fillId="0" borderId="55" xfId="0" applyNumberFormat="1" applyFont="1" applyFill="1" applyBorder="1" applyAlignment="1" applyProtection="1">
      <alignment horizontal="center" vertical="center"/>
    </xf>
    <xf numFmtId="176" fontId="12" fillId="0" borderId="11" xfId="0" applyNumberFormat="1" applyFont="1" applyFill="1" applyBorder="1" applyAlignment="1" applyProtection="1">
      <alignment horizontal="center" vertical="center"/>
    </xf>
    <xf numFmtId="176" fontId="12" fillId="0" borderId="50" xfId="0" applyNumberFormat="1" applyFont="1" applyFill="1" applyBorder="1" applyAlignment="1" applyProtection="1">
      <alignment horizontal="center" vertical="center"/>
    </xf>
    <xf numFmtId="176" fontId="21" fillId="0" borderId="0" xfId="0" applyNumberFormat="1" applyFont="1" applyFill="1" applyBorder="1" applyAlignment="1" applyProtection="1">
      <alignment horizontal="center" vertical="center"/>
    </xf>
    <xf numFmtId="176" fontId="12" fillId="0" borderId="0" xfId="0" applyNumberFormat="1" applyFont="1" applyFill="1" applyBorder="1" applyAlignment="1" applyProtection="1">
      <alignment horizontal="distributed" vertical="center"/>
    </xf>
    <xf numFmtId="176" fontId="12" fillId="0" borderId="55" xfId="0" applyNumberFormat="1" applyFont="1" applyFill="1" applyBorder="1" applyAlignment="1" applyProtection="1">
      <alignment horizontal="left" vertical="center"/>
    </xf>
    <xf numFmtId="176" fontId="12" fillId="0" borderId="0" xfId="0" applyNumberFormat="1" applyFont="1" applyFill="1" applyBorder="1" applyAlignment="1" applyProtection="1">
      <alignment horizontal="left" vertical="center" wrapText="1"/>
    </xf>
    <xf numFmtId="176" fontId="12" fillId="0" borderId="3" xfId="0" applyNumberFormat="1" applyFont="1" applyFill="1" applyBorder="1" applyAlignment="1" applyProtection="1">
      <alignment horizontal="distributed" vertical="center"/>
    </xf>
    <xf numFmtId="176" fontId="12" fillId="0" borderId="39" xfId="0" applyNumberFormat="1" applyFont="1" applyFill="1" applyBorder="1" applyAlignment="1" applyProtection="1">
      <alignment horizontal="left" vertical="center"/>
    </xf>
    <xf numFmtId="176" fontId="12" fillId="0" borderId="2" xfId="0" applyNumberFormat="1" applyFont="1" applyFill="1" applyBorder="1" applyAlignment="1" applyProtection="1">
      <alignment vertical="center"/>
    </xf>
    <xf numFmtId="176" fontId="12" fillId="0" borderId="11" xfId="0" applyNumberFormat="1" applyFont="1" applyFill="1" applyBorder="1" applyAlignment="1" applyProtection="1">
      <alignment vertical="center"/>
    </xf>
    <xf numFmtId="176" fontId="15" fillId="0" borderId="0" xfId="0" applyNumberFormat="1" applyFont="1" applyFill="1" applyBorder="1" applyAlignment="1" applyProtection="1">
      <alignment horizontal="left" vertical="center" wrapText="1"/>
    </xf>
    <xf numFmtId="176" fontId="14" fillId="0" borderId="0" xfId="0" applyNumberFormat="1" applyFont="1" applyFill="1" applyBorder="1" applyAlignment="1" applyProtection="1">
      <alignment horizontal="left" vertical="top" wrapText="1"/>
    </xf>
    <xf numFmtId="176" fontId="12" fillId="0" borderId="3" xfId="0" applyNumberFormat="1" applyFont="1" applyFill="1" applyBorder="1" applyAlignment="1" applyProtection="1">
      <alignment horizontal="left" vertical="center"/>
    </xf>
    <xf numFmtId="176" fontId="12" fillId="0" borderId="0" xfId="0" applyNumberFormat="1" applyFont="1" applyFill="1" applyBorder="1" applyAlignment="1" applyProtection="1">
      <alignment horizontal="left" vertical="center"/>
    </xf>
    <xf numFmtId="176" fontId="12" fillId="0" borderId="0" xfId="0" applyNumberFormat="1" applyFont="1" applyFill="1" applyBorder="1" applyAlignment="1" applyProtection="1">
      <alignment horizontal="center" vertical="center" wrapText="1" shrinkToFit="1"/>
    </xf>
    <xf numFmtId="176" fontId="12" fillId="0" borderId="12" xfId="0" applyNumberFormat="1" applyFont="1" applyFill="1" applyBorder="1" applyAlignment="1" applyProtection="1">
      <alignment horizontal="left" vertical="center"/>
    </xf>
    <xf numFmtId="176" fontId="14" fillId="0" borderId="40" xfId="0" applyNumberFormat="1" applyFont="1" applyBorder="1" applyAlignment="1" applyProtection="1">
      <alignment vertical="center" wrapText="1"/>
    </xf>
    <xf numFmtId="176" fontId="12" fillId="0" borderId="49" xfId="0" applyNumberFormat="1" applyFont="1" applyBorder="1" applyAlignment="1" applyProtection="1">
      <alignment vertical="center" wrapText="1"/>
    </xf>
    <xf numFmtId="176" fontId="12" fillId="0" borderId="6" xfId="0" applyNumberFormat="1" applyFont="1" applyBorder="1" applyAlignment="1" applyProtection="1">
      <alignment vertical="center" wrapText="1"/>
    </xf>
    <xf numFmtId="176" fontId="12" fillId="0" borderId="9" xfId="0" applyNumberFormat="1" applyFont="1" applyBorder="1" applyAlignment="1" applyProtection="1">
      <alignment vertical="center" wrapText="1"/>
    </xf>
    <xf numFmtId="176" fontId="14" fillId="0" borderId="54" xfId="0" applyNumberFormat="1" applyFont="1" applyFill="1" applyBorder="1" applyAlignment="1" applyProtection="1"/>
    <xf numFmtId="176" fontId="12" fillId="0" borderId="0" xfId="0" applyNumberFormat="1" applyFont="1" applyFill="1" applyBorder="1" applyAlignment="1" applyProtection="1">
      <alignment horizontal="center" vertical="center"/>
    </xf>
    <xf numFmtId="176" fontId="12" fillId="0" borderId="5" xfId="0" applyNumberFormat="1" applyFont="1" applyFill="1" applyBorder="1" applyAlignment="1" applyProtection="1">
      <alignment horizontal="center" vertical="center"/>
    </xf>
    <xf numFmtId="176" fontId="12" fillId="0" borderId="2" xfId="0" applyNumberFormat="1" applyFont="1" applyFill="1" applyBorder="1" applyAlignment="1" applyProtection="1">
      <alignment horizontal="center" vertical="center"/>
    </xf>
    <xf numFmtId="176" fontId="12" fillId="0" borderId="6" xfId="0" applyNumberFormat="1" applyFont="1" applyFill="1" applyBorder="1" applyAlignment="1" applyProtection="1">
      <alignment horizontal="center" vertical="center"/>
    </xf>
    <xf numFmtId="176" fontId="12" fillId="0" borderId="39" xfId="0" applyNumberFormat="1" applyFont="1" applyFill="1" applyBorder="1" applyAlignment="1" applyProtection="1">
      <alignment horizontal="center" vertical="center"/>
    </xf>
    <xf numFmtId="176" fontId="12" fillId="0" borderId="10" xfId="0" applyNumberFormat="1" applyFont="1" applyFill="1" applyBorder="1" applyAlignment="1" applyProtection="1">
      <alignment horizontal="center" vertical="center"/>
    </xf>
    <xf numFmtId="176" fontId="12" fillId="0" borderId="1" xfId="0" applyNumberFormat="1" applyFont="1" applyFill="1" applyBorder="1" applyAlignment="1" applyProtection="1">
      <alignment horizontal="center" vertical="center"/>
    </xf>
    <xf numFmtId="176" fontId="12" fillId="0" borderId="8" xfId="0" applyNumberFormat="1" applyFont="1" applyFill="1" applyBorder="1" applyAlignment="1" applyProtection="1">
      <alignment horizontal="center" vertical="center"/>
    </xf>
    <xf numFmtId="176" fontId="12" fillId="0" borderId="3" xfId="0" applyNumberFormat="1" applyFont="1" applyFill="1" applyBorder="1" applyAlignment="1" applyProtection="1">
      <alignment horizontal="center" vertical="center"/>
    </xf>
    <xf numFmtId="176" fontId="12" fillId="0" borderId="40" xfId="0" applyNumberFormat="1" applyFont="1" applyFill="1" applyBorder="1" applyAlignment="1" applyProtection="1">
      <alignment horizontal="center" vertical="center"/>
    </xf>
    <xf numFmtId="176" fontId="12" fillId="0" borderId="55" xfId="0" applyNumberFormat="1" applyFont="1" applyFill="1" applyBorder="1" applyAlignment="1" applyProtection="1">
      <alignment horizontal="center" vertical="center"/>
    </xf>
    <xf numFmtId="176" fontId="12" fillId="0" borderId="54" xfId="0" applyNumberFormat="1" applyFont="1" applyFill="1" applyBorder="1" applyAlignment="1" applyProtection="1">
      <alignment horizontal="center" vertical="center"/>
    </xf>
    <xf numFmtId="176" fontId="12" fillId="0" borderId="11" xfId="0" applyNumberFormat="1" applyFont="1" applyFill="1" applyBorder="1" applyAlignment="1" applyProtection="1">
      <alignment horizontal="center" vertical="center"/>
    </xf>
    <xf numFmtId="176" fontId="12" fillId="0" borderId="50" xfId="0" applyNumberFormat="1" applyFont="1" applyFill="1" applyBorder="1" applyAlignment="1" applyProtection="1">
      <alignment horizontal="center" vertical="center"/>
    </xf>
    <xf numFmtId="176" fontId="12" fillId="0" borderId="12" xfId="0" applyNumberFormat="1" applyFont="1" applyFill="1" applyBorder="1" applyAlignment="1" applyProtection="1">
      <alignment horizontal="center" vertical="center"/>
    </xf>
    <xf numFmtId="176" fontId="12" fillId="0" borderId="77" xfId="0" applyNumberFormat="1" applyFont="1" applyFill="1" applyBorder="1" applyAlignment="1" applyProtection="1">
      <alignment horizontal="center" vertical="center"/>
    </xf>
    <xf numFmtId="176" fontId="12" fillId="0" borderId="51" xfId="0" applyNumberFormat="1" applyFont="1" applyFill="1" applyBorder="1" applyAlignment="1" applyProtection="1">
      <alignment horizontal="center" vertical="center"/>
    </xf>
    <xf numFmtId="176" fontId="12" fillId="0" borderId="14" xfId="0" applyNumberFormat="1" applyFont="1" applyFill="1" applyBorder="1" applyAlignment="1" applyProtection="1">
      <alignment horizontal="left" vertical="center"/>
    </xf>
    <xf numFmtId="176" fontId="15" fillId="0" borderId="3" xfId="0" applyNumberFormat="1" applyFont="1" applyFill="1" applyBorder="1" applyAlignment="1" applyProtection="1">
      <alignment horizontal="left" vertical="center" wrapText="1"/>
    </xf>
    <xf numFmtId="176" fontId="12" fillId="0" borderId="9" xfId="0" applyNumberFormat="1" applyFont="1" applyFill="1" applyBorder="1" applyAlignment="1" applyProtection="1">
      <alignment horizontal="center" vertical="center"/>
    </xf>
    <xf numFmtId="176" fontId="12" fillId="0" borderId="55" xfId="0" applyNumberFormat="1" applyFont="1" applyFill="1" applyBorder="1" applyAlignment="1" applyProtection="1">
      <alignment horizontal="left" vertical="center"/>
    </xf>
    <xf numFmtId="176" fontId="12" fillId="0" borderId="2" xfId="0" applyNumberFormat="1" applyFont="1" applyFill="1" applyBorder="1" applyAlignment="1" applyProtection="1">
      <alignment horizontal="left" vertical="center" wrapText="1"/>
    </xf>
    <xf numFmtId="176" fontId="12" fillId="0" borderId="3" xfId="0" applyNumberFormat="1" applyFont="1" applyFill="1" applyBorder="1" applyAlignment="1" applyProtection="1">
      <alignment horizontal="distributed" vertical="center"/>
    </xf>
    <xf numFmtId="176" fontId="12" fillId="0" borderId="2" xfId="0" applyNumberFormat="1" applyFont="1" applyFill="1" applyBorder="1" applyAlignment="1" applyProtection="1">
      <alignment horizontal="left" vertical="center"/>
    </xf>
    <xf numFmtId="176" fontId="12" fillId="0" borderId="39" xfId="0" applyNumberFormat="1" applyFont="1" applyFill="1" applyBorder="1" applyAlignment="1" applyProtection="1">
      <alignment horizontal="left" vertical="center"/>
    </xf>
    <xf numFmtId="176" fontId="12" fillId="0" borderId="2" xfId="0" applyNumberFormat="1" applyFont="1" applyFill="1" applyBorder="1" applyAlignment="1" applyProtection="1">
      <alignment vertical="center"/>
    </xf>
    <xf numFmtId="176" fontId="12" fillId="0" borderId="11" xfId="0" applyNumberFormat="1" applyFont="1" applyFill="1" applyBorder="1" applyAlignment="1" applyProtection="1">
      <alignment vertical="center"/>
    </xf>
    <xf numFmtId="176" fontId="17" fillId="0" borderId="1" xfId="0" applyNumberFormat="1" applyFont="1" applyFill="1" applyBorder="1" applyAlignment="1" applyProtection="1">
      <alignment horizontal="center" vertical="center"/>
    </xf>
    <xf numFmtId="176" fontId="17" fillId="0" borderId="5" xfId="0" applyNumberFormat="1" applyFont="1" applyFill="1" applyBorder="1" applyAlignment="1" applyProtection="1">
      <alignment horizontal="center" vertical="center"/>
    </xf>
    <xf numFmtId="176" fontId="17" fillId="0" borderId="2" xfId="0" applyNumberFormat="1" applyFont="1" applyFill="1" applyBorder="1" applyAlignment="1" applyProtection="1">
      <alignment horizontal="center" vertical="center"/>
    </xf>
    <xf numFmtId="176" fontId="17" fillId="0" borderId="55" xfId="0" applyNumberFormat="1" applyFont="1" applyFill="1" applyBorder="1" applyAlignment="1" applyProtection="1">
      <alignment horizontal="center" vertical="center"/>
    </xf>
    <xf numFmtId="176" fontId="17" fillId="3" borderId="0" xfId="0" applyNumberFormat="1" applyFont="1" applyFill="1" applyBorder="1" applyAlignment="1" applyProtection="1">
      <alignment horizontal="center" vertical="center" wrapText="1"/>
    </xf>
    <xf numFmtId="176" fontId="17" fillId="0" borderId="7" xfId="0" applyNumberFormat="1" applyFont="1" applyFill="1" applyBorder="1" applyAlignment="1" applyProtection="1">
      <alignment horizontal="center" vertical="center"/>
    </xf>
    <xf numFmtId="176" fontId="17" fillId="0" borderId="5" xfId="0" applyNumberFormat="1" applyFont="1" applyFill="1" applyBorder="1" applyAlignment="1" applyProtection="1">
      <alignment horizontal="left" vertical="center" wrapText="1"/>
    </xf>
    <xf numFmtId="176" fontId="17" fillId="0" borderId="2" xfId="0" applyNumberFormat="1" applyFont="1" applyFill="1" applyBorder="1" applyAlignment="1" applyProtection="1">
      <alignment horizontal="left" vertical="center" wrapText="1"/>
    </xf>
    <xf numFmtId="176" fontId="17" fillId="0" borderId="4" xfId="0" applyNumberFormat="1" applyFont="1" applyFill="1" applyBorder="1" applyAlignment="1" applyProtection="1">
      <alignment horizontal="left" vertical="center" wrapText="1"/>
    </xf>
    <xf numFmtId="176" fontId="17" fillId="0" borderId="0" xfId="0" applyNumberFormat="1" applyFont="1" applyFill="1" applyBorder="1" applyAlignment="1" applyProtection="1">
      <alignment horizontal="left" vertical="center" wrapText="1"/>
    </xf>
    <xf numFmtId="176" fontId="17" fillId="0" borderId="8" xfId="0" applyNumberFormat="1" applyFont="1" applyFill="1" applyBorder="1" applyAlignment="1" applyProtection="1">
      <alignment horizontal="left" vertical="center" wrapText="1"/>
    </xf>
    <xf numFmtId="176" fontId="17" fillId="0" borderId="3" xfId="0" applyNumberFormat="1" applyFont="1" applyFill="1" applyBorder="1" applyAlignment="1" applyProtection="1">
      <alignment horizontal="left" vertical="center" wrapText="1"/>
    </xf>
    <xf numFmtId="176" fontId="17" fillId="0" borderId="11" xfId="0" applyNumberFormat="1" applyFont="1" applyFill="1" applyBorder="1" applyAlignment="1" applyProtection="1">
      <alignment horizontal="center" vertical="center"/>
    </xf>
    <xf numFmtId="176" fontId="17" fillId="0" borderId="0" xfId="0" applyNumberFormat="1" applyFont="1" applyFill="1" applyBorder="1" applyAlignment="1" applyProtection="1">
      <alignment horizontal="center" vertical="center"/>
    </xf>
    <xf numFmtId="176" fontId="17" fillId="0" borderId="6" xfId="0" applyNumberFormat="1" applyFont="1" applyFill="1" applyBorder="1" applyAlignment="1" applyProtection="1">
      <alignment horizontal="center" vertical="center"/>
    </xf>
    <xf numFmtId="176" fontId="17" fillId="0" borderId="8" xfId="0" applyNumberFormat="1" applyFont="1" applyFill="1" applyBorder="1" applyAlignment="1" applyProtection="1">
      <alignment horizontal="center" vertical="center"/>
    </xf>
    <xf numFmtId="176" fontId="17" fillId="0" borderId="3" xfId="0" applyNumberFormat="1" applyFont="1" applyFill="1" applyBorder="1" applyAlignment="1" applyProtection="1">
      <alignment horizontal="center" vertical="center"/>
    </xf>
    <xf numFmtId="176" fontId="17" fillId="0" borderId="9" xfId="0" applyNumberFormat="1" applyFont="1" applyFill="1" applyBorder="1" applyAlignment="1" applyProtection="1">
      <alignment horizontal="center" vertical="center"/>
    </xf>
    <xf numFmtId="176" fontId="23" fillId="0" borderId="2" xfId="0" applyNumberFormat="1" applyFont="1" applyFill="1" applyBorder="1" applyAlignment="1" applyProtection="1">
      <alignment horizontal="center" vertical="center" wrapText="1"/>
    </xf>
    <xf numFmtId="176" fontId="17" fillId="0" borderId="0" xfId="0" applyNumberFormat="1" applyFont="1" applyFill="1" applyBorder="1" applyAlignment="1" applyProtection="1">
      <alignment horizontal="center" vertical="center" wrapText="1"/>
    </xf>
    <xf numFmtId="176" fontId="7" fillId="0" borderId="39" xfId="0" applyNumberFormat="1" applyFont="1" applyFill="1" applyBorder="1" applyAlignment="1" applyProtection="1">
      <alignment horizontal="left" vertical="center"/>
    </xf>
    <xf numFmtId="176" fontId="7" fillId="0" borderId="39" xfId="0" applyNumberFormat="1" applyFont="1" applyFill="1" applyBorder="1" applyAlignment="1" applyProtection="1">
      <alignment vertical="center"/>
    </xf>
    <xf numFmtId="176" fontId="17" fillId="0" borderId="2" xfId="0" applyNumberFormat="1" applyFont="1" applyFill="1" applyBorder="1" applyAlignment="1" applyProtection="1">
      <alignment horizontal="left" vertical="center"/>
    </xf>
    <xf numFmtId="176" fontId="7" fillId="0" borderId="0" xfId="0" applyNumberFormat="1" applyFont="1" applyFill="1" applyBorder="1" applyAlignment="1" applyProtection="1">
      <alignment horizontal="center" vertical="center"/>
    </xf>
    <xf numFmtId="176" fontId="7" fillId="0" borderId="0" xfId="0" applyNumberFormat="1" applyFont="1" applyFill="1" applyBorder="1" applyAlignment="1" applyProtection="1">
      <alignment horizontal="left" wrapText="1"/>
    </xf>
    <xf numFmtId="176" fontId="12" fillId="0" borderId="3" xfId="0" applyNumberFormat="1" applyFont="1" applyFill="1" applyBorder="1" applyAlignment="1" applyProtection="1">
      <alignment horizontal="left" vertical="center"/>
    </xf>
    <xf numFmtId="176" fontId="12" fillId="0" borderId="9" xfId="0" applyNumberFormat="1" applyFont="1" applyFill="1" applyBorder="1" applyAlignment="1" applyProtection="1">
      <alignment horizontal="left" vertical="center"/>
    </xf>
    <xf numFmtId="176" fontId="12" fillId="0" borderId="0" xfId="0" applyNumberFormat="1" applyFont="1" applyFill="1" applyBorder="1" applyAlignment="1" applyProtection="1">
      <alignment horizontal="left" vertical="center"/>
    </xf>
    <xf numFmtId="176" fontId="12" fillId="0" borderId="54" xfId="0" applyNumberFormat="1" applyFont="1" applyFill="1" applyBorder="1" applyAlignment="1" applyProtection="1">
      <alignment horizontal="left" vertical="center"/>
    </xf>
    <xf numFmtId="176" fontId="12" fillId="0" borderId="1" xfId="0" applyNumberFormat="1" applyFont="1" applyFill="1" applyBorder="1" applyAlignment="1" applyProtection="1">
      <alignment horizontal="right" vertical="center"/>
    </xf>
    <xf numFmtId="176" fontId="12" fillId="0" borderId="1" xfId="0" applyNumberFormat="1" applyFont="1" applyFill="1" applyBorder="1" applyAlignment="1" applyProtection="1">
      <alignment horizontal="left" vertical="center"/>
    </xf>
    <xf numFmtId="176" fontId="17" fillId="0" borderId="11" xfId="0" applyNumberFormat="1" applyFont="1" applyFill="1" applyBorder="1" applyAlignment="1" applyProtection="1">
      <alignment horizontal="left" vertical="center"/>
    </xf>
    <xf numFmtId="176" fontId="17" fillId="0" borderId="0" xfId="0" applyNumberFormat="1" applyFont="1" applyFill="1" applyBorder="1" applyAlignment="1" applyProtection="1">
      <alignment horizontal="left" vertical="center"/>
    </xf>
    <xf numFmtId="176" fontId="17" fillId="0" borderId="6" xfId="0" applyNumberFormat="1" applyFont="1" applyFill="1" applyBorder="1" applyAlignment="1" applyProtection="1">
      <alignment horizontal="left" vertical="center"/>
    </xf>
    <xf numFmtId="176" fontId="17" fillId="0" borderId="3" xfId="0" applyNumberFormat="1" applyFont="1" applyFill="1" applyBorder="1" applyAlignment="1" applyProtection="1">
      <alignment horizontal="left" vertical="center"/>
    </xf>
    <xf numFmtId="176" fontId="17" fillId="0" borderId="9" xfId="0" applyNumberFormat="1" applyFont="1" applyFill="1" applyBorder="1" applyAlignment="1" applyProtection="1">
      <alignment horizontal="left" vertical="center"/>
    </xf>
    <xf numFmtId="176" fontId="17" fillId="0" borderId="12" xfId="0" applyNumberFormat="1" applyFont="1" applyFill="1" applyBorder="1" applyAlignment="1" applyProtection="1">
      <alignment horizontal="center" vertical="center"/>
    </xf>
    <xf numFmtId="176" fontId="17" fillId="0" borderId="55" xfId="0" applyNumberFormat="1" applyFont="1" applyFill="1" applyBorder="1" applyAlignment="1" applyProtection="1">
      <alignment horizontal="left" vertical="center"/>
    </xf>
    <xf numFmtId="176" fontId="17" fillId="0" borderId="1" xfId="0" applyNumberFormat="1" applyFont="1" applyFill="1" applyBorder="1" applyAlignment="1" applyProtection="1">
      <alignment vertical="center" wrapText="1"/>
    </xf>
    <xf numFmtId="176" fontId="17" fillId="0" borderId="77" xfId="0" applyNumberFormat="1" applyFont="1" applyFill="1" applyBorder="1" applyAlignment="1" applyProtection="1">
      <alignment horizontal="center" vertical="center"/>
    </xf>
    <xf numFmtId="176" fontId="17" fillId="0" borderId="12" xfId="0" applyNumberFormat="1" applyFont="1" applyFill="1" applyBorder="1" applyAlignment="1" applyProtection="1">
      <alignment horizontal="left" vertical="center"/>
    </xf>
    <xf numFmtId="176" fontId="17" fillId="0" borderId="39" xfId="0" applyNumberFormat="1" applyFont="1" applyFill="1" applyBorder="1" applyAlignment="1" applyProtection="1">
      <alignment horizontal="left" vertical="center"/>
    </xf>
    <xf numFmtId="176" fontId="17" fillId="0" borderId="1" xfId="0" applyNumberFormat="1" applyFont="1" applyFill="1" applyBorder="1" applyAlignment="1" applyProtection="1">
      <alignment horizontal="left" vertical="center"/>
    </xf>
    <xf numFmtId="176" fontId="17" fillId="0" borderId="54" xfId="0" applyNumberFormat="1" applyFont="1" applyFill="1" applyBorder="1" applyAlignment="1" applyProtection="1">
      <alignment horizontal="left" vertical="center"/>
    </xf>
    <xf numFmtId="176" fontId="17" fillId="0" borderId="12" xfId="0" applyNumberFormat="1" applyFont="1" applyFill="1" applyBorder="1" applyAlignment="1" applyProtection="1">
      <alignment vertical="center"/>
    </xf>
    <xf numFmtId="176" fontId="17" fillId="0" borderId="14" xfId="0" applyNumberFormat="1" applyFont="1" applyFill="1" applyBorder="1" applyAlignment="1" applyProtection="1">
      <alignment horizontal="left" vertical="center" wrapText="1"/>
    </xf>
    <xf numFmtId="176" fontId="17" fillId="0" borderId="50" xfId="0" applyNumberFormat="1" applyFont="1" applyFill="1" applyBorder="1" applyAlignment="1" applyProtection="1">
      <alignment horizontal="left" vertical="center" wrapText="1"/>
    </xf>
    <xf numFmtId="176" fontId="17" fillId="0" borderId="55" xfId="0" applyNumberFormat="1" applyFont="1" applyFill="1" applyBorder="1" applyAlignment="1" applyProtection="1">
      <alignment vertical="center"/>
    </xf>
    <xf numFmtId="176" fontId="17" fillId="0" borderId="39" xfId="0" applyNumberFormat="1" applyFont="1" applyFill="1" applyBorder="1" applyAlignment="1" applyProtection="1">
      <alignment vertical="center"/>
    </xf>
    <xf numFmtId="176" fontId="17" fillId="0" borderId="47" xfId="0" applyNumberFormat="1" applyFont="1" applyFill="1" applyBorder="1" applyAlignment="1" applyProtection="1">
      <alignment horizontal="left" vertical="center" wrapText="1"/>
    </xf>
    <xf numFmtId="176" fontId="12" fillId="0" borderId="39" xfId="0" applyNumberFormat="1" applyFont="1" applyFill="1" applyBorder="1" applyAlignment="1" applyProtection="1">
      <alignment horizontal="left" vertical="center" wrapText="1"/>
    </xf>
    <xf numFmtId="176" fontId="12" fillId="0" borderId="1" xfId="0" applyNumberFormat="1" applyFont="1" applyFill="1" applyBorder="1" applyAlignment="1" applyProtection="1">
      <alignment horizontal="left" vertical="center" wrapText="1"/>
    </xf>
    <xf numFmtId="176" fontId="12" fillId="0" borderId="12" xfId="0" applyNumberFormat="1" applyFont="1" applyFill="1" applyBorder="1" applyAlignment="1" applyProtection="1">
      <alignment horizontal="left" vertical="center"/>
    </xf>
    <xf numFmtId="176" fontId="12" fillId="3" borderId="15" xfId="0" applyNumberFormat="1" applyFont="1" applyFill="1" applyBorder="1" applyAlignment="1" applyProtection="1">
      <alignment horizontal="left" vertical="center" wrapText="1"/>
    </xf>
    <xf numFmtId="176" fontId="12" fillId="3" borderId="73" xfId="0" applyNumberFormat="1" applyFont="1" applyFill="1" applyBorder="1" applyAlignment="1" applyProtection="1">
      <alignment horizontal="left" vertical="center" wrapText="1"/>
    </xf>
    <xf numFmtId="176" fontId="12" fillId="3" borderId="10" xfId="0" applyNumberFormat="1" applyFont="1" applyFill="1" applyBorder="1" applyAlignment="1" applyProtection="1">
      <alignment horizontal="left" vertical="center" wrapText="1"/>
    </xf>
    <xf numFmtId="176" fontId="12" fillId="3" borderId="1" xfId="0" applyNumberFormat="1" applyFont="1" applyFill="1" applyBorder="1" applyAlignment="1" applyProtection="1">
      <alignment horizontal="left" vertical="center" wrapText="1"/>
    </xf>
    <xf numFmtId="0" fontId="12" fillId="3" borderId="1" xfId="0" applyFont="1" applyFill="1" applyBorder="1" applyAlignment="1" applyProtection="1">
      <alignment horizontal="left" vertical="center" wrapText="1"/>
    </xf>
    <xf numFmtId="0" fontId="12" fillId="3" borderId="7" xfId="0" applyFont="1" applyFill="1" applyBorder="1" applyAlignment="1" applyProtection="1">
      <alignment horizontal="left" vertical="center" wrapText="1"/>
    </xf>
    <xf numFmtId="176" fontId="12" fillId="3" borderId="5" xfId="0" applyNumberFormat="1" applyFont="1" applyFill="1" applyBorder="1" applyAlignment="1" applyProtection="1">
      <alignment horizontal="left" vertical="center" wrapText="1"/>
    </xf>
    <xf numFmtId="176" fontId="12" fillId="3" borderId="11" xfId="0" applyNumberFormat="1" applyFont="1" applyFill="1" applyBorder="1" applyAlignment="1" applyProtection="1">
      <alignment horizontal="left" vertical="center" wrapText="1"/>
    </xf>
    <xf numFmtId="0" fontId="13" fillId="3" borderId="15" xfId="0" applyFont="1" applyFill="1" applyBorder="1" applyAlignment="1" applyProtection="1">
      <alignment horizontal="left" vertical="center" wrapText="1"/>
    </xf>
    <xf numFmtId="176" fontId="12" fillId="3" borderId="7" xfId="0" applyNumberFormat="1" applyFont="1" applyFill="1" applyBorder="1" applyAlignment="1" applyProtection="1">
      <alignment horizontal="left" vertical="center" wrapText="1"/>
    </xf>
    <xf numFmtId="176" fontId="12" fillId="3" borderId="8" xfId="0" applyNumberFormat="1" applyFont="1" applyFill="1" applyBorder="1" applyAlignment="1" applyProtection="1">
      <alignment horizontal="left" vertical="center" wrapText="1"/>
    </xf>
    <xf numFmtId="176" fontId="12" fillId="3" borderId="3" xfId="0" applyNumberFormat="1" applyFont="1" applyFill="1" applyBorder="1" applyAlignment="1" applyProtection="1">
      <alignment horizontal="left" vertical="center" wrapText="1"/>
    </xf>
    <xf numFmtId="176" fontId="14" fillId="3" borderId="9" xfId="0" applyNumberFormat="1" applyFont="1" applyFill="1" applyBorder="1" applyAlignment="1" applyProtection="1">
      <alignment horizontal="left" vertical="center" wrapText="1"/>
    </xf>
    <xf numFmtId="176" fontId="12" fillId="5" borderId="15" xfId="0" applyNumberFormat="1" applyFont="1" applyFill="1" applyBorder="1" applyAlignment="1" applyProtection="1">
      <alignment horizontal="left" vertical="center" wrapText="1"/>
    </xf>
    <xf numFmtId="176" fontId="15" fillId="3" borderId="15" xfId="0" applyNumberFormat="1" applyFont="1" applyFill="1" applyBorder="1" applyAlignment="1" applyProtection="1">
      <alignment horizontal="left" vertical="center" wrapText="1"/>
    </xf>
    <xf numFmtId="0" fontId="16" fillId="3" borderId="15" xfId="0" applyFont="1" applyFill="1" applyBorder="1" applyAlignment="1" applyProtection="1">
      <alignment horizontal="left" vertical="center" wrapText="1"/>
    </xf>
    <xf numFmtId="0" fontId="15" fillId="3" borderId="15" xfId="0" applyFont="1" applyFill="1" applyBorder="1" applyAlignment="1" applyProtection="1">
      <alignment horizontal="left" vertical="center" wrapText="1"/>
    </xf>
    <xf numFmtId="0" fontId="14" fillId="3" borderId="7" xfId="0" applyFont="1" applyFill="1" applyBorder="1" applyAlignment="1" applyProtection="1">
      <alignment horizontal="left" vertical="center" wrapText="1"/>
    </xf>
    <xf numFmtId="0" fontId="14" fillId="3" borderId="15" xfId="2" applyNumberFormat="1" applyFont="1" applyFill="1" applyBorder="1" applyAlignment="1" applyProtection="1">
      <alignment horizontal="left" vertical="center" wrapText="1"/>
    </xf>
    <xf numFmtId="0" fontId="14" fillId="3" borderId="7" xfId="2" applyNumberFormat="1" applyFont="1" applyFill="1" applyBorder="1" applyAlignment="1" applyProtection="1">
      <alignment horizontal="left" vertical="center" wrapText="1"/>
    </xf>
    <xf numFmtId="181" fontId="14" fillId="3" borderId="7" xfId="2" applyNumberFormat="1" applyFont="1" applyFill="1" applyBorder="1" applyAlignment="1" applyProtection="1">
      <alignment horizontal="left" vertical="center" wrapText="1"/>
    </xf>
    <xf numFmtId="0" fontId="12" fillId="3" borderId="15" xfId="0" applyFont="1" applyFill="1" applyBorder="1" applyAlignment="1" applyProtection="1">
      <alignment horizontal="left" vertical="center" wrapText="1"/>
    </xf>
    <xf numFmtId="178" fontId="12" fillId="0" borderId="0" xfId="0" applyNumberFormat="1" applyFont="1" applyFill="1" applyBorder="1" applyAlignment="1" applyProtection="1">
      <alignment vertical="center"/>
    </xf>
    <xf numFmtId="179" fontId="12" fillId="0" borderId="0" xfId="0" applyNumberFormat="1" applyFont="1" applyFill="1" applyBorder="1" applyAlignment="1" applyProtection="1">
      <alignment vertical="center"/>
    </xf>
    <xf numFmtId="184" fontId="12" fillId="0" borderId="0" xfId="0" applyNumberFormat="1" applyFont="1" applyFill="1" applyBorder="1" applyAlignment="1" applyProtection="1">
      <alignment horizontal="left" vertical="center"/>
    </xf>
    <xf numFmtId="177" fontId="12" fillId="0" borderId="0" xfId="0" applyNumberFormat="1" applyFont="1" applyFill="1" applyBorder="1" applyAlignment="1" applyProtection="1">
      <alignment vertical="center"/>
    </xf>
    <xf numFmtId="176" fontId="12" fillId="0" borderId="0" xfId="0" applyNumberFormat="1" applyFont="1" applyFill="1" applyBorder="1" applyAlignment="1" applyProtection="1">
      <alignment horizontal="right" vertical="center" wrapText="1"/>
    </xf>
    <xf numFmtId="176" fontId="12" fillId="0" borderId="0" xfId="0" applyNumberFormat="1" applyFont="1" applyProtection="1"/>
    <xf numFmtId="180" fontId="12" fillId="0" borderId="0" xfId="0" applyNumberFormat="1" applyFont="1" applyProtection="1"/>
    <xf numFmtId="184" fontId="12" fillId="0" borderId="0" xfId="0" applyNumberFormat="1" applyFont="1" applyFill="1" applyBorder="1" applyAlignment="1" applyProtection="1">
      <alignment vertical="center"/>
    </xf>
    <xf numFmtId="0" fontId="12" fillId="0" borderId="0" xfId="0" applyFont="1" applyBorder="1" applyProtection="1"/>
    <xf numFmtId="176" fontId="12" fillId="0" borderId="4" xfId="0" applyNumberFormat="1" applyFont="1" applyFill="1" applyBorder="1" applyAlignment="1" applyProtection="1">
      <alignment horizontal="right" vertical="center"/>
    </xf>
    <xf numFmtId="176" fontId="12" fillId="0" borderId="0" xfId="0" applyNumberFormat="1" applyFont="1" applyFill="1" applyBorder="1" applyAlignment="1" applyProtection="1">
      <alignment horizontal="left" vertical="top" wrapText="1"/>
    </xf>
    <xf numFmtId="176" fontId="12" fillId="0" borderId="0" xfId="0" applyNumberFormat="1" applyFont="1" applyFill="1" applyBorder="1" applyAlignment="1" applyProtection="1">
      <alignment horizontal="center" vertical="center"/>
    </xf>
    <xf numFmtId="176" fontId="12" fillId="0" borderId="5" xfId="0" applyNumberFormat="1" applyFont="1" applyFill="1" applyBorder="1" applyAlignment="1" applyProtection="1">
      <alignment horizontal="center" vertical="center"/>
    </xf>
    <xf numFmtId="176" fontId="12" fillId="0" borderId="2" xfId="0" applyNumberFormat="1" applyFont="1" applyFill="1" applyBorder="1" applyAlignment="1" applyProtection="1">
      <alignment horizontal="center" vertical="center"/>
    </xf>
    <xf numFmtId="176" fontId="12" fillId="0" borderId="4" xfId="0" applyNumberFormat="1" applyFont="1" applyFill="1" applyBorder="1" applyAlignment="1" applyProtection="1">
      <alignment horizontal="center" vertical="center"/>
    </xf>
    <xf numFmtId="176" fontId="12" fillId="0" borderId="6" xfId="0" applyNumberFormat="1" applyFont="1" applyFill="1" applyBorder="1" applyAlignment="1" applyProtection="1">
      <alignment horizontal="center" vertical="center"/>
    </xf>
    <xf numFmtId="176" fontId="14" fillId="3" borderId="52" xfId="0" applyNumberFormat="1" applyFont="1" applyFill="1" applyBorder="1" applyAlignment="1" applyProtection="1">
      <alignment horizontal="center" vertical="center" wrapText="1"/>
      <protection locked="0"/>
    </xf>
    <xf numFmtId="176" fontId="14" fillId="3" borderId="12" xfId="0" applyNumberFormat="1" applyFont="1" applyFill="1" applyBorder="1" applyAlignment="1" applyProtection="1">
      <alignment horizontal="center" vertical="center" wrapText="1"/>
      <protection locked="0"/>
    </xf>
    <xf numFmtId="176" fontId="12" fillId="0" borderId="58" xfId="0" applyNumberFormat="1" applyFont="1" applyFill="1" applyBorder="1" applyAlignment="1" applyProtection="1">
      <alignment horizontal="center" vertical="center"/>
    </xf>
    <xf numFmtId="176" fontId="12" fillId="0" borderId="39" xfId="0" applyNumberFormat="1" applyFont="1" applyFill="1" applyBorder="1" applyAlignment="1" applyProtection="1">
      <alignment horizontal="center" vertical="center"/>
    </xf>
    <xf numFmtId="176" fontId="12" fillId="0" borderId="10" xfId="0" applyNumberFormat="1" applyFont="1" applyFill="1" applyBorder="1" applyAlignment="1" applyProtection="1">
      <alignment horizontal="center" vertical="center"/>
    </xf>
    <xf numFmtId="176" fontId="12" fillId="0" borderId="1" xfId="0" applyNumberFormat="1" applyFont="1" applyFill="1" applyBorder="1" applyAlignment="1" applyProtection="1">
      <alignment horizontal="center" vertical="center"/>
    </xf>
    <xf numFmtId="176" fontId="12" fillId="0" borderId="8" xfId="0" applyNumberFormat="1" applyFont="1" applyFill="1" applyBorder="1" applyAlignment="1" applyProtection="1">
      <alignment horizontal="center" vertical="center"/>
    </xf>
    <xf numFmtId="176" fontId="12" fillId="0" borderId="3" xfId="0" applyNumberFormat="1" applyFont="1" applyFill="1" applyBorder="1" applyAlignment="1" applyProtection="1">
      <alignment horizontal="center" vertical="center"/>
    </xf>
    <xf numFmtId="176" fontId="12" fillId="0" borderId="1" xfId="0" applyNumberFormat="1" applyFont="1" applyFill="1" applyBorder="1" applyAlignment="1" applyProtection="1">
      <alignment horizontal="distributed" vertical="center"/>
    </xf>
    <xf numFmtId="176" fontId="12" fillId="0" borderId="40" xfId="0" applyNumberFormat="1" applyFont="1" applyFill="1" applyBorder="1" applyAlignment="1" applyProtection="1">
      <alignment horizontal="center" vertical="center"/>
    </xf>
    <xf numFmtId="176" fontId="15" fillId="0" borderId="8" xfId="0" applyNumberFormat="1" applyFont="1" applyFill="1" applyBorder="1" applyAlignment="1" applyProtection="1">
      <alignment horizontal="center" vertical="center"/>
    </xf>
    <xf numFmtId="176" fontId="15" fillId="0" borderId="3" xfId="0" applyNumberFormat="1" applyFont="1" applyFill="1" applyBorder="1" applyAlignment="1" applyProtection="1">
      <alignment horizontal="center" vertical="center"/>
    </xf>
    <xf numFmtId="176" fontId="15" fillId="0" borderId="9" xfId="0" applyNumberFormat="1" applyFont="1" applyFill="1" applyBorder="1" applyAlignment="1" applyProtection="1">
      <alignment horizontal="center" vertical="center"/>
    </xf>
    <xf numFmtId="176" fontId="14" fillId="3" borderId="59" xfId="0" applyNumberFormat="1" applyFont="1" applyFill="1" applyBorder="1" applyAlignment="1" applyProtection="1">
      <alignment horizontal="center" vertical="center" wrapText="1"/>
      <protection locked="0"/>
    </xf>
    <xf numFmtId="176" fontId="14" fillId="3" borderId="55" xfId="0" applyNumberFormat="1" applyFont="1" applyFill="1" applyBorder="1" applyAlignment="1" applyProtection="1">
      <alignment horizontal="center" vertical="center" wrapText="1"/>
      <protection locked="0"/>
    </xf>
    <xf numFmtId="176" fontId="12" fillId="3" borderId="52" xfId="0" applyNumberFormat="1" applyFont="1" applyFill="1" applyBorder="1" applyAlignment="1" applyProtection="1">
      <alignment horizontal="center" vertical="center"/>
      <protection locked="0"/>
    </xf>
    <xf numFmtId="176" fontId="12" fillId="3" borderId="12" xfId="0" applyNumberFormat="1" applyFont="1" applyFill="1" applyBorder="1" applyAlignment="1" applyProtection="1">
      <alignment horizontal="center" vertical="center"/>
      <protection locked="0"/>
    </xf>
    <xf numFmtId="176" fontId="12" fillId="0" borderId="55" xfId="0" applyNumberFormat="1" applyFont="1" applyFill="1" applyBorder="1" applyAlignment="1" applyProtection="1">
      <alignment horizontal="center" vertical="center"/>
    </xf>
    <xf numFmtId="176" fontId="12" fillId="0" borderId="54" xfId="0" applyNumberFormat="1" applyFont="1" applyFill="1" applyBorder="1" applyAlignment="1" applyProtection="1">
      <alignment horizontal="center" vertical="center"/>
    </xf>
    <xf numFmtId="176" fontId="12" fillId="0" borderId="11" xfId="0" applyNumberFormat="1" applyFont="1" applyFill="1" applyBorder="1" applyAlignment="1" applyProtection="1">
      <alignment horizontal="center" vertical="center"/>
    </xf>
    <xf numFmtId="176" fontId="12" fillId="3" borderId="59" xfId="0" applyNumberFormat="1" applyFont="1" applyFill="1" applyBorder="1" applyAlignment="1" applyProtection="1">
      <alignment horizontal="center" vertical="center"/>
      <protection locked="0"/>
    </xf>
    <xf numFmtId="176" fontId="12" fillId="3" borderId="55" xfId="0" applyNumberFormat="1" applyFont="1" applyFill="1" applyBorder="1" applyAlignment="1" applyProtection="1">
      <alignment horizontal="center" vertical="center"/>
      <protection locked="0"/>
    </xf>
    <xf numFmtId="0" fontId="12" fillId="0" borderId="39" xfId="0" applyFont="1" applyFill="1" applyBorder="1" applyAlignment="1" applyProtection="1">
      <alignment horizontal="center" vertical="center"/>
    </xf>
    <xf numFmtId="176" fontId="12" fillId="3" borderId="58" xfId="0" applyNumberFormat="1" applyFont="1" applyFill="1" applyBorder="1" applyAlignment="1" applyProtection="1">
      <alignment horizontal="center" vertical="center"/>
      <protection locked="0"/>
    </xf>
    <xf numFmtId="176" fontId="12" fillId="3" borderId="39" xfId="0" applyNumberFormat="1" applyFont="1" applyFill="1" applyBorder="1" applyAlignment="1" applyProtection="1">
      <alignment horizontal="center" vertical="center"/>
      <protection locked="0"/>
    </xf>
    <xf numFmtId="176" fontId="12" fillId="0" borderId="118" xfId="0" applyNumberFormat="1" applyFont="1" applyFill="1" applyBorder="1" applyAlignment="1" applyProtection="1">
      <alignment horizontal="center" vertical="center"/>
    </xf>
    <xf numFmtId="176" fontId="12" fillId="0" borderId="119" xfId="0" applyNumberFormat="1" applyFont="1" applyFill="1" applyBorder="1" applyAlignment="1" applyProtection="1">
      <alignment horizontal="center" vertical="center"/>
    </xf>
    <xf numFmtId="176" fontId="12" fillId="0" borderId="120" xfId="0" applyNumberFormat="1" applyFont="1" applyFill="1" applyBorder="1" applyAlignment="1" applyProtection="1">
      <alignment horizontal="center" vertical="center"/>
    </xf>
    <xf numFmtId="176" fontId="12" fillId="0" borderId="58" xfId="0" applyNumberFormat="1" applyFont="1" applyFill="1" applyBorder="1" applyAlignment="1" applyProtection="1">
      <alignment horizontal="center" vertical="center" wrapText="1"/>
    </xf>
    <xf numFmtId="176" fontId="12" fillId="0" borderId="39" xfId="0" applyNumberFormat="1" applyFont="1" applyFill="1" applyBorder="1" applyAlignment="1" applyProtection="1">
      <alignment horizontal="center" vertical="center" wrapText="1"/>
    </xf>
    <xf numFmtId="176" fontId="12" fillId="0" borderId="61" xfId="0" applyNumberFormat="1" applyFont="1" applyFill="1" applyBorder="1" applyAlignment="1" applyProtection="1">
      <alignment horizontal="center" vertical="center" wrapText="1"/>
    </xf>
    <xf numFmtId="176" fontId="12" fillId="0" borderId="67" xfId="0" applyNumberFormat="1" applyFont="1" applyFill="1" applyBorder="1" applyAlignment="1" applyProtection="1">
      <alignment horizontal="center" vertical="center"/>
    </xf>
    <xf numFmtId="176" fontId="12" fillId="0" borderId="50" xfId="0" applyNumberFormat="1" applyFont="1" applyFill="1" applyBorder="1" applyAlignment="1" applyProtection="1">
      <alignment horizontal="center" vertical="center"/>
    </xf>
    <xf numFmtId="176" fontId="12" fillId="0" borderId="68" xfId="0" applyNumberFormat="1" applyFont="1" applyFill="1" applyBorder="1" applyAlignment="1" applyProtection="1">
      <alignment horizontal="center" vertical="center"/>
    </xf>
    <xf numFmtId="176" fontId="12" fillId="0" borderId="0" xfId="0" applyNumberFormat="1" applyFont="1" applyFill="1" applyBorder="1" applyAlignment="1" applyProtection="1">
      <alignment horizontal="center" vertical="top"/>
    </xf>
    <xf numFmtId="176" fontId="21" fillId="0" borderId="0" xfId="0" applyNumberFormat="1" applyFont="1" applyFill="1" applyBorder="1" applyAlignment="1" applyProtection="1">
      <alignment horizontal="center" vertical="center"/>
    </xf>
    <xf numFmtId="176" fontId="12" fillId="0" borderId="0" xfId="0" applyNumberFormat="1" applyFont="1" applyFill="1" applyBorder="1" applyAlignment="1" applyProtection="1">
      <alignment horizontal="center" vertical="center" wrapText="1"/>
    </xf>
    <xf numFmtId="176" fontId="12" fillId="0" borderId="12" xfId="0" applyNumberFormat="1" applyFont="1" applyFill="1" applyBorder="1" applyAlignment="1" applyProtection="1">
      <alignment horizontal="center" vertical="center"/>
    </xf>
    <xf numFmtId="176" fontId="12" fillId="0" borderId="77" xfId="0" applyNumberFormat="1" applyFont="1" applyFill="1" applyBorder="1" applyAlignment="1" applyProtection="1">
      <alignment horizontal="center" vertical="center"/>
    </xf>
    <xf numFmtId="176" fontId="12" fillId="0" borderId="51" xfId="0" applyNumberFormat="1" applyFont="1" applyFill="1" applyBorder="1" applyAlignment="1" applyProtection="1">
      <alignment horizontal="center" vertical="center"/>
    </xf>
    <xf numFmtId="176" fontId="12" fillId="0" borderId="13" xfId="0" applyNumberFormat="1" applyFont="1" applyFill="1" applyBorder="1" applyAlignment="1" applyProtection="1">
      <alignment horizontal="left" vertical="center"/>
    </xf>
    <xf numFmtId="176" fontId="12" fillId="0" borderId="14" xfId="0" applyNumberFormat="1" applyFont="1" applyFill="1" applyBorder="1" applyAlignment="1" applyProtection="1">
      <alignment horizontal="left" vertical="center"/>
    </xf>
    <xf numFmtId="176" fontId="12" fillId="0" borderId="49" xfId="0" applyNumberFormat="1" applyFont="1" applyFill="1" applyBorder="1" applyAlignment="1" applyProtection="1">
      <alignment horizontal="left" vertical="center"/>
    </xf>
    <xf numFmtId="176" fontId="15" fillId="0" borderId="8" xfId="0" applyNumberFormat="1" applyFont="1" applyFill="1" applyBorder="1" applyAlignment="1" applyProtection="1">
      <alignment horizontal="left" vertical="center" wrapText="1"/>
    </xf>
    <xf numFmtId="176" fontId="15" fillId="0" borderId="3" xfId="0" applyNumberFormat="1" applyFont="1" applyFill="1" applyBorder="1" applyAlignment="1" applyProtection="1">
      <alignment horizontal="left" vertical="center" wrapText="1"/>
    </xf>
    <xf numFmtId="176" fontId="15" fillId="0" borderId="9" xfId="0" applyNumberFormat="1" applyFont="1" applyFill="1" applyBorder="1" applyAlignment="1" applyProtection="1">
      <alignment horizontal="left" vertical="center" wrapText="1"/>
    </xf>
    <xf numFmtId="176" fontId="12" fillId="0" borderId="55" xfId="0" applyNumberFormat="1" applyFont="1" applyFill="1" applyBorder="1" applyAlignment="1" applyProtection="1">
      <alignment horizontal="distributed" vertical="center"/>
    </xf>
    <xf numFmtId="176" fontId="12" fillId="3" borderId="59" xfId="0" applyNumberFormat="1" applyFont="1" applyFill="1" applyBorder="1" applyAlignment="1" applyProtection="1">
      <alignment horizontal="left" vertical="center" wrapText="1"/>
      <protection locked="0"/>
    </xf>
    <xf numFmtId="176" fontId="12" fillId="3" borderId="55" xfId="0" applyNumberFormat="1" applyFont="1" applyFill="1" applyBorder="1" applyAlignment="1" applyProtection="1">
      <alignment horizontal="left" vertical="center" wrapText="1"/>
      <protection locked="0"/>
    </xf>
    <xf numFmtId="176" fontId="12" fillId="3" borderId="54" xfId="0" applyNumberFormat="1" applyFont="1" applyFill="1" applyBorder="1" applyAlignment="1" applyProtection="1">
      <alignment horizontal="left" vertical="center" wrapText="1"/>
      <protection locked="0"/>
    </xf>
    <xf numFmtId="176" fontId="12" fillId="3" borderId="67" xfId="0" applyNumberFormat="1" applyFont="1" applyFill="1" applyBorder="1" applyAlignment="1" applyProtection="1">
      <alignment horizontal="center" vertical="center"/>
      <protection locked="0"/>
    </xf>
    <xf numFmtId="176" fontId="12" fillId="3" borderId="50" xfId="0" applyNumberFormat="1" applyFont="1" applyFill="1" applyBorder="1" applyAlignment="1" applyProtection="1">
      <alignment horizontal="center" vertical="center"/>
      <protection locked="0"/>
    </xf>
    <xf numFmtId="176" fontId="12" fillId="3" borderId="68" xfId="0" applyNumberFormat="1" applyFont="1" applyFill="1" applyBorder="1" applyAlignment="1" applyProtection="1">
      <alignment horizontal="center" vertical="center"/>
      <protection locked="0"/>
    </xf>
    <xf numFmtId="176" fontId="12" fillId="3" borderId="107" xfId="0" applyNumberFormat="1" applyFont="1" applyFill="1" applyBorder="1" applyAlignment="1" applyProtection="1">
      <alignment horizontal="center" vertical="center"/>
      <protection locked="0"/>
    </xf>
    <xf numFmtId="176" fontId="12" fillId="3" borderId="14" xfId="0" applyNumberFormat="1" applyFont="1" applyFill="1" applyBorder="1" applyAlignment="1" applyProtection="1">
      <alignment horizontal="center" vertical="center"/>
      <protection locked="0"/>
    </xf>
    <xf numFmtId="176" fontId="12" fillId="3" borderId="28" xfId="0" applyNumberFormat="1" applyFont="1" applyFill="1" applyBorder="1" applyAlignment="1" applyProtection="1">
      <alignment horizontal="center" vertical="center"/>
      <protection locked="0"/>
    </xf>
    <xf numFmtId="176" fontId="12" fillId="0" borderId="14" xfId="0" applyNumberFormat="1" applyFont="1" applyFill="1" applyBorder="1" applyAlignment="1" applyProtection="1">
      <alignment horizontal="center" vertical="center"/>
    </xf>
    <xf numFmtId="176" fontId="12" fillId="0" borderId="49" xfId="0" applyNumberFormat="1" applyFont="1" applyFill="1" applyBorder="1" applyAlignment="1" applyProtection="1">
      <alignment horizontal="center" vertical="center"/>
    </xf>
    <xf numFmtId="176" fontId="12" fillId="0" borderId="0" xfId="0" applyNumberFormat="1" applyFont="1" applyFill="1" applyBorder="1" applyAlignment="1" applyProtection="1">
      <alignment horizontal="distributed" vertical="center"/>
    </xf>
    <xf numFmtId="176" fontId="12" fillId="0" borderId="72" xfId="0" applyNumberFormat="1" applyFont="1" applyFill="1" applyBorder="1" applyAlignment="1" applyProtection="1">
      <alignment horizontal="center" vertical="center" wrapText="1"/>
    </xf>
    <xf numFmtId="176" fontId="12" fillId="0" borderId="50" xfId="0" applyNumberFormat="1" applyFont="1" applyFill="1" applyBorder="1" applyAlignment="1" applyProtection="1">
      <alignment horizontal="center" vertical="center" wrapText="1"/>
    </xf>
    <xf numFmtId="176" fontId="12" fillId="0" borderId="68" xfId="0" applyNumberFormat="1" applyFont="1" applyFill="1" applyBorder="1" applyAlignment="1" applyProtection="1">
      <alignment horizontal="center" vertical="center" wrapText="1"/>
    </xf>
    <xf numFmtId="176" fontId="12" fillId="3" borderId="0" xfId="0" applyNumberFormat="1" applyFont="1" applyFill="1" applyBorder="1" applyAlignment="1" applyProtection="1">
      <alignment horizontal="center" vertical="center"/>
      <protection locked="0"/>
    </xf>
    <xf numFmtId="176" fontId="12" fillId="3" borderId="44" xfId="0" applyNumberFormat="1" applyFont="1" applyFill="1" applyBorder="1" applyAlignment="1" applyProtection="1">
      <alignment horizontal="center" vertical="center"/>
      <protection locked="0"/>
    </xf>
    <xf numFmtId="176" fontId="12" fillId="3" borderId="39" xfId="0" applyNumberFormat="1" applyFont="1" applyFill="1" applyBorder="1" applyAlignment="1" applyProtection="1">
      <alignment horizontal="left" vertical="center" wrapText="1"/>
      <protection locked="0"/>
    </xf>
    <xf numFmtId="176" fontId="12" fillId="3" borderId="14" xfId="0" applyNumberFormat="1" applyFont="1" applyFill="1" applyBorder="1" applyAlignment="1" applyProtection="1">
      <alignment horizontal="left" vertical="center" wrapText="1"/>
      <protection locked="0"/>
    </xf>
    <xf numFmtId="176" fontId="12" fillId="3" borderId="40" xfId="0" applyNumberFormat="1" applyFont="1" applyFill="1" applyBorder="1" applyAlignment="1" applyProtection="1">
      <alignment horizontal="left" vertical="center" wrapText="1"/>
      <protection locked="0"/>
    </xf>
    <xf numFmtId="176" fontId="12" fillId="0" borderId="13" xfId="0" applyNumberFormat="1" applyFont="1" applyFill="1" applyBorder="1" applyAlignment="1" applyProtection="1">
      <alignment horizontal="center" vertical="center"/>
    </xf>
    <xf numFmtId="176" fontId="12" fillId="0" borderId="28" xfId="0" applyNumberFormat="1" applyFont="1" applyFill="1" applyBorder="1" applyAlignment="1" applyProtection="1">
      <alignment horizontal="center" vertical="center"/>
    </xf>
    <xf numFmtId="176" fontId="12" fillId="0" borderId="44" xfId="0" applyNumberFormat="1" applyFont="1" applyFill="1" applyBorder="1" applyAlignment="1" applyProtection="1">
      <alignment horizontal="center" vertical="center"/>
    </xf>
    <xf numFmtId="176" fontId="12" fillId="0" borderId="35" xfId="0" applyNumberFormat="1" applyFont="1" applyFill="1" applyBorder="1" applyAlignment="1" applyProtection="1">
      <alignment horizontal="center" vertical="center" wrapText="1"/>
    </xf>
    <xf numFmtId="176" fontId="12" fillId="0" borderId="107" xfId="0" applyNumberFormat="1" applyFont="1" applyFill="1" applyBorder="1" applyAlignment="1" applyProtection="1">
      <alignment horizontal="center" vertical="center"/>
    </xf>
    <xf numFmtId="176" fontId="12" fillId="3" borderId="72" xfId="0" applyNumberFormat="1" applyFont="1" applyFill="1" applyBorder="1" applyAlignment="1" applyProtection="1">
      <alignment horizontal="center" vertical="center"/>
      <protection locked="0"/>
    </xf>
    <xf numFmtId="176" fontId="12" fillId="0" borderId="9" xfId="0" applyNumberFormat="1" applyFont="1" applyFill="1" applyBorder="1" applyAlignment="1" applyProtection="1">
      <alignment horizontal="center" vertical="center"/>
    </xf>
    <xf numFmtId="176" fontId="12" fillId="0" borderId="55" xfId="0" applyNumberFormat="1" applyFont="1" applyFill="1" applyBorder="1" applyAlignment="1" applyProtection="1">
      <alignment horizontal="left" vertical="center"/>
    </xf>
    <xf numFmtId="176" fontId="14" fillId="3" borderId="5" xfId="0" applyNumberFormat="1" applyFont="1" applyFill="1" applyBorder="1" applyAlignment="1" applyProtection="1">
      <alignment horizontal="center" vertical="center" wrapText="1"/>
      <protection locked="0"/>
    </xf>
    <xf numFmtId="176" fontId="14" fillId="3" borderId="2" xfId="0" applyNumberFormat="1" applyFont="1" applyFill="1" applyBorder="1" applyAlignment="1" applyProtection="1">
      <alignment horizontal="center" vertical="center" wrapText="1"/>
      <protection locked="0"/>
    </xf>
    <xf numFmtId="176" fontId="12" fillId="3" borderId="12" xfId="0" applyNumberFormat="1" applyFont="1" applyFill="1" applyBorder="1" applyAlignment="1" applyProtection="1">
      <alignment horizontal="left" vertical="center"/>
      <protection locked="0"/>
    </xf>
    <xf numFmtId="176" fontId="12" fillId="0" borderId="2" xfId="0" applyNumberFormat="1" applyFont="1" applyFill="1" applyBorder="1" applyAlignment="1" applyProtection="1">
      <alignment horizontal="left" vertical="center" wrapText="1"/>
    </xf>
    <xf numFmtId="176" fontId="12" fillId="0" borderId="11" xfId="0" applyNumberFormat="1" applyFont="1" applyFill="1" applyBorder="1" applyAlignment="1" applyProtection="1">
      <alignment horizontal="left" vertical="center" wrapText="1"/>
    </xf>
    <xf numFmtId="176" fontId="12" fillId="0" borderId="0" xfId="0" applyNumberFormat="1" applyFont="1" applyFill="1" applyBorder="1" applyAlignment="1" applyProtection="1">
      <alignment horizontal="left" vertical="center" wrapText="1"/>
    </xf>
    <xf numFmtId="176" fontId="12" fillId="0" borderId="6" xfId="0" applyNumberFormat="1" applyFont="1" applyFill="1" applyBorder="1" applyAlignment="1" applyProtection="1">
      <alignment horizontal="left" vertical="center" wrapText="1"/>
    </xf>
    <xf numFmtId="176" fontId="15" fillId="0" borderId="58" xfId="0" applyNumberFormat="1" applyFont="1" applyFill="1" applyBorder="1" applyAlignment="1" applyProtection="1">
      <alignment horizontal="center" vertical="center" wrapText="1"/>
    </xf>
    <xf numFmtId="176" fontId="15" fillId="0" borderId="39" xfId="0" applyNumberFormat="1" applyFont="1" applyFill="1" applyBorder="1" applyAlignment="1" applyProtection="1">
      <alignment horizontal="center" vertical="center"/>
    </xf>
    <xf numFmtId="176" fontId="15" fillId="0" borderId="40" xfId="0" applyNumberFormat="1" applyFont="1" applyFill="1" applyBorder="1" applyAlignment="1" applyProtection="1">
      <alignment horizontal="center" vertical="center"/>
    </xf>
    <xf numFmtId="176" fontId="15" fillId="0" borderId="58" xfId="0" applyNumberFormat="1" applyFont="1" applyFill="1" applyBorder="1" applyAlignment="1" applyProtection="1">
      <alignment horizontal="center" vertical="center"/>
    </xf>
    <xf numFmtId="176" fontId="12" fillId="3" borderId="58" xfId="0" applyNumberFormat="1" applyFont="1" applyFill="1" applyBorder="1" applyAlignment="1" applyProtection="1">
      <alignment horizontal="left" vertical="center"/>
      <protection locked="0"/>
    </xf>
    <xf numFmtId="176" fontId="12" fillId="3" borderId="39" xfId="0" applyNumberFormat="1" applyFont="1" applyFill="1" applyBorder="1" applyAlignment="1" applyProtection="1">
      <alignment horizontal="left" vertical="center"/>
      <protection locked="0"/>
    </xf>
    <xf numFmtId="176" fontId="12" fillId="3" borderId="40" xfId="0" applyNumberFormat="1" applyFont="1" applyFill="1" applyBorder="1" applyAlignment="1" applyProtection="1">
      <alignment horizontal="left" vertical="center"/>
      <protection locked="0"/>
    </xf>
    <xf numFmtId="3" fontId="12" fillId="3" borderId="52" xfId="0" applyNumberFormat="1" applyFont="1" applyFill="1" applyBorder="1" applyAlignment="1" applyProtection="1">
      <alignment horizontal="left" vertical="center"/>
      <protection locked="0"/>
    </xf>
    <xf numFmtId="3" fontId="12" fillId="3" borderId="12" xfId="0" applyNumberFormat="1" applyFont="1" applyFill="1" applyBorder="1" applyAlignment="1" applyProtection="1">
      <alignment horizontal="left" vertical="center"/>
      <protection locked="0"/>
    </xf>
    <xf numFmtId="3" fontId="12" fillId="3" borderId="77" xfId="0" applyNumberFormat="1" applyFont="1" applyFill="1" applyBorder="1" applyAlignment="1" applyProtection="1">
      <alignment horizontal="left" vertical="center"/>
      <protection locked="0"/>
    </xf>
    <xf numFmtId="176" fontId="12" fillId="3" borderId="59" xfId="0" applyNumberFormat="1" applyFont="1" applyFill="1" applyBorder="1" applyAlignment="1" applyProtection="1">
      <alignment horizontal="left" vertical="center"/>
      <protection locked="0"/>
    </xf>
    <xf numFmtId="176" fontId="12" fillId="3" borderId="55" xfId="0" applyNumberFormat="1" applyFont="1" applyFill="1" applyBorder="1" applyAlignment="1" applyProtection="1">
      <alignment horizontal="left" vertical="center"/>
      <protection locked="0"/>
    </xf>
    <xf numFmtId="176" fontId="12" fillId="3" borderId="54" xfId="0" applyNumberFormat="1" applyFont="1" applyFill="1" applyBorder="1" applyAlignment="1" applyProtection="1">
      <alignment horizontal="left" vertical="center"/>
      <protection locked="0"/>
    </xf>
    <xf numFmtId="176" fontId="12" fillId="0" borderId="52" xfId="0" applyNumberFormat="1" applyFont="1" applyFill="1" applyBorder="1" applyAlignment="1" applyProtection="1">
      <alignment horizontal="center" vertical="center"/>
    </xf>
    <xf numFmtId="176" fontId="12" fillId="3" borderId="8" xfId="0" applyNumberFormat="1" applyFont="1" applyFill="1" applyBorder="1" applyAlignment="1" applyProtection="1">
      <alignment horizontal="center" vertical="center"/>
      <protection locked="0"/>
    </xf>
    <xf numFmtId="176" fontId="12" fillId="3" borderId="3" xfId="0" applyNumberFormat="1" applyFont="1" applyFill="1" applyBorder="1" applyAlignment="1" applyProtection="1">
      <alignment horizontal="center" vertical="center"/>
      <protection locked="0"/>
    </xf>
    <xf numFmtId="176" fontId="14" fillId="3" borderId="63" xfId="0" applyNumberFormat="1" applyFont="1" applyFill="1" applyBorder="1" applyAlignment="1" applyProtection="1">
      <alignment horizontal="center" vertical="center" wrapText="1"/>
      <protection locked="0"/>
    </xf>
    <xf numFmtId="176" fontId="12" fillId="0" borderId="60" xfId="0" applyNumberFormat="1" applyFont="1" applyFill="1" applyBorder="1" applyAlignment="1" applyProtection="1">
      <alignment horizontal="left" vertical="center"/>
    </xf>
    <xf numFmtId="176" fontId="12" fillId="0" borderId="59" xfId="0" applyNumberFormat="1" applyFont="1" applyFill="1" applyBorder="1" applyAlignment="1" applyProtection="1">
      <alignment horizontal="center" vertical="center"/>
    </xf>
    <xf numFmtId="176" fontId="12" fillId="3" borderId="4" xfId="0" applyNumberFormat="1" applyFont="1" applyFill="1" applyBorder="1" applyAlignment="1" applyProtection="1">
      <alignment horizontal="left" vertical="center"/>
      <protection locked="0"/>
    </xf>
    <xf numFmtId="176" fontId="12" fillId="3" borderId="0" xfId="0" applyNumberFormat="1" applyFont="1" applyFill="1" applyBorder="1" applyAlignment="1" applyProtection="1">
      <alignment horizontal="left" vertical="center"/>
      <protection locked="0"/>
    </xf>
    <xf numFmtId="176" fontId="12" fillId="3" borderId="6" xfId="0" applyNumberFormat="1" applyFont="1" applyFill="1" applyBorder="1" applyAlignment="1" applyProtection="1">
      <alignment horizontal="left" vertical="center"/>
      <protection locked="0"/>
    </xf>
    <xf numFmtId="176" fontId="12" fillId="3" borderId="60" xfId="0" applyNumberFormat="1" applyFont="1" applyFill="1" applyBorder="1" applyAlignment="1" applyProtection="1">
      <alignment horizontal="center" vertical="center"/>
      <protection locked="0"/>
    </xf>
    <xf numFmtId="176" fontId="12" fillId="0" borderId="3" xfId="0" applyNumberFormat="1" applyFont="1" applyFill="1" applyBorder="1" applyAlignment="1" applyProtection="1">
      <alignment horizontal="distributed" vertical="center"/>
    </xf>
    <xf numFmtId="0" fontId="12" fillId="0" borderId="123" xfId="0" applyFont="1" applyBorder="1" applyAlignment="1" applyProtection="1">
      <alignment horizontal="center"/>
    </xf>
    <xf numFmtId="0" fontId="12" fillId="0" borderId="124" xfId="0" applyFont="1" applyBorder="1" applyAlignment="1" applyProtection="1">
      <alignment horizontal="center"/>
    </xf>
    <xf numFmtId="0" fontId="12" fillId="0" borderId="125" xfId="0" applyFont="1" applyBorder="1" applyAlignment="1" applyProtection="1">
      <alignment horizontal="center"/>
    </xf>
    <xf numFmtId="176" fontId="12" fillId="0" borderId="14" xfId="0" applyNumberFormat="1" applyFont="1" applyFill="1" applyBorder="1" applyAlignment="1" applyProtection="1">
      <alignment horizontal="distributed" vertical="center"/>
    </xf>
    <xf numFmtId="176" fontId="12" fillId="0" borderId="121" xfId="0" applyNumberFormat="1" applyFont="1" applyFill="1" applyBorder="1" applyAlignment="1" applyProtection="1">
      <alignment horizontal="center" vertical="center"/>
    </xf>
    <xf numFmtId="176" fontId="12" fillId="0" borderId="122" xfId="0" applyNumberFormat="1" applyFont="1" applyFill="1" applyBorder="1" applyAlignment="1" applyProtection="1">
      <alignment horizontal="center" vertical="center"/>
    </xf>
    <xf numFmtId="49" fontId="12" fillId="3" borderId="35" xfId="0" applyNumberFormat="1" applyFont="1" applyFill="1" applyBorder="1" applyAlignment="1" applyProtection="1">
      <alignment horizontal="center" vertical="center"/>
      <protection locked="0"/>
    </xf>
    <xf numFmtId="49" fontId="12" fillId="3" borderId="39" xfId="0" applyNumberFormat="1" applyFont="1" applyFill="1" applyBorder="1" applyAlignment="1" applyProtection="1">
      <alignment horizontal="center" vertical="center"/>
      <protection locked="0"/>
    </xf>
    <xf numFmtId="49" fontId="12" fillId="3" borderId="61" xfId="0" applyNumberFormat="1" applyFont="1" applyFill="1" applyBorder="1" applyAlignment="1" applyProtection="1">
      <alignment horizontal="center" vertical="center"/>
      <protection locked="0"/>
    </xf>
    <xf numFmtId="176" fontId="12" fillId="0" borderId="127" xfId="0" applyNumberFormat="1" applyFont="1" applyFill="1" applyBorder="1" applyAlignment="1" applyProtection="1">
      <alignment horizontal="center" vertical="center"/>
    </xf>
    <xf numFmtId="176" fontId="12" fillId="3" borderId="67" xfId="0" applyNumberFormat="1" applyFont="1" applyFill="1" applyBorder="1" applyAlignment="1" applyProtection="1">
      <alignment horizontal="left" vertical="center" wrapText="1"/>
      <protection locked="0"/>
    </xf>
    <xf numFmtId="176" fontId="12" fillId="3" borderId="50" xfId="0" applyNumberFormat="1" applyFont="1" applyFill="1" applyBorder="1" applyAlignment="1" applyProtection="1">
      <alignment horizontal="left" vertical="center" wrapText="1"/>
      <protection locked="0"/>
    </xf>
    <xf numFmtId="176" fontId="12" fillId="3" borderId="68" xfId="0" applyNumberFormat="1" applyFont="1" applyFill="1" applyBorder="1" applyAlignment="1" applyProtection="1">
      <alignment horizontal="left" vertical="center" wrapText="1"/>
      <protection locked="0"/>
    </xf>
    <xf numFmtId="176" fontId="19" fillId="0" borderId="127" xfId="0" applyNumberFormat="1" applyFont="1" applyFill="1" applyBorder="1" applyAlignment="1" applyProtection="1">
      <alignment horizontal="center" vertical="center" wrapText="1"/>
    </xf>
    <xf numFmtId="176" fontId="19" fillId="0" borderId="127" xfId="0" applyNumberFormat="1" applyFont="1" applyFill="1" applyBorder="1" applyAlignment="1" applyProtection="1">
      <alignment horizontal="center" vertical="center"/>
    </xf>
    <xf numFmtId="176" fontId="12" fillId="3" borderId="67" xfId="0" quotePrefix="1" applyNumberFormat="1" applyFont="1" applyFill="1" applyBorder="1" applyAlignment="1" applyProtection="1">
      <alignment horizontal="left" vertical="center" wrapText="1"/>
      <protection locked="0"/>
    </xf>
    <xf numFmtId="176" fontId="12" fillId="3" borderId="51" xfId="0" applyNumberFormat="1" applyFont="1" applyFill="1" applyBorder="1" applyAlignment="1" applyProtection="1">
      <alignment horizontal="left" vertical="center" wrapText="1"/>
      <protection locked="0"/>
    </xf>
    <xf numFmtId="176" fontId="12" fillId="0" borderId="2" xfId="0" applyNumberFormat="1" applyFont="1" applyFill="1" applyBorder="1" applyAlignment="1" applyProtection="1">
      <alignment horizontal="distributed" vertical="center"/>
    </xf>
    <xf numFmtId="176" fontId="12" fillId="0" borderId="43" xfId="0" applyNumberFormat="1" applyFont="1" applyFill="1" applyBorder="1" applyAlignment="1" applyProtection="1">
      <alignment horizontal="center" vertical="center"/>
    </xf>
    <xf numFmtId="176" fontId="12" fillId="3" borderId="41" xfId="0" applyNumberFormat="1" applyFont="1" applyFill="1" applyBorder="1" applyAlignment="1" applyProtection="1">
      <alignment horizontal="left" vertical="center"/>
      <protection locked="0"/>
    </xf>
    <xf numFmtId="176" fontId="12" fillId="3" borderId="2" xfId="0" applyNumberFormat="1" applyFont="1" applyFill="1" applyBorder="1" applyAlignment="1" applyProtection="1">
      <alignment horizontal="left" vertical="center"/>
      <protection locked="0"/>
    </xf>
    <xf numFmtId="176" fontId="12" fillId="3" borderId="43" xfId="0" applyNumberFormat="1" applyFont="1" applyFill="1" applyBorder="1" applyAlignment="1" applyProtection="1">
      <alignment horizontal="left" vertical="center"/>
      <protection locked="0"/>
    </xf>
    <xf numFmtId="176" fontId="12" fillId="0" borderId="41" xfId="0" applyNumberFormat="1" applyFont="1" applyFill="1" applyBorder="1" applyAlignment="1" applyProtection="1">
      <alignment horizontal="center" vertical="center"/>
    </xf>
    <xf numFmtId="176" fontId="12" fillId="3" borderId="41" xfId="0" applyNumberFormat="1" applyFont="1" applyFill="1" applyBorder="1" applyAlignment="1" applyProtection="1">
      <alignment horizontal="center" vertical="center"/>
      <protection locked="0"/>
    </xf>
    <xf numFmtId="176" fontId="12" fillId="3" borderId="2" xfId="0" applyNumberFormat="1" applyFont="1" applyFill="1" applyBorder="1" applyAlignment="1" applyProtection="1">
      <alignment horizontal="center" vertical="center"/>
      <protection locked="0"/>
    </xf>
    <xf numFmtId="176" fontId="12" fillId="3" borderId="11" xfId="0" applyNumberFormat="1" applyFont="1" applyFill="1" applyBorder="1" applyAlignment="1" applyProtection="1">
      <alignment horizontal="center" vertical="center"/>
      <protection locked="0"/>
    </xf>
    <xf numFmtId="176" fontId="18" fillId="3" borderId="42" xfId="0" applyNumberFormat="1" applyFont="1" applyFill="1" applyBorder="1" applyAlignment="1" applyProtection="1">
      <alignment horizontal="center" vertical="center"/>
      <protection locked="0"/>
    </xf>
    <xf numFmtId="176" fontId="18" fillId="3" borderId="1" xfId="0" applyNumberFormat="1" applyFont="1" applyFill="1" applyBorder="1" applyAlignment="1" applyProtection="1">
      <alignment horizontal="center" vertical="center"/>
      <protection locked="0"/>
    </xf>
    <xf numFmtId="176" fontId="18" fillId="3" borderId="45" xfId="0" applyNumberFormat="1" applyFont="1" applyFill="1" applyBorder="1" applyAlignment="1" applyProtection="1">
      <alignment horizontal="center" vertical="center"/>
      <protection locked="0"/>
    </xf>
    <xf numFmtId="177" fontId="12" fillId="3" borderId="58" xfId="0" applyNumberFormat="1" applyFont="1" applyFill="1" applyBorder="1" applyAlignment="1" applyProtection="1">
      <alignment horizontal="center" vertical="center"/>
      <protection locked="0"/>
    </xf>
    <xf numFmtId="177" fontId="12" fillId="3" borderId="39" xfId="0" applyNumberFormat="1" applyFont="1" applyFill="1" applyBorder="1" applyAlignment="1" applyProtection="1">
      <alignment horizontal="center" vertical="center"/>
      <protection locked="0"/>
    </xf>
    <xf numFmtId="177" fontId="12" fillId="3" borderId="40" xfId="0" applyNumberFormat="1" applyFont="1" applyFill="1" applyBorder="1" applyAlignment="1" applyProtection="1">
      <alignment horizontal="center" vertical="center"/>
      <protection locked="0"/>
    </xf>
    <xf numFmtId="176" fontId="12" fillId="0" borderId="58" xfId="0" applyNumberFormat="1" applyFont="1" applyFill="1" applyBorder="1" applyAlignment="1" applyProtection="1">
      <alignment horizontal="center" vertical="center"/>
      <protection locked="0"/>
    </xf>
    <xf numFmtId="0" fontId="12" fillId="0" borderId="39" xfId="0" applyFont="1" applyFill="1" applyBorder="1" applyAlignment="1" applyProtection="1">
      <alignment horizontal="center" vertical="center"/>
      <protection locked="0"/>
    </xf>
    <xf numFmtId="0" fontId="12" fillId="0" borderId="40" xfId="0" applyFont="1" applyFill="1" applyBorder="1" applyAlignment="1" applyProtection="1">
      <alignment horizontal="center" vertical="center"/>
      <protection locked="0"/>
    </xf>
    <xf numFmtId="176" fontId="12" fillId="0" borderId="5" xfId="0" applyNumberFormat="1" applyFont="1" applyFill="1" applyBorder="1" applyAlignment="1" applyProtection="1">
      <alignment horizontal="left" vertical="center"/>
    </xf>
    <xf numFmtId="176" fontId="12" fillId="0" borderId="2" xfId="0" applyNumberFormat="1" applyFont="1" applyFill="1" applyBorder="1" applyAlignment="1" applyProtection="1">
      <alignment horizontal="left" vertical="center"/>
    </xf>
    <xf numFmtId="176" fontId="12" fillId="0" borderId="11" xfId="0" applyNumberFormat="1" applyFont="1" applyFill="1" applyBorder="1" applyAlignment="1" applyProtection="1">
      <alignment horizontal="left" vertical="center"/>
    </xf>
    <xf numFmtId="176" fontId="12" fillId="3" borderId="63" xfId="0" applyNumberFormat="1" applyFont="1" applyFill="1" applyBorder="1" applyAlignment="1" applyProtection="1">
      <alignment horizontal="center" vertical="center" wrapText="1"/>
      <protection locked="0"/>
    </xf>
    <xf numFmtId="176" fontId="12" fillId="3" borderId="55" xfId="0" applyNumberFormat="1" applyFont="1" applyFill="1" applyBorder="1" applyAlignment="1" applyProtection="1">
      <alignment horizontal="center" vertical="center" wrapText="1"/>
      <protection locked="0"/>
    </xf>
    <xf numFmtId="176" fontId="12" fillId="3" borderId="36" xfId="0" applyNumberFormat="1" applyFont="1" applyFill="1" applyBorder="1" applyAlignment="1" applyProtection="1">
      <alignment horizontal="center" vertical="center"/>
      <protection locked="0"/>
    </xf>
    <xf numFmtId="176" fontId="12" fillId="3" borderId="2" xfId="0" applyNumberFormat="1" applyFont="1" applyFill="1" applyBorder="1" applyAlignment="1" applyProtection="1">
      <alignment horizontal="center" vertical="center" wrapText="1"/>
      <protection locked="0"/>
    </xf>
    <xf numFmtId="176" fontId="15" fillId="3" borderId="3" xfId="0" applyNumberFormat="1" applyFont="1" applyFill="1" applyBorder="1" applyAlignment="1" applyProtection="1">
      <alignment horizontal="center" vertical="center"/>
      <protection locked="0"/>
    </xf>
    <xf numFmtId="176" fontId="12" fillId="3" borderId="35" xfId="0" applyNumberFormat="1" applyFont="1" applyFill="1" applyBorder="1" applyAlignment="1" applyProtection="1">
      <alignment horizontal="left" vertical="center" wrapText="1"/>
      <protection locked="0"/>
    </xf>
    <xf numFmtId="176" fontId="12" fillId="3" borderId="61" xfId="0" applyNumberFormat="1" applyFont="1" applyFill="1" applyBorder="1" applyAlignment="1" applyProtection="1">
      <alignment horizontal="left" vertical="center" wrapText="1"/>
      <protection locked="0"/>
    </xf>
    <xf numFmtId="176" fontId="12" fillId="3" borderId="35" xfId="0" applyNumberFormat="1" applyFont="1" applyFill="1" applyBorder="1" applyAlignment="1" applyProtection="1">
      <alignment horizontal="center" vertical="center" wrapText="1"/>
      <protection locked="0"/>
    </xf>
    <xf numFmtId="176" fontId="12" fillId="3" borderId="39" xfId="0" applyNumberFormat="1" applyFont="1" applyFill="1" applyBorder="1" applyAlignment="1" applyProtection="1">
      <alignment horizontal="center" vertical="center" wrapText="1"/>
      <protection locked="0"/>
    </xf>
    <xf numFmtId="176" fontId="12" fillId="0" borderId="36" xfId="0" applyNumberFormat="1" applyFont="1" applyFill="1" applyBorder="1" applyAlignment="1" applyProtection="1">
      <alignment horizontal="center" vertical="center"/>
    </xf>
    <xf numFmtId="177" fontId="12" fillId="3" borderId="52" xfId="0" applyNumberFormat="1" applyFont="1" applyFill="1" applyBorder="1" applyAlignment="1" applyProtection="1">
      <alignment horizontal="center" vertical="center"/>
      <protection locked="0"/>
    </xf>
    <xf numFmtId="177" fontId="12" fillId="3" borderId="12" xfId="0" applyNumberFormat="1" applyFont="1" applyFill="1" applyBorder="1" applyAlignment="1" applyProtection="1">
      <alignment horizontal="center" vertical="center"/>
      <protection locked="0"/>
    </xf>
    <xf numFmtId="0" fontId="12" fillId="0" borderId="12" xfId="0" applyFont="1" applyFill="1" applyBorder="1" applyAlignment="1" applyProtection="1">
      <alignment horizontal="center" vertical="center"/>
    </xf>
    <xf numFmtId="177" fontId="12" fillId="3" borderId="77" xfId="0" applyNumberFormat="1" applyFont="1" applyFill="1" applyBorder="1" applyAlignment="1" applyProtection="1">
      <alignment horizontal="center" vertical="center"/>
      <protection locked="0"/>
    </xf>
    <xf numFmtId="176" fontId="15" fillId="0" borderId="1" xfId="0" applyNumberFormat="1" applyFont="1" applyFill="1" applyBorder="1" applyAlignment="1" applyProtection="1">
      <alignment horizontal="left" vertical="center" wrapText="1" indent="1"/>
    </xf>
    <xf numFmtId="176" fontId="19" fillId="0" borderId="122" xfId="0" applyNumberFormat="1" applyFont="1" applyFill="1" applyBorder="1" applyAlignment="1" applyProtection="1">
      <alignment horizontal="center" vertical="center" wrapText="1"/>
    </xf>
    <xf numFmtId="176" fontId="19" fillId="0" borderId="122" xfId="0" applyNumberFormat="1" applyFont="1" applyFill="1" applyBorder="1" applyAlignment="1" applyProtection="1">
      <alignment horizontal="center" vertical="center"/>
    </xf>
    <xf numFmtId="176" fontId="12" fillId="3" borderId="35" xfId="0" quotePrefix="1" applyNumberFormat="1" applyFont="1" applyFill="1" applyBorder="1" applyAlignment="1" applyProtection="1">
      <alignment horizontal="left" vertical="center" wrapText="1"/>
      <protection locked="0"/>
    </xf>
    <xf numFmtId="176" fontId="12" fillId="3" borderId="75" xfId="0" applyNumberFormat="1" applyFont="1" applyFill="1" applyBorder="1" applyAlignment="1" applyProtection="1">
      <alignment horizontal="center" vertical="center"/>
      <protection locked="0"/>
    </xf>
    <xf numFmtId="176" fontId="12" fillId="3" borderId="57" xfId="0" applyNumberFormat="1" applyFont="1" applyFill="1" applyBorder="1" applyAlignment="1" applyProtection="1">
      <alignment horizontal="center" vertical="center"/>
      <protection locked="0"/>
    </xf>
    <xf numFmtId="176" fontId="12" fillId="3" borderId="102" xfId="0" applyNumberFormat="1" applyFont="1" applyFill="1" applyBorder="1" applyAlignment="1" applyProtection="1">
      <alignment horizontal="center" vertical="center"/>
      <protection locked="0"/>
    </xf>
    <xf numFmtId="176" fontId="12" fillId="0" borderId="52" xfId="0" applyNumberFormat="1" applyFont="1" applyFill="1" applyBorder="1" applyAlignment="1" applyProtection="1">
      <alignment horizontal="center" vertical="center"/>
      <protection locked="0"/>
    </xf>
    <xf numFmtId="0" fontId="12" fillId="0" borderId="12" xfId="0" applyFont="1" applyFill="1" applyBorder="1" applyAlignment="1" applyProtection="1">
      <alignment horizontal="center" vertical="center"/>
      <protection locked="0"/>
    </xf>
    <xf numFmtId="0" fontId="12" fillId="0" borderId="77" xfId="0" applyFont="1" applyFill="1" applyBorder="1" applyAlignment="1" applyProtection="1">
      <alignment horizontal="center" vertical="center"/>
      <protection locked="0"/>
    </xf>
    <xf numFmtId="176" fontId="15" fillId="0" borderId="1" xfId="0" applyNumberFormat="1" applyFont="1" applyFill="1" applyBorder="1" applyAlignment="1" applyProtection="1">
      <alignment vertical="center"/>
    </xf>
    <xf numFmtId="176" fontId="15" fillId="0" borderId="42" xfId="0" applyNumberFormat="1" applyFont="1" applyFill="1" applyBorder="1" applyAlignment="1" applyProtection="1">
      <alignment horizontal="center" vertical="center" wrapText="1"/>
    </xf>
    <xf numFmtId="176" fontId="15" fillId="0" borderId="1" xfId="0" applyNumberFormat="1" applyFont="1" applyFill="1" applyBorder="1" applyAlignment="1" applyProtection="1">
      <alignment horizontal="center" vertical="center" wrapText="1"/>
    </xf>
    <xf numFmtId="176" fontId="12" fillId="3" borderId="29" xfId="0" applyNumberFormat="1" applyFont="1" applyFill="1" applyBorder="1" applyAlignment="1" applyProtection="1">
      <alignment horizontal="center" vertical="center"/>
      <protection locked="0"/>
    </xf>
    <xf numFmtId="176" fontId="12" fillId="3" borderId="9" xfId="0" applyNumberFormat="1" applyFont="1" applyFill="1" applyBorder="1" applyAlignment="1" applyProtection="1">
      <alignment horizontal="center" vertical="center"/>
      <protection locked="0"/>
    </xf>
    <xf numFmtId="176" fontId="15" fillId="0" borderId="39" xfId="0" applyNumberFormat="1" applyFont="1" applyFill="1" applyBorder="1" applyAlignment="1" applyProtection="1">
      <alignment horizontal="center" vertical="center" wrapText="1"/>
    </xf>
    <xf numFmtId="176" fontId="15" fillId="0" borderId="40" xfId="0" applyNumberFormat="1" applyFont="1" applyFill="1" applyBorder="1" applyAlignment="1" applyProtection="1">
      <alignment horizontal="center" vertical="center" wrapText="1"/>
    </xf>
    <xf numFmtId="176" fontId="12" fillId="3" borderId="13" xfId="0" applyNumberFormat="1" applyFont="1" applyFill="1" applyBorder="1" applyAlignment="1" applyProtection="1">
      <alignment horizontal="left" vertical="center"/>
      <protection locked="0"/>
    </xf>
    <xf numFmtId="176" fontId="12" fillId="3" borderId="14" xfId="0" applyNumberFormat="1" applyFont="1" applyFill="1" applyBorder="1" applyAlignment="1" applyProtection="1">
      <alignment horizontal="left" vertical="center"/>
      <protection locked="0"/>
    </xf>
    <xf numFmtId="176" fontId="12" fillId="3" borderId="49" xfId="0" applyNumberFormat="1" applyFont="1" applyFill="1" applyBorder="1" applyAlignment="1" applyProtection="1">
      <alignment horizontal="left" vertical="center"/>
      <protection locked="0"/>
    </xf>
    <xf numFmtId="176" fontId="12" fillId="0" borderId="30" xfId="0" applyNumberFormat="1" applyFont="1" applyFill="1" applyBorder="1" applyAlignment="1" applyProtection="1">
      <alignment horizontal="center" vertical="center"/>
    </xf>
    <xf numFmtId="176" fontId="12" fillId="3" borderId="10" xfId="0" applyNumberFormat="1" applyFont="1" applyFill="1" applyBorder="1" applyAlignment="1" applyProtection="1">
      <alignment horizontal="center" vertical="center"/>
      <protection locked="0"/>
    </xf>
    <xf numFmtId="176" fontId="12" fillId="3" borderId="1" xfId="0" applyNumberFormat="1" applyFont="1" applyFill="1" applyBorder="1" applyAlignment="1" applyProtection="1">
      <alignment horizontal="center" vertical="center"/>
      <protection locked="0"/>
    </xf>
    <xf numFmtId="176" fontId="12" fillId="3" borderId="45" xfId="0" applyNumberFormat="1" applyFont="1" applyFill="1" applyBorder="1" applyAlignment="1" applyProtection="1">
      <alignment horizontal="center" vertical="center"/>
      <protection locked="0"/>
    </xf>
    <xf numFmtId="176" fontId="12" fillId="0" borderId="1" xfId="0" applyNumberFormat="1" applyFont="1" applyFill="1" applyBorder="1" applyAlignment="1" applyProtection="1">
      <alignment horizontal="left" vertical="center" shrinkToFit="1"/>
    </xf>
    <xf numFmtId="176" fontId="12" fillId="0" borderId="7" xfId="0" applyNumberFormat="1" applyFont="1" applyFill="1" applyBorder="1" applyAlignment="1" applyProtection="1">
      <alignment horizontal="left" vertical="center" shrinkToFit="1"/>
    </xf>
    <xf numFmtId="176" fontId="12" fillId="0" borderId="39" xfId="0" applyNumberFormat="1" applyFont="1" applyFill="1" applyBorder="1" applyAlignment="1" applyProtection="1">
      <alignment horizontal="left" vertical="center"/>
    </xf>
    <xf numFmtId="184" fontId="12" fillId="3" borderId="42" xfId="1" applyNumberFormat="1" applyFont="1" applyFill="1" applyBorder="1" applyAlignment="1" applyProtection="1">
      <alignment horizontal="center" vertical="center"/>
      <protection locked="0"/>
    </xf>
    <xf numFmtId="184" fontId="12" fillId="3" borderId="1" xfId="1" applyNumberFormat="1" applyFont="1" applyFill="1" applyBorder="1" applyAlignment="1" applyProtection="1">
      <alignment horizontal="center" vertical="center"/>
      <protection locked="0"/>
    </xf>
    <xf numFmtId="176" fontId="12" fillId="3" borderId="67" xfId="0" applyNumberFormat="1" applyFont="1" applyFill="1" applyBorder="1" applyAlignment="1" applyProtection="1">
      <alignment horizontal="left" vertical="center" shrinkToFit="1"/>
      <protection locked="0"/>
    </xf>
    <xf numFmtId="176" fontId="12" fillId="3" borderId="50" xfId="0" applyNumberFormat="1" applyFont="1" applyFill="1" applyBorder="1" applyAlignment="1" applyProtection="1">
      <alignment horizontal="left" vertical="center" shrinkToFit="1"/>
      <protection locked="0"/>
    </xf>
    <xf numFmtId="176" fontId="12" fillId="3" borderId="68" xfId="0" applyNumberFormat="1" applyFont="1" applyFill="1" applyBorder="1" applyAlignment="1" applyProtection="1">
      <alignment horizontal="left" vertical="center" shrinkToFit="1"/>
      <protection locked="0"/>
    </xf>
    <xf numFmtId="176" fontId="12" fillId="3" borderId="107" xfId="0" applyNumberFormat="1" applyFont="1" applyFill="1" applyBorder="1" applyAlignment="1" applyProtection="1">
      <alignment horizontal="left" vertical="center" shrinkToFit="1"/>
      <protection locked="0"/>
    </xf>
    <xf numFmtId="176" fontId="12" fillId="3" borderId="14" xfId="0" applyNumberFormat="1" applyFont="1" applyFill="1" applyBorder="1" applyAlignment="1" applyProtection="1">
      <alignment horizontal="left" vertical="center" shrinkToFit="1"/>
      <protection locked="0"/>
    </xf>
    <xf numFmtId="176" fontId="12" fillId="3" borderId="28" xfId="0" applyNumberFormat="1" applyFont="1" applyFill="1" applyBorder="1" applyAlignment="1" applyProtection="1">
      <alignment horizontal="left" vertical="center" shrinkToFit="1"/>
      <protection locked="0"/>
    </xf>
    <xf numFmtId="176" fontId="12" fillId="0" borderId="103" xfId="0" applyNumberFormat="1" applyFont="1" applyFill="1" applyBorder="1" applyAlignment="1" applyProtection="1">
      <alignment horizontal="center" vertical="center"/>
    </xf>
    <xf numFmtId="176" fontId="12" fillId="0" borderId="132" xfId="0" applyNumberFormat="1" applyFont="1" applyFill="1" applyBorder="1" applyAlignment="1" applyProtection="1">
      <alignment horizontal="center" vertical="center"/>
    </xf>
    <xf numFmtId="176" fontId="12" fillId="3" borderId="76" xfId="0" applyNumberFormat="1" applyFont="1" applyFill="1" applyBorder="1" applyAlignment="1" applyProtection="1">
      <alignment horizontal="center" vertical="center"/>
      <protection locked="0"/>
    </xf>
    <xf numFmtId="176" fontId="12" fillId="0" borderId="0" xfId="0" applyNumberFormat="1" applyFont="1" applyFill="1" applyBorder="1" applyAlignment="1" applyProtection="1">
      <alignment horizontal="left" vertical="top" textRotation="255"/>
    </xf>
    <xf numFmtId="176" fontId="12" fillId="0" borderId="6" xfId="0" applyNumberFormat="1" applyFont="1" applyFill="1" applyBorder="1" applyAlignment="1" applyProtection="1">
      <alignment horizontal="left" vertical="top" textRotation="255"/>
    </xf>
    <xf numFmtId="176" fontId="12" fillId="0" borderId="3" xfId="0" applyNumberFormat="1" applyFont="1" applyFill="1" applyBorder="1" applyAlignment="1" applyProtection="1">
      <alignment horizontal="left" vertical="top" textRotation="255"/>
    </xf>
    <xf numFmtId="176" fontId="12" fillId="0" borderId="9" xfId="0" applyNumberFormat="1" applyFont="1" applyFill="1" applyBorder="1" applyAlignment="1" applyProtection="1">
      <alignment horizontal="left" vertical="top" textRotation="255"/>
    </xf>
    <xf numFmtId="176" fontId="12" fillId="3" borderId="29" xfId="0" applyNumberFormat="1" applyFont="1" applyFill="1" applyBorder="1" applyAlignment="1" applyProtection="1">
      <alignment horizontal="left" vertical="center"/>
      <protection locked="0"/>
    </xf>
    <xf numFmtId="176" fontId="12" fillId="3" borderId="3" xfId="0" applyNumberFormat="1" applyFont="1" applyFill="1" applyBorder="1" applyAlignment="1" applyProtection="1">
      <alignment horizontal="left" vertical="center"/>
      <protection locked="0"/>
    </xf>
    <xf numFmtId="176" fontId="12" fillId="3" borderId="30" xfId="0" applyNumberFormat="1" applyFont="1" applyFill="1" applyBorder="1" applyAlignment="1" applyProtection="1">
      <alignment horizontal="left" vertical="center"/>
      <protection locked="0"/>
    </xf>
    <xf numFmtId="176" fontId="12" fillId="0" borderId="29" xfId="0" applyNumberFormat="1" applyFont="1" applyFill="1" applyBorder="1" applyAlignment="1" applyProtection="1">
      <alignment horizontal="center" vertical="center"/>
    </xf>
    <xf numFmtId="0" fontId="12" fillId="0" borderId="118" xfId="0" applyFont="1" applyBorder="1" applyAlignment="1" applyProtection="1">
      <alignment horizontal="center"/>
    </xf>
    <xf numFmtId="0" fontId="12" fillId="0" borderId="119" xfId="0" applyFont="1" applyBorder="1" applyAlignment="1" applyProtection="1">
      <alignment horizontal="center"/>
    </xf>
    <xf numFmtId="0" fontId="12" fillId="0" borderId="120" xfId="0" applyFont="1" applyBorder="1" applyAlignment="1" applyProtection="1">
      <alignment horizontal="center"/>
    </xf>
    <xf numFmtId="176" fontId="12" fillId="3" borderId="5" xfId="0" applyNumberFormat="1" applyFont="1" applyFill="1" applyBorder="1" applyAlignment="1" applyProtection="1">
      <alignment horizontal="center" vertical="center"/>
      <protection locked="0"/>
    </xf>
    <xf numFmtId="176" fontId="12" fillId="3" borderId="43" xfId="0" applyNumberFormat="1" applyFont="1" applyFill="1" applyBorder="1" applyAlignment="1" applyProtection="1">
      <alignment horizontal="center" vertical="center"/>
      <protection locked="0"/>
    </xf>
    <xf numFmtId="176" fontId="12" fillId="0" borderId="2" xfId="0" applyNumberFormat="1" applyFont="1" applyFill="1" applyBorder="1" applyAlignment="1" applyProtection="1">
      <alignment vertical="center"/>
    </xf>
    <xf numFmtId="176" fontId="12" fillId="0" borderId="11" xfId="0" applyNumberFormat="1" applyFont="1" applyFill="1" applyBorder="1" applyAlignment="1" applyProtection="1">
      <alignment vertical="center"/>
    </xf>
    <xf numFmtId="176" fontId="12" fillId="3" borderId="30" xfId="0" applyNumberFormat="1" applyFont="1" applyFill="1" applyBorder="1" applyAlignment="1" applyProtection="1">
      <alignment horizontal="center" vertical="center"/>
      <protection locked="0"/>
    </xf>
    <xf numFmtId="176" fontId="19" fillId="0" borderId="130" xfId="0" applyNumberFormat="1" applyFont="1" applyFill="1" applyBorder="1" applyAlignment="1" applyProtection="1">
      <alignment horizontal="center" vertical="center" wrapText="1"/>
    </xf>
    <xf numFmtId="176" fontId="19" fillId="0" borderId="130" xfId="0" applyNumberFormat="1" applyFont="1" applyFill="1" applyBorder="1" applyAlignment="1" applyProtection="1">
      <alignment horizontal="center" vertical="center"/>
    </xf>
    <xf numFmtId="49" fontId="12" fillId="3" borderId="67" xfId="0" applyNumberFormat="1" applyFont="1" applyFill="1" applyBorder="1" applyAlignment="1" applyProtection="1">
      <alignment horizontal="center" vertical="center"/>
      <protection locked="0"/>
    </xf>
    <xf numFmtId="49" fontId="12" fillId="3" borderId="50" xfId="0" applyNumberFormat="1" applyFont="1" applyFill="1" applyBorder="1" applyAlignment="1" applyProtection="1">
      <alignment horizontal="center" vertical="center"/>
      <protection locked="0"/>
    </xf>
    <xf numFmtId="49" fontId="12" fillId="3" borderId="68" xfId="0" applyNumberFormat="1" applyFont="1" applyFill="1" applyBorder="1" applyAlignment="1" applyProtection="1">
      <alignment horizontal="center" vertical="center"/>
      <protection locked="0"/>
    </xf>
    <xf numFmtId="176" fontId="19" fillId="0" borderId="137" xfId="0" applyNumberFormat="1" applyFont="1" applyFill="1" applyBorder="1" applyAlignment="1" applyProtection="1">
      <alignment horizontal="center" vertical="center" wrapText="1"/>
    </xf>
    <xf numFmtId="176" fontId="19" fillId="0" borderId="137" xfId="0" applyNumberFormat="1" applyFont="1" applyFill="1" applyBorder="1" applyAlignment="1" applyProtection="1">
      <alignment horizontal="center" vertical="center"/>
    </xf>
    <xf numFmtId="176" fontId="12" fillId="3" borderId="107" xfId="0" applyNumberFormat="1" applyFont="1" applyFill="1" applyBorder="1" applyAlignment="1" applyProtection="1">
      <alignment horizontal="left" vertical="center" wrapText="1"/>
      <protection locked="0"/>
    </xf>
    <xf numFmtId="176" fontId="12" fillId="3" borderId="49" xfId="0" applyNumberFormat="1" applyFont="1" applyFill="1" applyBorder="1" applyAlignment="1" applyProtection="1">
      <alignment horizontal="left" vertical="center" wrapText="1"/>
      <protection locked="0"/>
    </xf>
    <xf numFmtId="176" fontId="12" fillId="0" borderId="13" xfId="0" applyNumberFormat="1" applyFont="1" applyFill="1" applyBorder="1" applyAlignment="1" applyProtection="1">
      <alignment horizontal="center" vertical="center" wrapText="1"/>
    </xf>
    <xf numFmtId="176" fontId="12" fillId="0" borderId="14" xfId="0" applyNumberFormat="1" applyFont="1" applyFill="1" applyBorder="1" applyAlignment="1" applyProtection="1">
      <alignment horizontal="center" vertical="center" wrapText="1"/>
    </xf>
    <xf numFmtId="176" fontId="12" fillId="0" borderId="28" xfId="0" applyNumberFormat="1" applyFont="1" applyFill="1" applyBorder="1" applyAlignment="1" applyProtection="1">
      <alignment horizontal="center" vertical="center" wrapText="1"/>
    </xf>
    <xf numFmtId="176" fontId="12" fillId="0" borderId="129" xfId="0" applyNumberFormat="1" applyFont="1" applyFill="1" applyBorder="1" applyAlignment="1" applyProtection="1">
      <alignment horizontal="center" vertical="center"/>
    </xf>
    <xf numFmtId="176" fontId="12" fillId="0" borderId="130" xfId="0" applyNumberFormat="1" applyFont="1" applyFill="1" applyBorder="1" applyAlignment="1" applyProtection="1">
      <alignment horizontal="center" vertical="center"/>
    </xf>
    <xf numFmtId="176" fontId="12" fillId="0" borderId="131" xfId="0" applyNumberFormat="1" applyFont="1" applyFill="1" applyBorder="1" applyAlignment="1" applyProtection="1">
      <alignment horizontal="center" vertical="center"/>
    </xf>
    <xf numFmtId="182" fontId="12" fillId="4" borderId="42" xfId="0" applyNumberFormat="1" applyFont="1" applyFill="1" applyBorder="1" applyAlignment="1" applyProtection="1">
      <alignment horizontal="center" vertical="center"/>
    </xf>
    <xf numFmtId="182" fontId="12" fillId="4" borderId="1" xfId="0" applyNumberFormat="1" applyFont="1" applyFill="1" applyBorder="1" applyAlignment="1" applyProtection="1">
      <alignment horizontal="center" vertical="center"/>
    </xf>
    <xf numFmtId="182" fontId="12" fillId="4" borderId="7" xfId="0" applyNumberFormat="1" applyFont="1" applyFill="1" applyBorder="1" applyAlignment="1" applyProtection="1">
      <alignment horizontal="center" vertical="center"/>
    </xf>
    <xf numFmtId="176" fontId="12" fillId="0" borderId="42" xfId="0" applyNumberFormat="1" applyFont="1" applyFill="1" applyBorder="1" applyAlignment="1" applyProtection="1">
      <alignment horizontal="center" vertical="center"/>
    </xf>
    <xf numFmtId="176" fontId="12" fillId="0" borderId="53" xfId="0" applyNumberFormat="1" applyFont="1" applyFill="1" applyBorder="1" applyAlignment="1" applyProtection="1">
      <alignment horizontal="center" vertical="center"/>
    </xf>
    <xf numFmtId="49" fontId="8" fillId="3" borderId="10" xfId="0" applyNumberFormat="1" applyFont="1" applyFill="1" applyBorder="1" applyAlignment="1" applyProtection="1">
      <alignment horizontal="center" vertical="center"/>
      <protection locked="0"/>
    </xf>
    <xf numFmtId="49" fontId="8" fillId="3" borderId="1" xfId="0" applyNumberFormat="1" applyFont="1" applyFill="1" applyBorder="1" applyAlignment="1" applyProtection="1">
      <alignment horizontal="center" vertical="center"/>
      <protection locked="0"/>
    </xf>
    <xf numFmtId="49" fontId="8" fillId="3" borderId="7" xfId="0" applyNumberFormat="1" applyFont="1" applyFill="1" applyBorder="1" applyAlignment="1" applyProtection="1">
      <alignment horizontal="center" vertical="center"/>
      <protection locked="0"/>
    </xf>
    <xf numFmtId="176" fontId="18" fillId="0" borderId="10" xfId="0" applyNumberFormat="1" applyFont="1" applyFill="1" applyBorder="1" applyAlignment="1" applyProtection="1">
      <alignment horizontal="center" vertical="center" shrinkToFit="1"/>
    </xf>
    <xf numFmtId="176" fontId="18" fillId="0" borderId="1" xfId="0" applyNumberFormat="1" applyFont="1" applyFill="1" applyBorder="1" applyAlignment="1" applyProtection="1">
      <alignment horizontal="center" vertical="center" shrinkToFit="1"/>
    </xf>
    <xf numFmtId="176" fontId="18" fillId="0" borderId="7" xfId="0" applyNumberFormat="1" applyFont="1" applyFill="1" applyBorder="1" applyAlignment="1" applyProtection="1">
      <alignment horizontal="center" vertical="center" shrinkToFit="1"/>
    </xf>
    <xf numFmtId="176" fontId="12" fillId="0" borderId="15" xfId="0" applyNumberFormat="1" applyFont="1" applyFill="1" applyBorder="1" applyAlignment="1" applyProtection="1">
      <alignment horizontal="center" vertical="center"/>
    </xf>
    <xf numFmtId="176" fontId="12" fillId="0" borderId="10" xfId="0" applyNumberFormat="1" applyFont="1" applyFill="1" applyBorder="1" applyAlignment="1" applyProtection="1">
      <alignment horizontal="center" vertical="center" shrinkToFit="1"/>
    </xf>
    <xf numFmtId="176" fontId="12" fillId="0" borderId="1" xfId="0" applyNumberFormat="1" applyFont="1" applyFill="1" applyBorder="1" applyAlignment="1" applyProtection="1">
      <alignment horizontal="center" vertical="center" shrinkToFit="1"/>
    </xf>
    <xf numFmtId="176" fontId="12" fillId="0" borderId="7" xfId="0" applyNumberFormat="1" applyFont="1" applyFill="1" applyBorder="1" applyAlignment="1" applyProtection="1">
      <alignment horizontal="center" vertical="center" shrinkToFit="1"/>
    </xf>
    <xf numFmtId="176" fontId="12" fillId="3" borderId="7" xfId="0" applyNumberFormat="1" applyFont="1" applyFill="1" applyBorder="1" applyAlignment="1" applyProtection="1">
      <alignment horizontal="center" vertical="center"/>
      <protection locked="0"/>
    </xf>
    <xf numFmtId="183" fontId="12" fillId="3" borderId="10" xfId="0" applyNumberFormat="1" applyFont="1" applyFill="1" applyBorder="1" applyAlignment="1" applyProtection="1">
      <alignment horizontal="center" vertical="center"/>
      <protection locked="0"/>
    </xf>
    <xf numFmtId="183" fontId="12" fillId="3" borderId="1" xfId="0" applyNumberFormat="1" applyFont="1" applyFill="1" applyBorder="1" applyAlignment="1" applyProtection="1">
      <alignment horizontal="center" vertical="center"/>
      <protection locked="0"/>
    </xf>
    <xf numFmtId="183" fontId="12" fillId="3" borderId="7" xfId="0" applyNumberFormat="1" applyFont="1" applyFill="1" applyBorder="1" applyAlignment="1" applyProtection="1">
      <alignment horizontal="center" vertical="center"/>
      <protection locked="0"/>
    </xf>
    <xf numFmtId="176" fontId="15" fillId="4" borderId="138" xfId="0" applyNumberFormat="1" applyFont="1" applyFill="1" applyBorder="1" applyAlignment="1" applyProtection="1">
      <alignment horizontal="center" vertical="center" wrapText="1"/>
    </xf>
    <xf numFmtId="176" fontId="15" fillId="4" borderId="138" xfId="0" applyNumberFormat="1" applyFont="1" applyFill="1" applyBorder="1" applyAlignment="1" applyProtection="1">
      <alignment horizontal="center" vertical="center"/>
    </xf>
    <xf numFmtId="176" fontId="8" fillId="0" borderId="0" xfId="0" applyNumberFormat="1" applyFont="1" applyFill="1" applyBorder="1" applyAlignment="1" applyProtection="1">
      <alignment horizontal="right" vertical="center"/>
    </xf>
    <xf numFmtId="176" fontId="15" fillId="0" borderId="38" xfId="0" applyNumberFormat="1" applyFont="1" applyFill="1" applyBorder="1" applyAlignment="1" applyProtection="1">
      <alignment horizontal="center" vertical="center" wrapText="1"/>
    </xf>
    <xf numFmtId="176" fontId="15" fillId="0" borderId="44" xfId="0" applyNumberFormat="1" applyFont="1" applyFill="1" applyBorder="1" applyAlignment="1" applyProtection="1">
      <alignment horizontal="center" vertical="center" wrapText="1"/>
    </xf>
    <xf numFmtId="176" fontId="15" fillId="0" borderId="29" xfId="0" applyNumberFormat="1" applyFont="1" applyFill="1" applyBorder="1" applyAlignment="1" applyProtection="1">
      <alignment horizontal="center" vertical="center" wrapText="1"/>
    </xf>
    <xf numFmtId="176" fontId="15" fillId="0" borderId="30" xfId="0" applyNumberFormat="1" applyFont="1" applyFill="1" applyBorder="1" applyAlignment="1" applyProtection="1">
      <alignment horizontal="center" vertical="center" wrapText="1"/>
    </xf>
    <xf numFmtId="176" fontId="12" fillId="3" borderId="0" xfId="0" applyNumberFormat="1" applyFont="1" applyFill="1" applyBorder="1" applyAlignment="1" applyProtection="1">
      <alignment horizontal="center" vertical="center" shrinkToFit="1"/>
      <protection locked="0"/>
    </xf>
    <xf numFmtId="176" fontId="12" fillId="3" borderId="6" xfId="0" applyNumberFormat="1" applyFont="1" applyFill="1" applyBorder="1" applyAlignment="1" applyProtection="1">
      <alignment horizontal="center" vertical="center" shrinkToFit="1"/>
      <protection locked="0"/>
    </xf>
    <xf numFmtId="176" fontId="12" fillId="3" borderId="3" xfId="0" applyNumberFormat="1" applyFont="1" applyFill="1" applyBorder="1" applyAlignment="1" applyProtection="1">
      <alignment horizontal="center" vertical="center" shrinkToFit="1"/>
      <protection locked="0"/>
    </xf>
    <xf numFmtId="176" fontId="12" fillId="3" borderId="9" xfId="0" applyNumberFormat="1" applyFont="1" applyFill="1" applyBorder="1" applyAlignment="1" applyProtection="1">
      <alignment horizontal="center" vertical="center" shrinkToFit="1"/>
      <protection locked="0"/>
    </xf>
    <xf numFmtId="176" fontId="14" fillId="0" borderId="4" xfId="0" applyNumberFormat="1" applyFont="1" applyFill="1" applyBorder="1" applyAlignment="1" applyProtection="1">
      <alignment horizontal="center" vertical="center" wrapText="1"/>
    </xf>
    <xf numFmtId="176" fontId="14" fillId="0" borderId="0" xfId="0" applyNumberFormat="1" applyFont="1" applyFill="1" applyBorder="1" applyAlignment="1" applyProtection="1">
      <alignment horizontal="center" vertical="center" wrapText="1"/>
    </xf>
    <xf numFmtId="176" fontId="14" fillId="0" borderId="44" xfId="0" applyNumberFormat="1" applyFont="1" applyFill="1" applyBorder="1" applyAlignment="1" applyProtection="1">
      <alignment horizontal="center" vertical="center" wrapText="1"/>
    </xf>
    <xf numFmtId="176" fontId="14" fillId="0" borderId="8" xfId="0" applyNumberFormat="1" applyFont="1" applyFill="1" applyBorder="1" applyAlignment="1" applyProtection="1">
      <alignment horizontal="center" vertical="center" wrapText="1"/>
    </xf>
    <xf numFmtId="176" fontId="14" fillId="0" borderId="3" xfId="0" applyNumberFormat="1" applyFont="1" applyFill="1" applyBorder="1" applyAlignment="1" applyProtection="1">
      <alignment horizontal="center" vertical="center" wrapText="1"/>
    </xf>
    <xf numFmtId="176" fontId="14" fillId="0" borderId="30" xfId="0" applyNumberFormat="1" applyFont="1" applyFill="1" applyBorder="1" applyAlignment="1" applyProtection="1">
      <alignment horizontal="center" vertical="center" wrapText="1"/>
    </xf>
    <xf numFmtId="176" fontId="12" fillId="3" borderId="38" xfId="0" applyNumberFormat="1" applyFont="1" applyFill="1" applyBorder="1" applyAlignment="1" applyProtection="1">
      <alignment horizontal="center" vertical="center"/>
      <protection locked="0"/>
    </xf>
    <xf numFmtId="176" fontId="15" fillId="0" borderId="0" xfId="0" applyNumberFormat="1" applyFont="1" applyFill="1" applyBorder="1" applyAlignment="1" applyProtection="1">
      <alignment horizontal="left" vertical="center" wrapText="1"/>
    </xf>
    <xf numFmtId="176" fontId="15" fillId="0" borderId="3" xfId="0" applyNumberFormat="1" applyFont="1" applyFill="1" applyBorder="1" applyAlignment="1" applyProtection="1">
      <alignment horizontal="center" vertical="center" wrapText="1"/>
    </xf>
    <xf numFmtId="176" fontId="15" fillId="3" borderId="3" xfId="0" applyNumberFormat="1" applyFont="1" applyFill="1" applyBorder="1" applyAlignment="1" applyProtection="1">
      <alignment horizontal="center" vertical="center" wrapText="1"/>
      <protection locked="0"/>
    </xf>
    <xf numFmtId="176" fontId="15" fillId="0" borderId="3" xfId="0" applyNumberFormat="1" applyFont="1" applyFill="1" applyBorder="1" applyAlignment="1" applyProtection="1">
      <alignment horizontal="center" vertical="center" shrinkToFit="1"/>
    </xf>
    <xf numFmtId="176" fontId="12" fillId="3" borderId="52" xfId="0" applyNumberFormat="1" applyFont="1" applyFill="1" applyBorder="1" applyAlignment="1" applyProtection="1">
      <alignment horizontal="left" vertical="center"/>
      <protection locked="0"/>
    </xf>
    <xf numFmtId="176" fontId="12" fillId="3" borderId="77" xfId="0" applyNumberFormat="1" applyFont="1" applyFill="1" applyBorder="1" applyAlignment="1" applyProtection="1">
      <alignment horizontal="left" vertical="center"/>
      <protection locked="0"/>
    </xf>
    <xf numFmtId="176" fontId="18" fillId="0" borderId="38" xfId="0" applyNumberFormat="1" applyFont="1" applyFill="1" applyBorder="1" applyAlignment="1" applyProtection="1">
      <alignment horizontal="center" vertical="center" wrapText="1" shrinkToFit="1"/>
    </xf>
    <xf numFmtId="176" fontId="18" fillId="0" borderId="0" xfId="0" applyNumberFormat="1" applyFont="1" applyFill="1" applyBorder="1" applyAlignment="1" applyProtection="1">
      <alignment horizontal="center" vertical="center" wrapText="1" shrinkToFit="1"/>
    </xf>
    <xf numFmtId="176" fontId="18" fillId="0" borderId="44" xfId="0" applyNumberFormat="1" applyFont="1" applyFill="1" applyBorder="1" applyAlignment="1" applyProtection="1">
      <alignment horizontal="center" vertical="center" wrapText="1" shrinkToFit="1"/>
    </xf>
    <xf numFmtId="176" fontId="18" fillId="0" borderId="67" xfId="0" applyNumberFormat="1" applyFont="1" applyFill="1" applyBorder="1" applyAlignment="1" applyProtection="1">
      <alignment horizontal="center" vertical="center" wrapText="1" shrinkToFit="1"/>
    </xf>
    <xf numFmtId="176" fontId="18" fillId="0" borderId="50" xfId="0" applyNumberFormat="1" applyFont="1" applyFill="1" applyBorder="1" applyAlignment="1" applyProtection="1">
      <alignment horizontal="center" vertical="center" wrapText="1" shrinkToFit="1"/>
    </xf>
    <xf numFmtId="176" fontId="18" fillId="0" borderId="68" xfId="0" applyNumberFormat="1" applyFont="1" applyFill="1" applyBorder="1" applyAlignment="1" applyProtection="1">
      <alignment horizontal="center" vertical="center" wrapText="1" shrinkToFit="1"/>
    </xf>
    <xf numFmtId="176" fontId="14" fillId="0" borderId="63" xfId="0" applyNumberFormat="1" applyFont="1" applyFill="1" applyBorder="1" applyAlignment="1" applyProtection="1">
      <alignment horizontal="left" vertical="center" wrapText="1"/>
    </xf>
    <xf numFmtId="176" fontId="14" fillId="0" borderId="55" xfId="0" applyNumberFormat="1" applyFont="1" applyFill="1" applyBorder="1" applyAlignment="1" applyProtection="1">
      <alignment horizontal="left" vertical="center" wrapText="1"/>
    </xf>
    <xf numFmtId="176" fontId="12" fillId="0" borderId="98" xfId="0" applyNumberFormat="1" applyFont="1" applyFill="1" applyBorder="1" applyAlignment="1" applyProtection="1">
      <alignment horizontal="center" vertical="center"/>
    </xf>
    <xf numFmtId="176" fontId="12" fillId="0" borderId="97" xfId="0" applyNumberFormat="1" applyFont="1" applyFill="1" applyBorder="1" applyAlignment="1" applyProtection="1">
      <alignment horizontal="center" vertical="center"/>
    </xf>
    <xf numFmtId="176" fontId="12" fillId="0" borderId="96" xfId="0" applyNumberFormat="1" applyFont="1" applyFill="1" applyBorder="1" applyAlignment="1" applyProtection="1">
      <alignment horizontal="center" vertical="center"/>
    </xf>
    <xf numFmtId="176" fontId="18" fillId="3" borderId="10" xfId="0" applyNumberFormat="1" applyFont="1" applyFill="1" applyBorder="1" applyAlignment="1" applyProtection="1">
      <alignment horizontal="center" vertical="center"/>
      <protection locked="0"/>
    </xf>
    <xf numFmtId="176" fontId="15" fillId="0" borderId="5" xfId="0" applyNumberFormat="1" applyFont="1" applyFill="1" applyBorder="1" applyAlignment="1" applyProtection="1">
      <alignment horizontal="right" vertical="center" wrapText="1"/>
    </xf>
    <xf numFmtId="176" fontId="15" fillId="0" borderId="2" xfId="0" applyNumberFormat="1" applyFont="1" applyFill="1" applyBorder="1" applyAlignment="1" applyProtection="1">
      <alignment horizontal="right" vertical="center" wrapText="1"/>
    </xf>
    <xf numFmtId="176" fontId="15" fillId="0" borderId="11" xfId="0" applyNumberFormat="1" applyFont="1" applyFill="1" applyBorder="1" applyAlignment="1" applyProtection="1">
      <alignment horizontal="right" vertical="center" wrapText="1"/>
    </xf>
    <xf numFmtId="176" fontId="14" fillId="3" borderId="55" xfId="0" applyNumberFormat="1" applyFont="1" applyFill="1" applyBorder="1" applyAlignment="1" applyProtection="1">
      <alignment horizontal="center" wrapText="1"/>
      <protection locked="0"/>
    </xf>
    <xf numFmtId="176" fontId="14" fillId="0" borderId="0" xfId="0" applyNumberFormat="1" applyFont="1" applyFill="1" applyBorder="1" applyAlignment="1" applyProtection="1">
      <alignment horizontal="left" vertical="top" wrapText="1"/>
    </xf>
    <xf numFmtId="176" fontId="14" fillId="0" borderId="6" xfId="0" applyNumberFormat="1" applyFont="1" applyFill="1" applyBorder="1" applyAlignment="1" applyProtection="1">
      <alignment horizontal="left" vertical="top" wrapText="1"/>
    </xf>
    <xf numFmtId="176" fontId="14" fillId="0" borderId="0" xfId="0" applyNumberFormat="1" applyFont="1" applyFill="1" applyBorder="1" applyAlignment="1" applyProtection="1">
      <alignment horizontal="center" vertical="top" wrapText="1"/>
    </xf>
    <xf numFmtId="176" fontId="14" fillId="0" borderId="6" xfId="0" applyNumberFormat="1" applyFont="1" applyFill="1" applyBorder="1" applyAlignment="1" applyProtection="1">
      <alignment horizontal="center" vertical="top" wrapText="1"/>
    </xf>
    <xf numFmtId="176" fontId="14" fillId="0" borderId="3" xfId="0" applyNumberFormat="1" applyFont="1" applyFill="1" applyBorder="1" applyAlignment="1" applyProtection="1">
      <alignment horizontal="center" vertical="top" wrapText="1"/>
    </xf>
    <xf numFmtId="176" fontId="14" fillId="0" borderId="9" xfId="0" applyNumberFormat="1" applyFont="1" applyFill="1" applyBorder="1" applyAlignment="1" applyProtection="1">
      <alignment horizontal="center" vertical="top" wrapText="1"/>
    </xf>
    <xf numFmtId="176" fontId="14" fillId="0" borderId="39" xfId="0" applyNumberFormat="1" applyFont="1" applyBorder="1" applyAlignment="1" applyProtection="1">
      <alignment horizontal="distributed" vertical="center"/>
    </xf>
    <xf numFmtId="176" fontId="12" fillId="0" borderId="14" xfId="0" applyNumberFormat="1" applyFont="1" applyBorder="1" applyAlignment="1" applyProtection="1">
      <alignment horizontal="distributed" vertical="center"/>
    </xf>
    <xf numFmtId="176" fontId="12" fillId="0" borderId="0" xfId="0" applyNumberFormat="1" applyFont="1" applyBorder="1" applyAlignment="1" applyProtection="1">
      <alignment horizontal="distributed" vertical="center"/>
    </xf>
    <xf numFmtId="176" fontId="12" fillId="0" borderId="3" xfId="0" applyNumberFormat="1" applyFont="1" applyBorder="1" applyAlignment="1" applyProtection="1">
      <alignment horizontal="distributed" vertical="center"/>
    </xf>
    <xf numFmtId="176" fontId="12" fillId="0" borderId="35" xfId="0" applyNumberFormat="1" applyFont="1" applyFill="1" applyBorder="1" applyAlignment="1" applyProtection="1">
      <alignment horizontal="center" vertical="center"/>
    </xf>
    <xf numFmtId="14" fontId="12" fillId="0" borderId="1" xfId="1" applyNumberFormat="1" applyFont="1" applyFill="1" applyBorder="1" applyAlignment="1" applyProtection="1">
      <alignment horizontal="center" vertical="center"/>
    </xf>
    <xf numFmtId="14" fontId="12" fillId="0" borderId="45" xfId="1" applyNumberFormat="1" applyFont="1" applyFill="1" applyBorder="1" applyAlignment="1" applyProtection="1">
      <alignment horizontal="center" vertical="center"/>
    </xf>
    <xf numFmtId="176" fontId="17" fillId="0" borderId="10" xfId="0" applyNumberFormat="1" applyFont="1" applyFill="1" applyBorder="1" applyAlignment="1" applyProtection="1">
      <alignment horizontal="center" vertical="center"/>
    </xf>
    <xf numFmtId="176" fontId="17" fillId="0" borderId="1" xfId="0" applyNumberFormat="1" applyFont="1" applyFill="1" applyBorder="1" applyAlignment="1" applyProtection="1">
      <alignment horizontal="center" vertical="center"/>
    </xf>
    <xf numFmtId="176" fontId="17" fillId="0" borderId="5" xfId="0" applyNumberFormat="1" applyFont="1" applyFill="1" applyBorder="1" applyAlignment="1" applyProtection="1">
      <alignment horizontal="center" vertical="center"/>
    </xf>
    <xf numFmtId="176" fontId="17" fillId="0" borderId="2" xfId="0" applyNumberFormat="1" applyFont="1" applyFill="1" applyBorder="1" applyAlignment="1" applyProtection="1">
      <alignment horizontal="center" vertical="center"/>
    </xf>
    <xf numFmtId="176" fontId="17" fillId="0" borderId="10" xfId="0" applyNumberFormat="1" applyFont="1" applyFill="1" applyBorder="1" applyAlignment="1" applyProtection="1">
      <alignment horizontal="center" vertical="center" wrapText="1"/>
    </xf>
    <xf numFmtId="176" fontId="17" fillId="0" borderId="1" xfId="0" applyNumberFormat="1" applyFont="1" applyFill="1" applyBorder="1" applyAlignment="1" applyProtection="1">
      <alignment horizontal="center" vertical="center" wrapText="1"/>
    </xf>
    <xf numFmtId="0" fontId="17" fillId="0" borderId="10" xfId="0" applyFont="1" applyBorder="1" applyAlignment="1" applyProtection="1">
      <alignment horizontal="center" vertical="center"/>
    </xf>
    <xf numFmtId="0" fontId="17" fillId="0" borderId="1" xfId="0" applyFont="1" applyBorder="1" applyAlignment="1" applyProtection="1">
      <alignment horizontal="center" vertical="center"/>
    </xf>
    <xf numFmtId="176" fontId="17" fillId="3" borderId="22" xfId="0" applyNumberFormat="1" applyFont="1" applyFill="1" applyBorder="1" applyAlignment="1" applyProtection="1">
      <alignment horizontal="center" vertical="center"/>
      <protection locked="0"/>
    </xf>
    <xf numFmtId="176" fontId="17" fillId="3" borderId="18" xfId="0" applyNumberFormat="1" applyFont="1" applyFill="1" applyBorder="1" applyAlignment="1" applyProtection="1">
      <alignment horizontal="center" vertical="center"/>
      <protection locked="0"/>
    </xf>
    <xf numFmtId="176" fontId="17" fillId="3" borderId="19" xfId="0" applyNumberFormat="1" applyFont="1" applyFill="1" applyBorder="1" applyAlignment="1" applyProtection="1">
      <alignment horizontal="center" vertical="center"/>
      <protection locked="0"/>
    </xf>
    <xf numFmtId="176" fontId="17" fillId="3" borderId="20" xfId="0" applyNumberFormat="1" applyFont="1" applyFill="1" applyBorder="1" applyAlignment="1" applyProtection="1">
      <alignment horizontal="center" vertical="center"/>
      <protection locked="0"/>
    </xf>
    <xf numFmtId="176" fontId="17" fillId="3" borderId="16" xfId="0" applyNumberFormat="1" applyFont="1" applyFill="1" applyBorder="1" applyAlignment="1" applyProtection="1">
      <alignment horizontal="center" vertical="center"/>
      <protection locked="0"/>
    </xf>
    <xf numFmtId="0" fontId="17" fillId="0" borderId="25" xfId="0" applyFont="1" applyBorder="1" applyAlignment="1" applyProtection="1">
      <alignment horizontal="center" vertical="center"/>
    </xf>
    <xf numFmtId="0" fontId="17" fillId="0" borderId="22" xfId="0" applyFont="1" applyBorder="1" applyAlignment="1" applyProtection="1">
      <alignment horizontal="center" vertical="center"/>
    </xf>
    <xf numFmtId="0" fontId="17" fillId="0" borderId="23" xfId="0" applyFont="1" applyBorder="1" applyAlignment="1" applyProtection="1">
      <alignment horizontal="center" vertical="center"/>
    </xf>
    <xf numFmtId="176" fontId="17" fillId="0" borderId="59" xfId="0" applyNumberFormat="1" applyFont="1" applyFill="1" applyBorder="1" applyAlignment="1" applyProtection="1">
      <alignment horizontal="center" vertical="center"/>
    </xf>
    <xf numFmtId="176" fontId="17" fillId="0" borderId="55" xfId="0" applyNumberFormat="1" applyFont="1" applyFill="1" applyBorder="1" applyAlignment="1" applyProtection="1">
      <alignment horizontal="center" vertical="center"/>
    </xf>
    <xf numFmtId="176" fontId="17" fillId="0" borderId="54" xfId="0" applyNumberFormat="1" applyFont="1" applyFill="1" applyBorder="1" applyAlignment="1" applyProtection="1">
      <alignment horizontal="center" vertical="center"/>
    </xf>
    <xf numFmtId="4" fontId="17" fillId="0" borderId="0" xfId="0" applyNumberFormat="1" applyFont="1" applyFill="1" applyBorder="1" applyAlignment="1" applyProtection="1">
      <alignment horizontal="center" vertical="center"/>
    </xf>
    <xf numFmtId="4" fontId="17" fillId="0" borderId="6" xfId="0" applyNumberFormat="1" applyFont="1" applyFill="1" applyBorder="1" applyAlignment="1" applyProtection="1">
      <alignment horizontal="center" vertical="center"/>
    </xf>
    <xf numFmtId="4" fontId="17" fillId="0" borderId="4" xfId="0" applyNumberFormat="1" applyFont="1" applyFill="1" applyBorder="1" applyAlignment="1" applyProtection="1">
      <alignment horizontal="center" vertical="center"/>
    </xf>
    <xf numFmtId="4" fontId="17" fillId="3" borderId="15" xfId="0" applyNumberFormat="1" applyFont="1" applyFill="1" applyBorder="1" applyAlignment="1" applyProtection="1">
      <alignment horizontal="center" vertical="center"/>
      <protection locked="0"/>
    </xf>
    <xf numFmtId="4" fontId="17" fillId="3" borderId="15" xfId="0" applyNumberFormat="1" applyFont="1" applyFill="1" applyBorder="1" applyAlignment="1" applyProtection="1">
      <alignment horizontal="center" vertical="center"/>
    </xf>
    <xf numFmtId="176" fontId="7" fillId="3" borderId="3" xfId="0" applyNumberFormat="1" applyFont="1" applyFill="1" applyBorder="1" applyAlignment="1" applyProtection="1">
      <alignment horizontal="center" vertical="center"/>
      <protection locked="0"/>
    </xf>
    <xf numFmtId="176" fontId="7" fillId="0" borderId="10" xfId="0" applyNumberFormat="1" applyFont="1" applyFill="1" applyBorder="1" applyAlignment="1" applyProtection="1">
      <alignment horizontal="center" vertical="center" wrapText="1"/>
    </xf>
    <xf numFmtId="176" fontId="7" fillId="0" borderId="1" xfId="0" applyNumberFormat="1" applyFont="1" applyFill="1" applyBorder="1" applyAlignment="1" applyProtection="1">
      <alignment horizontal="center" vertical="center" wrapText="1"/>
    </xf>
    <xf numFmtId="176" fontId="7" fillId="0" borderId="7" xfId="0" applyNumberFormat="1" applyFont="1" applyFill="1" applyBorder="1" applyAlignment="1" applyProtection="1">
      <alignment horizontal="center" vertical="center" wrapText="1"/>
    </xf>
    <xf numFmtId="176" fontId="17" fillId="3" borderId="13" xfId="0" applyNumberFormat="1" applyFont="1" applyFill="1" applyBorder="1" applyAlignment="1" applyProtection="1">
      <alignment horizontal="center" vertical="center" wrapText="1"/>
      <protection locked="0"/>
    </xf>
    <xf numFmtId="176" fontId="17" fillId="3" borderId="14" xfId="0" applyNumberFormat="1" applyFont="1" applyFill="1" applyBorder="1" applyAlignment="1" applyProtection="1">
      <alignment horizontal="center" vertical="center" wrapText="1"/>
      <protection locked="0"/>
    </xf>
    <xf numFmtId="176" fontId="17" fillId="3" borderId="0" xfId="0" applyNumberFormat="1" applyFont="1" applyFill="1" applyBorder="1" applyAlignment="1" applyProtection="1">
      <alignment horizontal="center" vertical="center" wrapText="1"/>
    </xf>
    <xf numFmtId="0" fontId="25" fillId="0" borderId="5" xfId="0" applyFont="1" applyFill="1" applyBorder="1" applyAlignment="1" applyProtection="1">
      <alignment horizontal="center" vertical="center" wrapText="1"/>
    </xf>
    <xf numFmtId="0" fontId="25" fillId="0" borderId="2" xfId="0" applyFont="1" applyFill="1" applyBorder="1" applyAlignment="1" applyProtection="1">
      <alignment horizontal="center" vertical="center" wrapText="1"/>
    </xf>
    <xf numFmtId="0" fontId="25" fillId="0" borderId="11" xfId="0" applyFont="1" applyFill="1" applyBorder="1" applyAlignment="1" applyProtection="1">
      <alignment horizontal="center" vertical="center" wrapText="1"/>
    </xf>
    <xf numFmtId="0" fontId="25" fillId="0" borderId="8" xfId="0" applyFont="1" applyFill="1" applyBorder="1" applyAlignment="1" applyProtection="1">
      <alignment horizontal="center" vertical="center" wrapText="1"/>
    </xf>
    <xf numFmtId="0" fontId="25" fillId="0" borderId="3" xfId="0" applyFont="1" applyFill="1" applyBorder="1" applyAlignment="1" applyProtection="1">
      <alignment horizontal="center" vertical="center" wrapText="1"/>
    </xf>
    <xf numFmtId="0" fontId="25" fillId="0" borderId="9" xfId="0" applyFont="1" applyFill="1" applyBorder="1" applyAlignment="1" applyProtection="1">
      <alignment horizontal="center" vertical="center" wrapText="1"/>
    </xf>
    <xf numFmtId="176" fontId="17" fillId="3" borderId="5" xfId="0" applyNumberFormat="1" applyFont="1" applyFill="1" applyBorder="1" applyAlignment="1" applyProtection="1">
      <alignment horizontal="center" vertical="center" wrapText="1"/>
      <protection locked="0"/>
    </xf>
    <xf numFmtId="176" fontId="17" fillId="3" borderId="2" xfId="0" applyNumberFormat="1" applyFont="1" applyFill="1" applyBorder="1" applyAlignment="1" applyProtection="1">
      <alignment horizontal="center" vertical="center" wrapText="1"/>
      <protection locked="0"/>
    </xf>
    <xf numFmtId="176" fontId="17" fillId="3" borderId="11" xfId="0" applyNumberFormat="1" applyFont="1" applyFill="1" applyBorder="1" applyAlignment="1" applyProtection="1">
      <alignment horizontal="center" vertical="center" wrapText="1"/>
      <protection locked="0"/>
    </xf>
    <xf numFmtId="176" fontId="17" fillId="3" borderId="8" xfId="0" applyNumberFormat="1" applyFont="1" applyFill="1" applyBorder="1" applyAlignment="1" applyProtection="1">
      <alignment horizontal="center" vertical="center" wrapText="1"/>
      <protection locked="0"/>
    </xf>
    <xf numFmtId="176" fontId="17" fillId="3" borderId="3" xfId="0" applyNumberFormat="1" applyFont="1" applyFill="1" applyBorder="1" applyAlignment="1" applyProtection="1">
      <alignment horizontal="center" vertical="center" wrapText="1"/>
      <protection locked="0"/>
    </xf>
    <xf numFmtId="176" fontId="17" fillId="3" borderId="9" xfId="0" applyNumberFormat="1" applyFont="1" applyFill="1" applyBorder="1" applyAlignment="1" applyProtection="1">
      <alignment horizontal="center" vertical="center" wrapText="1"/>
      <protection locked="0"/>
    </xf>
    <xf numFmtId="0" fontId="7" fillId="3" borderId="0" xfId="0" applyFont="1" applyFill="1" applyBorder="1" applyAlignment="1" applyProtection="1">
      <alignment horizontal="center" vertical="center" wrapText="1"/>
    </xf>
    <xf numFmtId="176" fontId="17" fillId="3" borderId="59" xfId="0" applyNumberFormat="1" applyFont="1" applyFill="1" applyBorder="1" applyAlignment="1" applyProtection="1">
      <alignment horizontal="center" vertical="center" wrapText="1"/>
      <protection locked="0"/>
    </xf>
    <xf numFmtId="176" fontId="17" fillId="3" borderId="55" xfId="0" applyNumberFormat="1" applyFont="1" applyFill="1" applyBorder="1" applyAlignment="1" applyProtection="1">
      <alignment horizontal="center" vertical="center" wrapText="1"/>
      <protection locked="0"/>
    </xf>
    <xf numFmtId="176" fontId="17" fillId="3" borderId="54" xfId="0" applyNumberFormat="1" applyFont="1" applyFill="1" applyBorder="1" applyAlignment="1" applyProtection="1">
      <alignment horizontal="center" vertical="center" wrapText="1"/>
      <protection locked="0"/>
    </xf>
    <xf numFmtId="180" fontId="17" fillId="0" borderId="22" xfId="0" applyNumberFormat="1" applyFont="1" applyFill="1" applyBorder="1" applyAlignment="1" applyProtection="1">
      <alignment horizontal="center" vertical="center"/>
    </xf>
    <xf numFmtId="180" fontId="17" fillId="0" borderId="10" xfId="0" applyNumberFormat="1" applyFont="1" applyFill="1" applyBorder="1" applyAlignment="1" applyProtection="1">
      <alignment horizontal="center" vertical="center" wrapText="1"/>
    </xf>
    <xf numFmtId="180" fontId="17" fillId="0" borderId="1" xfId="0" applyNumberFormat="1" applyFont="1" applyFill="1" applyBorder="1" applyAlignment="1" applyProtection="1">
      <alignment horizontal="center" vertical="center" wrapText="1"/>
    </xf>
    <xf numFmtId="180" fontId="17" fillId="0" borderId="7" xfId="0" applyNumberFormat="1" applyFont="1" applyFill="1" applyBorder="1" applyAlignment="1" applyProtection="1">
      <alignment horizontal="center" vertical="center" wrapText="1"/>
    </xf>
    <xf numFmtId="176" fontId="17" fillId="0" borderId="7" xfId="0" applyNumberFormat="1" applyFont="1" applyFill="1" applyBorder="1" applyAlignment="1" applyProtection="1">
      <alignment horizontal="center" vertical="center"/>
    </xf>
    <xf numFmtId="176" fontId="23" fillId="0" borderId="10" xfId="0" applyNumberFormat="1" applyFont="1" applyFill="1" applyBorder="1" applyAlignment="1" applyProtection="1">
      <alignment horizontal="center" vertical="center" wrapText="1"/>
    </xf>
    <xf numFmtId="176" fontId="23" fillId="0" borderId="1" xfId="0" applyNumberFormat="1" applyFont="1" applyFill="1" applyBorder="1" applyAlignment="1" applyProtection="1">
      <alignment horizontal="center" vertical="center" wrapText="1"/>
    </xf>
    <xf numFmtId="176" fontId="23" fillId="0" borderId="7" xfId="0" applyNumberFormat="1" applyFont="1" applyFill="1" applyBorder="1" applyAlignment="1" applyProtection="1">
      <alignment horizontal="center" vertical="center" wrapText="1"/>
    </xf>
    <xf numFmtId="176" fontId="17" fillId="0" borderId="15" xfId="0" applyNumberFormat="1" applyFont="1" applyFill="1" applyBorder="1" applyAlignment="1" applyProtection="1">
      <alignment horizontal="center" vertical="center"/>
    </xf>
    <xf numFmtId="176" fontId="17" fillId="0" borderId="15" xfId="0" applyNumberFormat="1" applyFont="1" applyFill="1" applyBorder="1" applyAlignment="1" applyProtection="1">
      <alignment horizontal="center" vertical="center" wrapText="1"/>
    </xf>
    <xf numFmtId="176" fontId="17" fillId="3" borderId="15" xfId="0" applyNumberFormat="1" applyFont="1" applyFill="1" applyBorder="1" applyAlignment="1" applyProtection="1">
      <alignment horizontal="center" vertical="center"/>
      <protection locked="0"/>
    </xf>
    <xf numFmtId="176" fontId="17" fillId="3" borderId="52" xfId="0" applyNumberFormat="1" applyFont="1" applyFill="1" applyBorder="1" applyAlignment="1" applyProtection="1">
      <alignment horizontal="center" vertical="center" wrapText="1"/>
      <protection locked="0"/>
    </xf>
    <xf numFmtId="176" fontId="17" fillId="3" borderId="12" xfId="0" applyNumberFormat="1" applyFont="1" applyFill="1" applyBorder="1" applyAlignment="1" applyProtection="1">
      <alignment horizontal="center" vertical="center" wrapText="1"/>
      <protection locked="0"/>
    </xf>
    <xf numFmtId="176" fontId="17" fillId="3" borderId="77" xfId="0" applyNumberFormat="1" applyFont="1" applyFill="1" applyBorder="1" applyAlignment="1" applyProtection="1">
      <alignment horizontal="center" vertical="center" wrapText="1"/>
      <protection locked="0"/>
    </xf>
    <xf numFmtId="176" fontId="17" fillId="0" borderId="5" xfId="0" applyNumberFormat="1" applyFont="1" applyFill="1" applyBorder="1" applyAlignment="1" applyProtection="1">
      <alignment horizontal="left" vertical="center" wrapText="1"/>
    </xf>
    <xf numFmtId="176" fontId="17" fillId="0" borderId="2" xfId="0" applyNumberFormat="1" applyFont="1" applyFill="1" applyBorder="1" applyAlignment="1" applyProtection="1">
      <alignment horizontal="left" vertical="center" wrapText="1"/>
    </xf>
    <xf numFmtId="176" fontId="17" fillId="0" borderId="11" xfId="0" applyNumberFormat="1" applyFont="1" applyFill="1" applyBorder="1" applyAlignment="1" applyProtection="1">
      <alignment horizontal="left" vertical="center" wrapText="1"/>
    </xf>
    <xf numFmtId="176" fontId="17" fillId="0" borderId="4" xfId="0" applyNumberFormat="1" applyFont="1" applyFill="1" applyBorder="1" applyAlignment="1" applyProtection="1">
      <alignment horizontal="left" vertical="center" wrapText="1"/>
    </xf>
    <xf numFmtId="176" fontId="17" fillId="0" borderId="0" xfId="0" applyNumberFormat="1" applyFont="1" applyFill="1" applyBorder="1" applyAlignment="1" applyProtection="1">
      <alignment horizontal="left" vertical="center" wrapText="1"/>
    </xf>
    <xf numFmtId="176" fontId="17" fillId="0" borderId="6" xfId="0" applyNumberFormat="1" applyFont="1" applyFill="1" applyBorder="1" applyAlignment="1" applyProtection="1">
      <alignment horizontal="left" vertical="center" wrapText="1"/>
    </xf>
    <xf numFmtId="176" fontId="17" fillId="0" borderId="8" xfId="0" applyNumberFormat="1" applyFont="1" applyFill="1" applyBorder="1" applyAlignment="1" applyProtection="1">
      <alignment horizontal="left" vertical="center" wrapText="1"/>
    </xf>
    <xf numFmtId="176" fontId="17" fillId="0" borderId="3" xfId="0" applyNumberFormat="1" applyFont="1" applyFill="1" applyBorder="1" applyAlignment="1" applyProtection="1">
      <alignment horizontal="left" vertical="center" wrapText="1"/>
    </xf>
    <xf numFmtId="176" fontId="17" fillId="0" borderId="9" xfId="0" applyNumberFormat="1" applyFont="1" applyFill="1" applyBorder="1" applyAlignment="1" applyProtection="1">
      <alignment horizontal="left" vertical="center" wrapText="1"/>
    </xf>
    <xf numFmtId="176" fontId="23" fillId="0" borderId="5" xfId="0" applyNumberFormat="1" applyFont="1" applyFill="1" applyBorder="1" applyAlignment="1" applyProtection="1">
      <alignment horizontal="distributed" vertical="center" wrapText="1"/>
    </xf>
    <xf numFmtId="176" fontId="23" fillId="0" borderId="2" xfId="0" applyNumberFormat="1" applyFont="1" applyFill="1" applyBorder="1" applyAlignment="1" applyProtection="1">
      <alignment horizontal="distributed" vertical="center" wrapText="1"/>
    </xf>
    <xf numFmtId="176" fontId="23" fillId="0" borderId="11" xfId="0" applyNumberFormat="1" applyFont="1" applyFill="1" applyBorder="1" applyAlignment="1" applyProtection="1">
      <alignment horizontal="distributed" vertical="center" wrapText="1"/>
    </xf>
    <xf numFmtId="176" fontId="17" fillId="0" borderId="31" xfId="0" applyNumberFormat="1" applyFont="1" applyFill="1" applyBorder="1" applyAlignment="1" applyProtection="1">
      <alignment horizontal="center" vertical="center"/>
    </xf>
    <xf numFmtId="176" fontId="17" fillId="0" borderId="32" xfId="0" applyNumberFormat="1" applyFont="1" applyFill="1" applyBorder="1" applyAlignment="1" applyProtection="1">
      <alignment horizontal="center" vertical="center"/>
    </xf>
    <xf numFmtId="176" fontId="17" fillId="0" borderId="33" xfId="0" applyNumberFormat="1" applyFont="1" applyFill="1" applyBorder="1" applyAlignment="1" applyProtection="1">
      <alignment horizontal="center" vertical="center"/>
    </xf>
    <xf numFmtId="176" fontId="25" fillId="0" borderId="10" xfId="0" applyNumberFormat="1" applyFont="1" applyFill="1" applyBorder="1" applyAlignment="1" applyProtection="1">
      <alignment horizontal="center" vertical="center" wrapText="1"/>
    </xf>
    <xf numFmtId="176" fontId="25" fillId="0" borderId="1" xfId="0" applyNumberFormat="1" applyFont="1" applyFill="1" applyBorder="1" applyAlignment="1" applyProtection="1">
      <alignment horizontal="center" vertical="center" wrapText="1"/>
    </xf>
    <xf numFmtId="176" fontId="25" fillId="0" borderId="7" xfId="0" applyNumberFormat="1" applyFont="1" applyFill="1" applyBorder="1" applyAlignment="1" applyProtection="1">
      <alignment horizontal="center" vertical="center" wrapText="1"/>
    </xf>
    <xf numFmtId="180" fontId="17" fillId="0" borderId="1" xfId="0" applyNumberFormat="1" applyFont="1" applyFill="1" applyBorder="1" applyAlignment="1" applyProtection="1">
      <alignment horizontal="center" vertical="center"/>
    </xf>
    <xf numFmtId="180" fontId="17" fillId="0" borderId="7" xfId="0" applyNumberFormat="1" applyFont="1" applyFill="1" applyBorder="1" applyAlignment="1" applyProtection="1">
      <alignment horizontal="center" vertical="center"/>
    </xf>
    <xf numFmtId="176" fontId="17" fillId="0" borderId="11" xfId="0" applyNumberFormat="1" applyFont="1" applyFill="1" applyBorder="1" applyAlignment="1" applyProtection="1">
      <alignment horizontal="center" vertical="center"/>
    </xf>
    <xf numFmtId="176" fontId="17" fillId="0" borderId="4" xfId="0" applyNumberFormat="1" applyFont="1" applyFill="1" applyBorder="1" applyAlignment="1" applyProtection="1">
      <alignment horizontal="center" vertical="center"/>
    </xf>
    <xf numFmtId="176" fontId="17" fillId="0" borderId="0" xfId="0" applyNumberFormat="1" applyFont="1" applyFill="1" applyBorder="1" applyAlignment="1" applyProtection="1">
      <alignment horizontal="center" vertical="center"/>
    </xf>
    <xf numFmtId="176" fontId="17" fillId="0" borderId="6" xfId="0" applyNumberFormat="1" applyFont="1" applyFill="1" applyBorder="1" applyAlignment="1" applyProtection="1">
      <alignment horizontal="center" vertical="center"/>
    </xf>
    <xf numFmtId="176" fontId="17" fillId="0" borderId="8" xfId="0" applyNumberFormat="1" applyFont="1" applyFill="1" applyBorder="1" applyAlignment="1" applyProtection="1">
      <alignment horizontal="center" vertical="center"/>
    </xf>
    <xf numFmtId="176" fontId="17" fillId="0" borderId="3" xfId="0" applyNumberFormat="1" applyFont="1" applyFill="1" applyBorder="1" applyAlignment="1" applyProtection="1">
      <alignment horizontal="center" vertical="center"/>
    </xf>
    <xf numFmtId="176" fontId="17" fillId="0" borderId="9" xfId="0" applyNumberFormat="1" applyFont="1" applyFill="1" applyBorder="1" applyAlignment="1" applyProtection="1">
      <alignment horizontal="center" vertical="center"/>
    </xf>
    <xf numFmtId="49" fontId="17" fillId="3" borderId="10" xfId="0" applyNumberFormat="1" applyFont="1" applyFill="1" applyBorder="1" applyAlignment="1" applyProtection="1">
      <alignment horizontal="center" vertical="center"/>
      <protection locked="0"/>
    </xf>
    <xf numFmtId="49" fontId="17" fillId="3" borderId="1" xfId="0" applyNumberFormat="1" applyFont="1" applyFill="1" applyBorder="1" applyAlignment="1" applyProtection="1">
      <alignment horizontal="center" vertical="center"/>
      <protection locked="0"/>
    </xf>
    <xf numFmtId="49" fontId="17" fillId="3" borderId="45" xfId="0" applyNumberFormat="1" applyFont="1" applyFill="1" applyBorder="1" applyAlignment="1" applyProtection="1">
      <alignment horizontal="center" vertical="center"/>
      <protection locked="0"/>
    </xf>
    <xf numFmtId="180" fontId="17" fillId="0" borderId="18" xfId="0" applyNumberFormat="1" applyFont="1" applyFill="1" applyBorder="1" applyAlignment="1" applyProtection="1">
      <alignment horizontal="center" vertical="center"/>
    </xf>
    <xf numFmtId="180" fontId="17" fillId="0" borderId="19" xfId="0" applyNumberFormat="1" applyFont="1" applyFill="1" applyBorder="1" applyAlignment="1" applyProtection="1">
      <alignment horizontal="center" vertical="center"/>
    </xf>
    <xf numFmtId="180" fontId="17" fillId="0" borderId="20" xfId="0" applyNumberFormat="1" applyFont="1" applyFill="1" applyBorder="1" applyAlignment="1" applyProtection="1">
      <alignment horizontal="center" vertical="center"/>
    </xf>
    <xf numFmtId="0" fontId="17" fillId="0" borderId="66" xfId="0" applyFont="1" applyBorder="1" applyAlignment="1" applyProtection="1">
      <alignment horizontal="center" vertical="center"/>
    </xf>
    <xf numFmtId="0" fontId="17" fillId="0" borderId="16" xfId="0" applyFont="1" applyBorder="1" applyAlignment="1" applyProtection="1">
      <alignment horizontal="center" vertical="center"/>
    </xf>
    <xf numFmtId="0" fontId="17" fillId="0" borderId="17" xfId="0" applyFont="1" applyBorder="1" applyAlignment="1" applyProtection="1">
      <alignment horizontal="center" vertical="center"/>
    </xf>
    <xf numFmtId="176" fontId="17" fillId="0" borderId="19" xfId="0" applyNumberFormat="1" applyFont="1" applyFill="1" applyBorder="1" applyAlignment="1" applyProtection="1">
      <alignment horizontal="left" vertical="center"/>
    </xf>
    <xf numFmtId="176" fontId="17" fillId="0" borderId="20" xfId="0" applyNumberFormat="1" applyFont="1" applyFill="1" applyBorder="1" applyAlignment="1" applyProtection="1">
      <alignment horizontal="left" vertical="center"/>
    </xf>
    <xf numFmtId="180" fontId="17" fillId="0" borderId="16" xfId="0" applyNumberFormat="1" applyFont="1" applyFill="1" applyBorder="1" applyAlignment="1" applyProtection="1">
      <alignment horizontal="center" vertical="center"/>
    </xf>
    <xf numFmtId="176" fontId="17" fillId="0" borderId="71" xfId="0" applyNumberFormat="1" applyFont="1" applyFill="1" applyBorder="1" applyAlignment="1" applyProtection="1">
      <alignment horizontal="center" vertical="center"/>
    </xf>
    <xf numFmtId="180" fontId="17" fillId="0" borderId="5" xfId="0" applyNumberFormat="1" applyFont="1" applyFill="1" applyBorder="1" applyAlignment="1" applyProtection="1">
      <alignment horizontal="center" vertical="center" wrapText="1"/>
    </xf>
    <xf numFmtId="180" fontId="17" fillId="0" borderId="2" xfId="0" applyNumberFormat="1" applyFont="1" applyFill="1" applyBorder="1" applyAlignment="1" applyProtection="1">
      <alignment horizontal="center" vertical="center" wrapText="1"/>
    </xf>
    <xf numFmtId="180" fontId="17" fillId="0" borderId="11" xfId="0" applyNumberFormat="1" applyFont="1" applyFill="1" applyBorder="1" applyAlignment="1" applyProtection="1">
      <alignment horizontal="center" vertical="center" wrapText="1"/>
    </xf>
    <xf numFmtId="176" fontId="25" fillId="0" borderId="13" xfId="0" applyNumberFormat="1" applyFont="1" applyFill="1" applyBorder="1" applyAlignment="1" applyProtection="1">
      <alignment horizontal="distributed" vertical="center" wrapText="1"/>
    </xf>
    <xf numFmtId="176" fontId="25" fillId="0" borderId="14" xfId="0" applyNumberFormat="1" applyFont="1" applyFill="1" applyBorder="1" applyAlignment="1" applyProtection="1">
      <alignment horizontal="distributed" vertical="center" wrapText="1"/>
    </xf>
    <xf numFmtId="176" fontId="25" fillId="0" borderId="49" xfId="0" applyNumberFormat="1" applyFont="1" applyFill="1" applyBorder="1" applyAlignment="1" applyProtection="1">
      <alignment horizontal="distributed" vertical="center" wrapText="1"/>
    </xf>
    <xf numFmtId="177" fontId="17" fillId="3" borderId="42" xfId="0" applyNumberFormat="1" applyFont="1" applyFill="1" applyBorder="1" applyAlignment="1" applyProtection="1">
      <alignment horizontal="center" vertical="center"/>
      <protection locked="0"/>
    </xf>
    <xf numFmtId="177" fontId="17" fillId="3" borderId="1" xfId="0" applyNumberFormat="1" applyFont="1" applyFill="1" applyBorder="1" applyAlignment="1" applyProtection="1">
      <alignment horizontal="center" vertical="center"/>
      <protection locked="0"/>
    </xf>
    <xf numFmtId="177" fontId="17" fillId="3" borderId="7" xfId="0" applyNumberFormat="1" applyFont="1" applyFill="1" applyBorder="1" applyAlignment="1" applyProtection="1">
      <alignment horizontal="center" vertical="center"/>
      <protection locked="0"/>
    </xf>
    <xf numFmtId="180" fontId="17" fillId="0" borderId="13" xfId="0" applyNumberFormat="1" applyFont="1" applyFill="1" applyBorder="1" applyAlignment="1" applyProtection="1">
      <alignment horizontal="center" vertical="center" wrapText="1"/>
    </xf>
    <xf numFmtId="180" fontId="17" fillId="0" borderId="14" xfId="0" applyNumberFormat="1" applyFont="1" applyFill="1" applyBorder="1" applyAlignment="1" applyProtection="1">
      <alignment horizontal="center" vertical="center" wrapText="1"/>
    </xf>
    <xf numFmtId="180" fontId="17" fillId="0" borderId="49" xfId="0" applyNumberFormat="1" applyFont="1" applyFill="1" applyBorder="1" applyAlignment="1" applyProtection="1">
      <alignment horizontal="center" vertical="center" wrapText="1"/>
    </xf>
    <xf numFmtId="180" fontId="17" fillId="3" borderId="5" xfId="0" applyNumberFormat="1" applyFont="1" applyFill="1" applyBorder="1" applyAlignment="1" applyProtection="1">
      <alignment horizontal="center" vertical="center" wrapText="1"/>
      <protection locked="0"/>
    </xf>
    <xf numFmtId="180" fontId="17" fillId="3" borderId="2" xfId="0" applyNumberFormat="1" applyFont="1" applyFill="1" applyBorder="1" applyAlignment="1" applyProtection="1">
      <alignment horizontal="center" vertical="center" wrapText="1"/>
      <protection locked="0"/>
    </xf>
    <xf numFmtId="180" fontId="17" fillId="3" borderId="59" xfId="0" applyNumberFormat="1" applyFont="1" applyFill="1" applyBorder="1" applyAlignment="1" applyProtection="1">
      <alignment horizontal="center" vertical="center" wrapText="1"/>
      <protection locked="0"/>
    </xf>
    <xf numFmtId="180" fontId="17" fillId="3" borderId="55" xfId="0" applyNumberFormat="1" applyFont="1" applyFill="1" applyBorder="1" applyAlignment="1" applyProtection="1">
      <alignment horizontal="center" vertical="center" wrapText="1"/>
      <protection locked="0"/>
    </xf>
    <xf numFmtId="180" fontId="17" fillId="3" borderId="54" xfId="0" applyNumberFormat="1" applyFont="1" applyFill="1" applyBorder="1" applyAlignment="1" applyProtection="1">
      <alignment horizontal="center" vertical="center" wrapText="1"/>
      <protection locked="0"/>
    </xf>
    <xf numFmtId="180" fontId="17" fillId="3" borderId="13" xfId="0" applyNumberFormat="1" applyFont="1" applyFill="1" applyBorder="1" applyAlignment="1" applyProtection="1">
      <alignment horizontal="center" vertical="center" wrapText="1"/>
      <protection locked="0"/>
    </xf>
    <xf numFmtId="180" fontId="17" fillId="3" borderId="14" xfId="0" applyNumberFormat="1" applyFont="1" applyFill="1" applyBorder="1" applyAlignment="1" applyProtection="1">
      <alignment horizontal="center" vertical="center" wrapText="1"/>
      <protection locked="0"/>
    </xf>
    <xf numFmtId="176" fontId="7" fillId="0" borderId="5" xfId="0" applyNumberFormat="1" applyFont="1" applyFill="1" applyBorder="1" applyAlignment="1" applyProtection="1">
      <alignment horizontal="center" vertical="center" wrapText="1"/>
    </xf>
    <xf numFmtId="176" fontId="7" fillId="0" borderId="2" xfId="0" applyNumberFormat="1" applyFont="1" applyFill="1" applyBorder="1" applyAlignment="1" applyProtection="1">
      <alignment horizontal="center" vertical="center" wrapText="1"/>
    </xf>
    <xf numFmtId="176" fontId="7" fillId="0" borderId="11" xfId="0" applyNumberFormat="1" applyFont="1" applyFill="1" applyBorder="1" applyAlignment="1" applyProtection="1">
      <alignment horizontal="center" vertical="center" wrapText="1"/>
    </xf>
    <xf numFmtId="180" fontId="17" fillId="3" borderId="52" xfId="0" applyNumberFormat="1" applyFont="1" applyFill="1" applyBorder="1" applyAlignment="1" applyProtection="1">
      <alignment horizontal="center" vertical="center" wrapText="1"/>
      <protection locked="0"/>
    </xf>
    <xf numFmtId="180" fontId="17" fillId="3" borderId="12" xfId="0" applyNumberFormat="1" applyFont="1" applyFill="1" applyBorder="1" applyAlignment="1" applyProtection="1">
      <alignment horizontal="center" vertical="center" wrapText="1"/>
      <protection locked="0"/>
    </xf>
    <xf numFmtId="180" fontId="17" fillId="3" borderId="77" xfId="0" applyNumberFormat="1" applyFont="1" applyFill="1" applyBorder="1" applyAlignment="1" applyProtection="1">
      <alignment horizontal="center" vertical="center" wrapText="1"/>
      <protection locked="0"/>
    </xf>
    <xf numFmtId="176" fontId="23" fillId="0" borderId="5" xfId="0" applyNumberFormat="1" applyFont="1" applyFill="1" applyBorder="1" applyAlignment="1" applyProtection="1">
      <alignment horizontal="center" vertical="center" wrapText="1"/>
    </xf>
    <xf numFmtId="176" fontId="23" fillId="0" borderId="2" xfId="0" applyNumberFormat="1" applyFont="1" applyFill="1" applyBorder="1" applyAlignment="1" applyProtection="1">
      <alignment horizontal="center" vertical="center" wrapText="1"/>
    </xf>
    <xf numFmtId="176" fontId="23" fillId="0" borderId="11" xfId="0" applyNumberFormat="1" applyFont="1" applyFill="1" applyBorder="1" applyAlignment="1" applyProtection="1">
      <alignment horizontal="center" vertical="center" wrapText="1"/>
    </xf>
    <xf numFmtId="176" fontId="23" fillId="3" borderId="0" xfId="0" applyNumberFormat="1" applyFont="1" applyFill="1" applyBorder="1" applyAlignment="1" applyProtection="1">
      <alignment horizontal="right" vertical="center"/>
      <protection locked="0"/>
    </xf>
    <xf numFmtId="180" fontId="25" fillId="0" borderId="1" xfId="0" applyNumberFormat="1" applyFont="1" applyFill="1" applyBorder="1" applyAlignment="1" applyProtection="1">
      <alignment horizontal="center" vertical="center"/>
    </xf>
    <xf numFmtId="176" fontId="25" fillId="0" borderId="1" xfId="0" applyNumberFormat="1" applyFont="1" applyFill="1" applyBorder="1" applyAlignment="1" applyProtection="1">
      <alignment horizontal="right" vertical="center"/>
    </xf>
    <xf numFmtId="176" fontId="25" fillId="0" borderId="45" xfId="0" applyNumberFormat="1" applyFont="1" applyFill="1" applyBorder="1" applyAlignment="1" applyProtection="1">
      <alignment horizontal="right" vertical="center"/>
    </xf>
    <xf numFmtId="4" fontId="23" fillId="0" borderId="0" xfId="0" applyNumberFormat="1" applyFont="1" applyFill="1" applyBorder="1" applyAlignment="1" applyProtection="1">
      <alignment horizontal="right" vertical="center"/>
    </xf>
    <xf numFmtId="176" fontId="25" fillId="3" borderId="10" xfId="0" applyNumberFormat="1" applyFont="1" applyFill="1" applyBorder="1" applyAlignment="1" applyProtection="1">
      <alignment horizontal="center" vertical="center"/>
      <protection locked="0"/>
    </xf>
    <xf numFmtId="176" fontId="25" fillId="3" borderId="1" xfId="0" applyNumberFormat="1" applyFont="1" applyFill="1" applyBorder="1" applyAlignment="1" applyProtection="1">
      <alignment horizontal="center" vertical="center"/>
      <protection locked="0"/>
    </xf>
    <xf numFmtId="176" fontId="25" fillId="0" borderId="1" xfId="0" applyNumberFormat="1" applyFont="1" applyFill="1" applyBorder="1" applyAlignment="1" applyProtection="1">
      <alignment horizontal="left" vertical="center"/>
    </xf>
    <xf numFmtId="176" fontId="25" fillId="0" borderId="7" xfId="0" applyNumberFormat="1" applyFont="1" applyFill="1" applyBorder="1" applyAlignment="1" applyProtection="1">
      <alignment horizontal="left" vertical="center"/>
    </xf>
    <xf numFmtId="176" fontId="17" fillId="3" borderId="14" xfId="0" applyNumberFormat="1" applyFont="1" applyFill="1" applyBorder="1" applyAlignment="1" applyProtection="1">
      <alignment horizontal="center" vertical="center"/>
      <protection locked="0"/>
    </xf>
    <xf numFmtId="176" fontId="23" fillId="3" borderId="0" xfId="0" applyNumberFormat="1" applyFont="1" applyFill="1" applyBorder="1" applyAlignment="1" applyProtection="1">
      <alignment horizontal="center" vertical="center"/>
      <protection locked="0"/>
    </xf>
    <xf numFmtId="177" fontId="7" fillId="0" borderId="0" xfId="0" applyNumberFormat="1" applyFont="1" applyFill="1" applyBorder="1" applyAlignment="1" applyProtection="1">
      <alignment horizontal="center" shrinkToFit="1"/>
    </xf>
    <xf numFmtId="177" fontId="7" fillId="0" borderId="6" xfId="0" applyNumberFormat="1" applyFont="1" applyFill="1" applyBorder="1" applyAlignment="1" applyProtection="1">
      <alignment horizontal="center" shrinkToFit="1"/>
    </xf>
    <xf numFmtId="177" fontId="25" fillId="2" borderId="93" xfId="0" applyNumberFormat="1" applyFont="1" applyFill="1" applyBorder="1" applyAlignment="1" applyProtection="1">
      <alignment horizontal="center" vertical="center" shrinkToFit="1"/>
    </xf>
    <xf numFmtId="177" fontId="25" fillId="2" borderId="59" xfId="0" applyNumberFormat="1" applyFont="1" applyFill="1" applyBorder="1" applyAlignment="1" applyProtection="1">
      <alignment horizontal="center" vertical="center" shrinkToFit="1"/>
    </xf>
    <xf numFmtId="177" fontId="25" fillId="2" borderId="55" xfId="0" applyNumberFormat="1" applyFont="1" applyFill="1" applyBorder="1" applyAlignment="1" applyProtection="1">
      <alignment horizontal="center" vertical="center" shrinkToFit="1"/>
    </xf>
    <xf numFmtId="177" fontId="25" fillId="2" borderId="54" xfId="0" applyNumberFormat="1" applyFont="1" applyFill="1" applyBorder="1" applyAlignment="1" applyProtection="1">
      <alignment horizontal="center" vertical="center" shrinkToFit="1"/>
    </xf>
    <xf numFmtId="176" fontId="17" fillId="0" borderId="5" xfId="0" applyNumberFormat="1" applyFont="1" applyFill="1" applyBorder="1" applyAlignment="1" applyProtection="1">
      <alignment horizontal="center" vertical="center" wrapText="1"/>
    </xf>
    <xf numFmtId="176" fontId="17" fillId="0" borderId="2" xfId="0" applyNumberFormat="1" applyFont="1" applyFill="1" applyBorder="1" applyAlignment="1" applyProtection="1">
      <alignment horizontal="center" vertical="center" wrapText="1"/>
    </xf>
    <xf numFmtId="176" fontId="17" fillId="0" borderId="11" xfId="0" applyNumberFormat="1" applyFont="1" applyFill="1" applyBorder="1" applyAlignment="1" applyProtection="1">
      <alignment horizontal="center" vertical="center" wrapText="1"/>
    </xf>
    <xf numFmtId="176" fontId="17" fillId="0" borderId="8" xfId="0" applyNumberFormat="1" applyFont="1" applyFill="1" applyBorder="1" applyAlignment="1" applyProtection="1">
      <alignment horizontal="center" vertical="center" wrapText="1"/>
    </xf>
    <xf numFmtId="176" fontId="17" fillId="0" borderId="3" xfId="0" applyNumberFormat="1" applyFont="1" applyFill="1" applyBorder="1" applyAlignment="1" applyProtection="1">
      <alignment horizontal="center" vertical="center" wrapText="1"/>
    </xf>
    <xf numFmtId="176" fontId="17" fillId="0" borderId="9" xfId="0" applyNumberFormat="1" applyFont="1" applyFill="1" applyBorder="1" applyAlignment="1" applyProtection="1">
      <alignment horizontal="center" vertical="center" wrapText="1"/>
    </xf>
    <xf numFmtId="180" fontId="17" fillId="0" borderId="0" xfId="0" applyNumberFormat="1" applyFont="1" applyFill="1" applyBorder="1" applyAlignment="1" applyProtection="1">
      <alignment horizontal="center" vertical="center"/>
    </xf>
    <xf numFmtId="180" fontId="17" fillId="0" borderId="6" xfId="0" applyNumberFormat="1" applyFont="1" applyFill="1" applyBorder="1" applyAlignment="1" applyProtection="1">
      <alignment horizontal="center" vertical="center"/>
    </xf>
    <xf numFmtId="180" fontId="17" fillId="2" borderId="3" xfId="0" applyNumberFormat="1" applyFont="1" applyFill="1" applyBorder="1" applyAlignment="1" applyProtection="1">
      <alignment horizontal="center" vertical="center"/>
    </xf>
    <xf numFmtId="176" fontId="17" fillId="0" borderId="1" xfId="0" applyNumberFormat="1" applyFont="1" applyFill="1" applyBorder="1" applyAlignment="1" applyProtection="1">
      <alignment horizontal="distributed" vertical="center"/>
    </xf>
    <xf numFmtId="176" fontId="17" fillId="0" borderId="69" xfId="0" applyNumberFormat="1" applyFont="1" applyFill="1" applyBorder="1" applyAlignment="1" applyProtection="1">
      <alignment horizontal="center" vertical="center"/>
    </xf>
    <xf numFmtId="176" fontId="17" fillId="3" borderId="42" xfId="0" applyNumberFormat="1" applyFont="1" applyFill="1" applyBorder="1" applyAlignment="1" applyProtection="1">
      <alignment horizontal="center" vertical="center"/>
      <protection locked="0"/>
    </xf>
    <xf numFmtId="176" fontId="17" fillId="3" borderId="1" xfId="0" applyNumberFormat="1" applyFont="1" applyFill="1" applyBorder="1" applyAlignment="1" applyProtection="1">
      <alignment horizontal="center" vertical="center"/>
      <protection locked="0"/>
    </xf>
    <xf numFmtId="176" fontId="7" fillId="3" borderId="10" xfId="0" applyNumberFormat="1" applyFont="1" applyFill="1" applyBorder="1" applyAlignment="1" applyProtection="1">
      <alignment horizontal="center" vertical="center"/>
      <protection locked="0"/>
    </xf>
    <xf numFmtId="176" fontId="7" fillId="3" borderId="1" xfId="0" applyNumberFormat="1" applyFont="1" applyFill="1" applyBorder="1" applyAlignment="1" applyProtection="1">
      <alignment horizontal="center" vertical="center"/>
      <protection locked="0"/>
    </xf>
    <xf numFmtId="176" fontId="7" fillId="3" borderId="45" xfId="0" applyNumberFormat="1" applyFont="1" applyFill="1" applyBorder="1" applyAlignment="1" applyProtection="1">
      <alignment horizontal="center" vertical="center"/>
      <protection locked="0"/>
    </xf>
    <xf numFmtId="176" fontId="25" fillId="3" borderId="8" xfId="0" applyNumberFormat="1" applyFont="1" applyFill="1" applyBorder="1" applyAlignment="1" applyProtection="1">
      <alignment horizontal="center" vertical="center" wrapText="1"/>
      <protection locked="0"/>
    </xf>
    <xf numFmtId="176" fontId="25" fillId="3" borderId="3" xfId="0" applyNumberFormat="1" applyFont="1" applyFill="1" applyBorder="1" applyAlignment="1" applyProtection="1">
      <alignment horizontal="center" vertical="center" wrapText="1"/>
      <protection locked="0"/>
    </xf>
    <xf numFmtId="176" fontId="25" fillId="0" borderId="3" xfId="0" applyNumberFormat="1" applyFont="1" applyFill="1" applyBorder="1" applyAlignment="1" applyProtection="1">
      <alignment horizontal="left" vertical="center" wrapText="1" shrinkToFit="1"/>
    </xf>
    <xf numFmtId="176" fontId="25" fillId="0" borderId="9" xfId="0" applyNumberFormat="1" applyFont="1" applyFill="1" applyBorder="1" applyAlignment="1" applyProtection="1">
      <alignment horizontal="left" vertical="center" wrapText="1" shrinkToFit="1"/>
    </xf>
    <xf numFmtId="177" fontId="25" fillId="2" borderId="94" xfId="0" applyNumberFormat="1" applyFont="1" applyFill="1" applyBorder="1" applyAlignment="1" applyProtection="1">
      <alignment horizontal="center" vertical="center" shrinkToFit="1"/>
    </xf>
    <xf numFmtId="177" fontId="25" fillId="2" borderId="52" xfId="0" applyNumberFormat="1" applyFont="1" applyFill="1" applyBorder="1" applyAlignment="1" applyProtection="1">
      <alignment horizontal="center" vertical="center" shrinkToFit="1"/>
    </xf>
    <xf numFmtId="177" fontId="25" fillId="2" borderId="12" xfId="0" applyNumberFormat="1" applyFont="1" applyFill="1" applyBorder="1" applyAlignment="1" applyProtection="1">
      <alignment horizontal="center" vertical="center" shrinkToFit="1"/>
    </xf>
    <xf numFmtId="177" fontId="25" fillId="2" borderId="77" xfId="0" applyNumberFormat="1" applyFont="1" applyFill="1" applyBorder="1" applyAlignment="1" applyProtection="1">
      <alignment horizontal="center" vertical="center" shrinkToFit="1"/>
    </xf>
    <xf numFmtId="176" fontId="25" fillId="0" borderId="39" xfId="0" applyNumberFormat="1" applyFont="1" applyFill="1" applyBorder="1" applyAlignment="1" applyProtection="1">
      <alignment horizontal="left" vertical="center" wrapText="1"/>
    </xf>
    <xf numFmtId="176" fontId="25" fillId="0" borderId="40" xfId="0" applyNumberFormat="1" applyFont="1" applyFill="1" applyBorder="1" applyAlignment="1" applyProtection="1">
      <alignment horizontal="left" vertical="center" wrapText="1"/>
    </xf>
    <xf numFmtId="176" fontId="25" fillId="0" borderId="59" xfId="0" applyNumberFormat="1" applyFont="1" applyFill="1" applyBorder="1" applyAlignment="1" applyProtection="1">
      <alignment horizontal="left" vertical="center" wrapText="1"/>
    </xf>
    <xf numFmtId="176" fontId="25" fillId="0" borderId="55" xfId="0" applyNumberFormat="1" applyFont="1" applyFill="1" applyBorder="1" applyAlignment="1" applyProtection="1">
      <alignment horizontal="left" vertical="center" wrapText="1"/>
    </xf>
    <xf numFmtId="176" fontId="25" fillId="0" borderId="54" xfId="0" applyNumberFormat="1" applyFont="1" applyFill="1" applyBorder="1" applyAlignment="1" applyProtection="1">
      <alignment horizontal="left" vertical="center" wrapText="1"/>
    </xf>
    <xf numFmtId="176" fontId="17" fillId="2" borderId="10" xfId="0" applyNumberFormat="1" applyFont="1" applyFill="1" applyBorder="1" applyAlignment="1" applyProtection="1">
      <alignment horizontal="center" vertical="center"/>
    </xf>
    <xf numFmtId="176" fontId="17" fillId="2" borderId="1" xfId="0" applyNumberFormat="1" applyFont="1" applyFill="1" applyBorder="1" applyAlignment="1" applyProtection="1">
      <alignment horizontal="center" vertical="center"/>
    </xf>
    <xf numFmtId="176" fontId="17" fillId="2" borderId="7" xfId="0" applyNumberFormat="1" applyFont="1" applyFill="1" applyBorder="1" applyAlignment="1" applyProtection="1">
      <alignment horizontal="center" vertical="center"/>
    </xf>
    <xf numFmtId="176" fontId="17" fillId="0" borderId="0" xfId="0" applyNumberFormat="1" applyFont="1" applyFill="1" applyBorder="1" applyAlignment="1" applyProtection="1">
      <alignment horizontal="left" vertical="top" wrapText="1"/>
    </xf>
    <xf numFmtId="176" fontId="7" fillId="0" borderId="15" xfId="0" applyNumberFormat="1" applyFont="1" applyFill="1" applyBorder="1" applyAlignment="1" applyProtection="1">
      <alignment horizontal="center" vertical="center"/>
    </xf>
    <xf numFmtId="176" fontId="25" fillId="3" borderId="73" xfId="0" applyNumberFormat="1" applyFont="1" applyFill="1" applyBorder="1" applyAlignment="1" applyProtection="1">
      <alignment horizontal="center" vertical="center" wrapText="1"/>
      <protection locked="0"/>
    </xf>
    <xf numFmtId="176" fontId="25" fillId="3" borderId="89" xfId="0" applyNumberFormat="1" applyFont="1" applyFill="1" applyBorder="1" applyAlignment="1" applyProtection="1">
      <alignment horizontal="center" vertical="center" wrapText="1"/>
      <protection locked="0"/>
    </xf>
    <xf numFmtId="176" fontId="25" fillId="2" borderId="73" xfId="0" applyNumberFormat="1" applyFont="1" applyFill="1" applyBorder="1" applyAlignment="1" applyProtection="1">
      <alignment horizontal="center" vertical="center" wrapText="1"/>
    </xf>
    <xf numFmtId="176" fontId="25" fillId="2" borderId="89" xfId="0" applyNumberFormat="1" applyFont="1" applyFill="1" applyBorder="1" applyAlignment="1" applyProtection="1">
      <alignment horizontal="center" vertical="center" wrapText="1"/>
    </xf>
    <xf numFmtId="177" fontId="25" fillId="3" borderId="93" xfId="0" applyNumberFormat="1" applyFont="1" applyFill="1" applyBorder="1" applyAlignment="1" applyProtection="1">
      <alignment horizontal="center" vertical="center" shrinkToFit="1"/>
      <protection locked="0"/>
    </xf>
    <xf numFmtId="177" fontId="25" fillId="3" borderId="94" xfId="0" applyNumberFormat="1" applyFont="1" applyFill="1" applyBorder="1" applyAlignment="1" applyProtection="1">
      <alignment horizontal="center" vertical="center" shrinkToFit="1"/>
      <protection locked="0"/>
    </xf>
    <xf numFmtId="177" fontId="25" fillId="3" borderId="52" xfId="0" applyNumberFormat="1" applyFont="1" applyFill="1" applyBorder="1" applyAlignment="1" applyProtection="1">
      <alignment horizontal="center" vertical="center" shrinkToFit="1"/>
    </xf>
    <xf numFmtId="177" fontId="25" fillId="3" borderId="12" xfId="0" applyNumberFormat="1" applyFont="1" applyFill="1" applyBorder="1" applyAlignment="1" applyProtection="1">
      <alignment horizontal="center" vertical="center" shrinkToFit="1"/>
    </xf>
    <xf numFmtId="177" fontId="25" fillId="3" borderId="77" xfId="0" applyNumberFormat="1" applyFont="1" applyFill="1" applyBorder="1" applyAlignment="1" applyProtection="1">
      <alignment horizontal="center" vertical="center" shrinkToFit="1"/>
    </xf>
    <xf numFmtId="177" fontId="25" fillId="3" borderId="59" xfId="0" applyNumberFormat="1" applyFont="1" applyFill="1" applyBorder="1" applyAlignment="1" applyProtection="1">
      <alignment horizontal="center" vertical="center" shrinkToFit="1"/>
    </xf>
    <xf numFmtId="177" fontId="25" fillId="3" borderId="55" xfId="0" applyNumberFormat="1" applyFont="1" applyFill="1" applyBorder="1" applyAlignment="1" applyProtection="1">
      <alignment horizontal="center" vertical="center" shrinkToFit="1"/>
    </xf>
    <xf numFmtId="177" fontId="25" fillId="3" borderId="54" xfId="0" applyNumberFormat="1" applyFont="1" applyFill="1" applyBorder="1" applyAlignment="1" applyProtection="1">
      <alignment horizontal="center" vertical="center" shrinkToFit="1"/>
    </xf>
    <xf numFmtId="177" fontId="25" fillId="3" borderId="52" xfId="0" applyNumberFormat="1" applyFont="1" applyFill="1" applyBorder="1" applyAlignment="1" applyProtection="1">
      <alignment horizontal="center" vertical="center" shrinkToFit="1"/>
      <protection locked="0"/>
    </xf>
    <xf numFmtId="177" fontId="25" fillId="3" borderId="12" xfId="0" applyNumberFormat="1" applyFont="1" applyFill="1" applyBorder="1" applyAlignment="1" applyProtection="1">
      <alignment horizontal="center" vertical="center" shrinkToFit="1"/>
      <protection locked="0"/>
    </xf>
    <xf numFmtId="177" fontId="25" fillId="3" borderId="77" xfId="0" applyNumberFormat="1" applyFont="1" applyFill="1" applyBorder="1" applyAlignment="1" applyProtection="1">
      <alignment horizontal="center" vertical="center" shrinkToFit="1"/>
      <protection locked="0"/>
    </xf>
    <xf numFmtId="177" fontId="25" fillId="3" borderId="59" xfId="0" applyNumberFormat="1" applyFont="1" applyFill="1" applyBorder="1" applyAlignment="1" applyProtection="1">
      <alignment horizontal="center" vertical="center" shrinkToFit="1"/>
      <protection locked="0"/>
    </xf>
    <xf numFmtId="177" fontId="25" fillId="3" borderId="55" xfId="0" applyNumberFormat="1" applyFont="1" applyFill="1" applyBorder="1" applyAlignment="1" applyProtection="1">
      <alignment horizontal="center" vertical="center" shrinkToFit="1"/>
      <protection locked="0"/>
    </xf>
    <xf numFmtId="177" fontId="25" fillId="3" borderId="54" xfId="0" applyNumberFormat="1" applyFont="1" applyFill="1" applyBorder="1" applyAlignment="1" applyProtection="1">
      <alignment horizontal="center" vertical="center" shrinkToFit="1"/>
      <protection locked="0"/>
    </xf>
    <xf numFmtId="176" fontId="25" fillId="3" borderId="106" xfId="0" applyNumberFormat="1" applyFont="1" applyFill="1" applyBorder="1" applyAlignment="1" applyProtection="1">
      <alignment horizontal="center" vertical="center" wrapText="1"/>
    </xf>
    <xf numFmtId="177" fontId="25" fillId="3" borderId="151" xfId="0" applyNumberFormat="1" applyFont="1" applyFill="1" applyBorder="1" applyAlignment="1" applyProtection="1">
      <alignment horizontal="center" vertical="center" shrinkToFit="1"/>
    </xf>
    <xf numFmtId="176" fontId="25" fillId="3" borderId="73" xfId="0" applyNumberFormat="1" applyFont="1" applyFill="1" applyBorder="1" applyAlignment="1" applyProtection="1">
      <alignment horizontal="center" vertical="center" wrapText="1"/>
    </xf>
    <xf numFmtId="176" fontId="25" fillId="3" borderId="74" xfId="0" applyNumberFormat="1" applyFont="1" applyFill="1" applyBorder="1" applyAlignment="1" applyProtection="1">
      <alignment horizontal="center" vertical="center" wrapText="1"/>
    </xf>
    <xf numFmtId="177" fontId="25" fillId="3" borderId="93" xfId="0" applyNumberFormat="1" applyFont="1" applyFill="1" applyBorder="1" applyAlignment="1" applyProtection="1">
      <alignment horizontal="center" vertical="center" shrinkToFit="1"/>
    </xf>
    <xf numFmtId="177" fontId="25" fillId="3" borderId="94" xfId="0" applyNumberFormat="1" applyFont="1" applyFill="1" applyBorder="1" applyAlignment="1" applyProtection="1">
      <alignment horizontal="center" vertical="center" shrinkToFit="1"/>
    </xf>
    <xf numFmtId="177" fontId="7" fillId="0" borderId="2" xfId="0" applyNumberFormat="1" applyFont="1" applyFill="1" applyBorder="1" applyAlignment="1" applyProtection="1">
      <alignment horizontal="center" shrinkToFit="1"/>
    </xf>
    <xf numFmtId="176" fontId="17" fillId="0" borderId="4" xfId="0" applyNumberFormat="1" applyFont="1" applyFill="1" applyBorder="1" applyAlignment="1" applyProtection="1">
      <alignment horizontal="center" vertical="center" wrapText="1"/>
    </xf>
    <xf numFmtId="176" fontId="17" fillId="0" borderId="0" xfId="0" applyNumberFormat="1" applyFont="1" applyFill="1" applyBorder="1" applyAlignment="1" applyProtection="1">
      <alignment horizontal="center" vertical="center" wrapText="1"/>
    </xf>
    <xf numFmtId="176" fontId="17" fillId="0" borderId="6" xfId="0" applyNumberFormat="1" applyFont="1" applyFill="1" applyBorder="1" applyAlignment="1" applyProtection="1">
      <alignment horizontal="center" vertical="center" wrapText="1"/>
    </xf>
    <xf numFmtId="176" fontId="17" fillId="2" borderId="15" xfId="0" applyNumberFormat="1" applyFont="1" applyFill="1" applyBorder="1" applyAlignment="1" applyProtection="1">
      <alignment horizontal="center" vertical="center"/>
    </xf>
    <xf numFmtId="176" fontId="17" fillId="0" borderId="74" xfId="0" applyNumberFormat="1" applyFont="1" applyFill="1" applyBorder="1" applyAlignment="1" applyProtection="1">
      <alignment horizontal="center" vertical="center"/>
    </xf>
    <xf numFmtId="176" fontId="17" fillId="0" borderId="74" xfId="0" applyNumberFormat="1" applyFont="1" applyFill="1" applyBorder="1" applyAlignment="1" applyProtection="1">
      <alignment horizontal="center" vertical="center" wrapText="1"/>
    </xf>
    <xf numFmtId="177" fontId="7" fillId="0" borderId="5" xfId="0" applyNumberFormat="1" applyFont="1" applyFill="1" applyBorder="1" applyAlignment="1" applyProtection="1">
      <alignment horizontal="center" shrinkToFit="1"/>
    </xf>
    <xf numFmtId="180" fontId="17" fillId="0" borderId="15" xfId="0" applyNumberFormat="1" applyFont="1" applyFill="1" applyBorder="1" applyAlignment="1" applyProtection="1">
      <alignment horizontal="center" vertical="center"/>
    </xf>
    <xf numFmtId="176" fontId="25" fillId="3" borderId="74" xfId="0" applyNumberFormat="1" applyFont="1" applyFill="1" applyBorder="1" applyAlignment="1" applyProtection="1">
      <alignment horizontal="center" vertical="center" wrapText="1"/>
      <protection locked="0"/>
    </xf>
    <xf numFmtId="177" fontId="25" fillId="3" borderId="72" xfId="0" applyNumberFormat="1" applyFont="1" applyFill="1" applyBorder="1" applyAlignment="1" applyProtection="1">
      <alignment horizontal="center" vertical="center" shrinkToFit="1"/>
    </xf>
    <xf numFmtId="177" fontId="25" fillId="3" borderId="50" xfId="0" applyNumberFormat="1" applyFont="1" applyFill="1" applyBorder="1" applyAlignment="1" applyProtection="1">
      <alignment horizontal="center" vertical="center" shrinkToFit="1"/>
    </xf>
    <xf numFmtId="177" fontId="25" fillId="3" borderId="51" xfId="0" applyNumberFormat="1" applyFont="1" applyFill="1" applyBorder="1" applyAlignment="1" applyProtection="1">
      <alignment horizontal="center" vertical="center" shrinkToFit="1"/>
    </xf>
    <xf numFmtId="176" fontId="25" fillId="3" borderId="89" xfId="0" applyNumberFormat="1" applyFont="1" applyFill="1" applyBorder="1" applyAlignment="1" applyProtection="1">
      <alignment horizontal="center" vertical="center" wrapText="1"/>
    </xf>
    <xf numFmtId="180" fontId="17" fillId="0" borderId="74" xfId="0" applyNumberFormat="1" applyFont="1" applyFill="1" applyBorder="1" applyAlignment="1" applyProtection="1">
      <alignment horizontal="center" vertical="center"/>
    </xf>
    <xf numFmtId="180" fontId="17" fillId="0" borderId="73" xfId="0" applyNumberFormat="1" applyFont="1" applyFill="1" applyBorder="1" applyAlignment="1" applyProtection="1">
      <alignment horizontal="center" vertical="center"/>
    </xf>
    <xf numFmtId="177" fontId="25" fillId="3" borderId="128" xfId="0" applyNumberFormat="1" applyFont="1" applyFill="1" applyBorder="1" applyAlignment="1" applyProtection="1">
      <alignment horizontal="center" vertical="center" shrinkToFit="1"/>
    </xf>
    <xf numFmtId="177" fontId="25" fillId="3" borderId="13" xfId="0" applyNumberFormat="1" applyFont="1" applyFill="1" applyBorder="1" applyAlignment="1" applyProtection="1">
      <alignment horizontal="center" vertical="center" shrinkToFit="1"/>
    </xf>
    <xf numFmtId="177" fontId="25" fillId="3" borderId="14" xfId="0" applyNumberFormat="1" applyFont="1" applyFill="1" applyBorder="1" applyAlignment="1" applyProtection="1">
      <alignment horizontal="center" vertical="center" shrinkToFit="1"/>
    </xf>
    <xf numFmtId="177" fontId="25" fillId="3" borderId="49" xfId="0" applyNumberFormat="1" applyFont="1" applyFill="1" applyBorder="1" applyAlignment="1" applyProtection="1">
      <alignment horizontal="center" vertical="center" shrinkToFit="1"/>
    </xf>
    <xf numFmtId="176" fontId="7" fillId="0" borderId="74" xfId="0" applyNumberFormat="1" applyFont="1" applyFill="1" applyBorder="1" applyAlignment="1" applyProtection="1">
      <alignment horizontal="center" vertical="center"/>
    </xf>
    <xf numFmtId="176" fontId="7" fillId="0" borderId="73" xfId="0" applyNumberFormat="1" applyFont="1" applyFill="1" applyBorder="1" applyAlignment="1" applyProtection="1">
      <alignment horizontal="center" vertical="center"/>
    </xf>
    <xf numFmtId="180" fontId="17" fillId="2" borderId="15" xfId="0" applyNumberFormat="1" applyFont="1" applyFill="1" applyBorder="1" applyAlignment="1" applyProtection="1">
      <alignment horizontal="center" vertical="center"/>
    </xf>
    <xf numFmtId="0" fontId="17" fillId="2" borderId="15" xfId="0" applyNumberFormat="1" applyFont="1" applyFill="1" applyBorder="1" applyAlignment="1" applyProtection="1">
      <alignment horizontal="center" vertical="center"/>
    </xf>
    <xf numFmtId="176" fontId="17" fillId="2" borderId="3" xfId="0" applyNumberFormat="1" applyFont="1" applyFill="1" applyBorder="1" applyAlignment="1" applyProtection="1">
      <alignment horizontal="right" vertical="center"/>
    </xf>
    <xf numFmtId="177" fontId="7" fillId="0" borderId="0" xfId="0" applyNumberFormat="1" applyFont="1" applyFill="1" applyBorder="1" applyAlignment="1" applyProtection="1">
      <alignment horizontal="center" vertical="top" shrinkToFit="1"/>
    </xf>
    <xf numFmtId="180" fontId="17" fillId="2" borderId="10" xfId="0" applyNumberFormat="1" applyFont="1" applyFill="1" applyBorder="1" applyAlignment="1" applyProtection="1">
      <alignment horizontal="center" vertical="center"/>
    </xf>
    <xf numFmtId="180" fontId="17" fillId="2" borderId="1" xfId="0" applyNumberFormat="1" applyFont="1" applyFill="1" applyBorder="1" applyAlignment="1" applyProtection="1">
      <alignment horizontal="center" vertical="center"/>
    </xf>
    <xf numFmtId="180" fontId="17" fillId="2" borderId="7" xfId="0" applyNumberFormat="1" applyFont="1" applyFill="1" applyBorder="1" applyAlignment="1" applyProtection="1">
      <alignment horizontal="center" vertical="center"/>
    </xf>
    <xf numFmtId="176" fontId="7" fillId="0" borderId="39" xfId="0" applyNumberFormat="1" applyFont="1" applyFill="1" applyBorder="1" applyAlignment="1" applyProtection="1">
      <alignment horizontal="left" vertical="center"/>
    </xf>
    <xf numFmtId="176" fontId="7" fillId="0" borderId="39" xfId="0" applyNumberFormat="1" applyFont="1" applyFill="1" applyBorder="1" applyAlignment="1" applyProtection="1">
      <alignment vertical="center"/>
    </xf>
    <xf numFmtId="176" fontId="25" fillId="0" borderId="14" xfId="0" applyNumberFormat="1" applyFont="1" applyFill="1" applyBorder="1" applyAlignment="1" applyProtection="1">
      <alignment horizontal="left" vertical="center" wrapText="1"/>
    </xf>
    <xf numFmtId="176" fontId="25" fillId="0" borderId="49" xfId="0" applyNumberFormat="1" applyFont="1" applyFill="1" applyBorder="1" applyAlignment="1" applyProtection="1">
      <alignment horizontal="left" vertical="center" wrapText="1"/>
    </xf>
    <xf numFmtId="176" fontId="25" fillId="3" borderId="0" xfId="0" applyNumberFormat="1" applyFont="1" applyFill="1" applyBorder="1" applyAlignment="1" applyProtection="1">
      <alignment horizontal="center" vertical="center"/>
      <protection locked="0"/>
    </xf>
    <xf numFmtId="176" fontId="25" fillId="0" borderId="42" xfId="0" applyNumberFormat="1" applyFont="1" applyFill="1" applyBorder="1" applyAlignment="1" applyProtection="1">
      <alignment horizontal="center" vertical="center"/>
    </xf>
    <xf numFmtId="176" fontId="25" fillId="0" borderId="1" xfId="0" applyNumberFormat="1" applyFont="1" applyFill="1" applyBorder="1" applyAlignment="1" applyProtection="1">
      <alignment horizontal="center" vertical="center"/>
    </xf>
    <xf numFmtId="176" fontId="25" fillId="0" borderId="38" xfId="0" applyNumberFormat="1" applyFont="1" applyFill="1" applyBorder="1" applyAlignment="1" applyProtection="1">
      <alignment horizontal="right" vertical="center"/>
    </xf>
    <xf numFmtId="176" fontId="25" fillId="0" borderId="0" xfId="0" applyNumberFormat="1" applyFont="1" applyFill="1" applyBorder="1" applyAlignment="1" applyProtection="1">
      <alignment horizontal="right" vertical="center"/>
    </xf>
    <xf numFmtId="180" fontId="17" fillId="0" borderId="14" xfId="0" applyNumberFormat="1" applyFont="1" applyFill="1" applyBorder="1" applyAlignment="1" applyProtection="1">
      <alignment horizontal="center" vertical="center"/>
    </xf>
    <xf numFmtId="180" fontId="17" fillId="0" borderId="5" xfId="0" applyNumberFormat="1" applyFont="1" applyFill="1" applyBorder="1" applyAlignment="1" applyProtection="1">
      <alignment horizontal="center" vertical="center"/>
    </xf>
    <xf numFmtId="180" fontId="17" fillId="0" borderId="2" xfId="0" applyNumberFormat="1" applyFont="1" applyFill="1" applyBorder="1" applyAlignment="1" applyProtection="1">
      <alignment horizontal="center" vertical="center"/>
    </xf>
    <xf numFmtId="180" fontId="17" fillId="0" borderId="11" xfId="0" applyNumberFormat="1" applyFont="1" applyFill="1" applyBorder="1" applyAlignment="1" applyProtection="1">
      <alignment horizontal="center" vertical="center"/>
    </xf>
    <xf numFmtId="176" fontId="17" fillId="0" borderId="2" xfId="0" applyNumberFormat="1" applyFont="1" applyFill="1" applyBorder="1" applyAlignment="1" applyProtection="1">
      <alignment horizontal="left" vertical="center"/>
    </xf>
    <xf numFmtId="176" fontId="7" fillId="0" borderId="0" xfId="0" applyNumberFormat="1" applyFont="1" applyFill="1" applyBorder="1" applyAlignment="1" applyProtection="1">
      <alignment horizontal="center" vertical="center"/>
    </xf>
    <xf numFmtId="176" fontId="7" fillId="0" borderId="3" xfId="0" applyNumberFormat="1" applyFont="1" applyFill="1" applyBorder="1" applyAlignment="1" applyProtection="1">
      <alignment horizontal="right" vertical="top"/>
    </xf>
    <xf numFmtId="176" fontId="7" fillId="0" borderId="50" xfId="0" applyNumberFormat="1" applyFont="1" applyFill="1" applyBorder="1" applyAlignment="1" applyProtection="1">
      <alignment horizontal="right" vertical="center" wrapText="1"/>
    </xf>
    <xf numFmtId="176" fontId="25" fillId="0" borderId="7" xfId="0" applyNumberFormat="1" applyFont="1" applyFill="1" applyBorder="1" applyAlignment="1" applyProtection="1">
      <alignment horizontal="right" vertical="center"/>
    </xf>
    <xf numFmtId="176" fontId="25" fillId="3" borderId="106" xfId="0" applyNumberFormat="1" applyFont="1" applyFill="1" applyBorder="1" applyAlignment="1" applyProtection="1">
      <alignment horizontal="center" vertical="center" wrapText="1"/>
      <protection locked="0"/>
    </xf>
    <xf numFmtId="177" fontId="25" fillId="3" borderId="151" xfId="0" applyNumberFormat="1" applyFont="1" applyFill="1" applyBorder="1" applyAlignment="1" applyProtection="1">
      <alignment horizontal="center" vertical="center" shrinkToFit="1"/>
      <protection locked="0"/>
    </xf>
    <xf numFmtId="177" fontId="25" fillId="3" borderId="72" xfId="0" applyNumberFormat="1" applyFont="1" applyFill="1" applyBorder="1" applyAlignment="1" applyProtection="1">
      <alignment horizontal="center" vertical="center" shrinkToFit="1"/>
      <protection locked="0"/>
    </xf>
    <xf numFmtId="177" fontId="25" fillId="3" borderId="50" xfId="0" applyNumberFormat="1" applyFont="1" applyFill="1" applyBorder="1" applyAlignment="1" applyProtection="1">
      <alignment horizontal="center" vertical="center" shrinkToFit="1"/>
      <protection locked="0"/>
    </xf>
    <xf numFmtId="177" fontId="25" fillId="3" borderId="51" xfId="0" applyNumberFormat="1" applyFont="1" applyFill="1" applyBorder="1" applyAlignment="1" applyProtection="1">
      <alignment horizontal="center" vertical="center" shrinkToFit="1"/>
      <protection locked="0"/>
    </xf>
    <xf numFmtId="177" fontId="25" fillId="3" borderId="128" xfId="0" applyNumberFormat="1" applyFont="1" applyFill="1" applyBorder="1" applyAlignment="1" applyProtection="1">
      <alignment horizontal="center" vertical="center" shrinkToFit="1"/>
      <protection locked="0"/>
    </xf>
    <xf numFmtId="177" fontId="25" fillId="3" borderId="13" xfId="0" applyNumberFormat="1" applyFont="1" applyFill="1" applyBorder="1" applyAlignment="1" applyProtection="1">
      <alignment horizontal="center" vertical="center" shrinkToFit="1"/>
      <protection locked="0"/>
    </xf>
    <xf numFmtId="177" fontId="25" fillId="3" borderId="14" xfId="0" applyNumberFormat="1" applyFont="1" applyFill="1" applyBorder="1" applyAlignment="1" applyProtection="1">
      <alignment horizontal="center" vertical="center" shrinkToFit="1"/>
      <protection locked="0"/>
    </xf>
    <xf numFmtId="177" fontId="25" fillId="3" borderId="49" xfId="0" applyNumberFormat="1" applyFont="1" applyFill="1" applyBorder="1" applyAlignment="1" applyProtection="1">
      <alignment horizontal="center" vertical="center" shrinkToFit="1"/>
      <protection locked="0"/>
    </xf>
    <xf numFmtId="176" fontId="7" fillId="0" borderId="14" xfId="0" applyNumberFormat="1" applyFont="1" applyFill="1" applyBorder="1" applyAlignment="1" applyProtection="1">
      <alignment horizontal="left" vertical="center" wrapText="1"/>
    </xf>
    <xf numFmtId="176" fontId="7" fillId="3" borderId="50" xfId="0" applyNumberFormat="1" applyFont="1" applyFill="1" applyBorder="1" applyAlignment="1" applyProtection="1">
      <alignment horizontal="center" vertical="center" wrapText="1"/>
      <protection locked="0"/>
    </xf>
    <xf numFmtId="176" fontId="7" fillId="3" borderId="3" xfId="0" applyNumberFormat="1" applyFont="1" applyFill="1" applyBorder="1" applyAlignment="1" applyProtection="1">
      <alignment horizontal="center" vertical="top" shrinkToFit="1"/>
      <protection locked="0"/>
    </xf>
    <xf numFmtId="176" fontId="7" fillId="3" borderId="35" xfId="0" applyNumberFormat="1" applyFont="1" applyFill="1" applyBorder="1" applyAlignment="1" applyProtection="1">
      <alignment horizontal="center" vertical="center"/>
      <protection locked="0"/>
    </xf>
    <xf numFmtId="176" fontId="7" fillId="3" borderId="39" xfId="0" applyNumberFormat="1" applyFont="1" applyFill="1" applyBorder="1" applyAlignment="1" applyProtection="1">
      <alignment horizontal="center" vertical="center"/>
      <protection locked="0"/>
    </xf>
    <xf numFmtId="180" fontId="7" fillId="3" borderId="35" xfId="0" applyNumberFormat="1" applyFont="1" applyFill="1" applyBorder="1" applyAlignment="1" applyProtection="1">
      <alignment horizontal="center" vertical="center"/>
      <protection locked="0"/>
    </xf>
    <xf numFmtId="180" fontId="7" fillId="3" borderId="39" xfId="0" applyNumberFormat="1" applyFont="1" applyFill="1" applyBorder="1" applyAlignment="1" applyProtection="1">
      <alignment horizontal="center" vertical="center"/>
      <protection locked="0"/>
    </xf>
    <xf numFmtId="176" fontId="7" fillId="0" borderId="0" xfId="0" applyNumberFormat="1" applyFont="1" applyFill="1" applyBorder="1" applyAlignment="1" applyProtection="1">
      <alignment horizontal="left" wrapText="1"/>
    </xf>
    <xf numFmtId="176" fontId="17" fillId="0" borderId="4" xfId="0" applyNumberFormat="1" applyFont="1" applyFill="1" applyBorder="1" applyAlignment="1" applyProtection="1">
      <alignment horizontal="center" vertical="center" textRotation="255"/>
    </xf>
    <xf numFmtId="176" fontId="17" fillId="0" borderId="6" xfId="0" applyNumberFormat="1" applyFont="1" applyFill="1" applyBorder="1" applyAlignment="1" applyProtection="1">
      <alignment horizontal="center" vertical="center" textRotation="255"/>
    </xf>
    <xf numFmtId="176" fontId="17" fillId="0" borderId="8" xfId="0" applyNumberFormat="1" applyFont="1" applyFill="1" applyBorder="1" applyAlignment="1" applyProtection="1">
      <alignment horizontal="center" vertical="center" textRotation="255"/>
    </xf>
    <xf numFmtId="176" fontId="17" fillId="0" borderId="9" xfId="0" applyNumberFormat="1" applyFont="1" applyFill="1" applyBorder="1" applyAlignment="1" applyProtection="1">
      <alignment horizontal="center" vertical="center" textRotation="255"/>
    </xf>
    <xf numFmtId="176" fontId="25" fillId="0" borderId="4" xfId="0" applyNumberFormat="1" applyFont="1" applyFill="1" applyBorder="1" applyAlignment="1" applyProtection="1">
      <alignment horizontal="right" vertical="center"/>
    </xf>
    <xf numFmtId="176" fontId="25" fillId="0" borderId="10" xfId="0" applyNumberFormat="1" applyFont="1" applyFill="1" applyBorder="1" applyAlignment="1" applyProtection="1">
      <alignment horizontal="center" vertical="center"/>
    </xf>
    <xf numFmtId="176" fontId="25" fillId="0" borderId="4" xfId="0" applyNumberFormat="1" applyFont="1" applyFill="1" applyBorder="1" applyAlignment="1" applyProtection="1">
      <alignment horizontal="right" vertical="center" wrapText="1"/>
    </xf>
    <xf numFmtId="176" fontId="25" fillId="0" borderId="0" xfId="0" applyNumberFormat="1" applyFont="1" applyFill="1" applyBorder="1" applyAlignment="1" applyProtection="1">
      <alignment horizontal="right" vertical="center" wrapText="1"/>
    </xf>
    <xf numFmtId="176" fontId="25" fillId="3" borderId="4" xfId="0" applyNumberFormat="1" applyFont="1" applyFill="1" applyBorder="1" applyAlignment="1" applyProtection="1">
      <alignment horizontal="center" vertical="center" wrapText="1"/>
      <protection locked="0"/>
    </xf>
    <xf numFmtId="176" fontId="25" fillId="3" borderId="0" xfId="0" applyNumberFormat="1" applyFont="1" applyFill="1" applyBorder="1" applyAlignment="1" applyProtection="1">
      <alignment horizontal="center" vertical="center" wrapText="1"/>
      <protection locked="0"/>
    </xf>
    <xf numFmtId="176" fontId="26" fillId="3" borderId="13" xfId="0" applyNumberFormat="1" applyFont="1" applyFill="1" applyBorder="1" applyAlignment="1" applyProtection="1">
      <alignment horizontal="center" vertical="center"/>
      <protection locked="0"/>
    </xf>
    <xf numFmtId="0" fontId="17" fillId="3" borderId="14" xfId="0" applyFont="1" applyFill="1" applyBorder="1" applyAlignment="1" applyProtection="1">
      <alignment horizontal="center" vertical="center"/>
      <protection locked="0"/>
    </xf>
    <xf numFmtId="0" fontId="17" fillId="3" borderId="4" xfId="0" applyFont="1" applyFill="1" applyBorder="1" applyAlignment="1" applyProtection="1">
      <alignment horizontal="center" vertical="center"/>
      <protection locked="0"/>
    </xf>
    <xf numFmtId="0" fontId="17" fillId="3" borderId="0" xfId="0" applyFont="1" applyFill="1" applyBorder="1" applyAlignment="1" applyProtection="1">
      <alignment horizontal="center" vertical="center"/>
      <protection locked="0"/>
    </xf>
    <xf numFmtId="176" fontId="25" fillId="3" borderId="13" xfId="0" applyNumberFormat="1" applyFont="1" applyFill="1" applyBorder="1" applyAlignment="1" applyProtection="1">
      <alignment horizontal="center" vertical="center" wrapText="1"/>
      <protection locked="0"/>
    </xf>
    <xf numFmtId="176" fontId="25" fillId="3" borderId="14" xfId="0" applyNumberFormat="1" applyFont="1" applyFill="1" applyBorder="1" applyAlignment="1" applyProtection="1">
      <alignment horizontal="center" vertical="center" wrapText="1"/>
      <protection locked="0"/>
    </xf>
    <xf numFmtId="176" fontId="25" fillId="0" borderId="0" xfId="0" applyNumberFormat="1" applyFont="1" applyFill="1" applyBorder="1" applyAlignment="1" applyProtection="1">
      <alignment horizontal="left" vertical="center" shrinkToFit="1"/>
    </xf>
    <xf numFmtId="176" fontId="25" fillId="0" borderId="6" xfId="0" applyNumberFormat="1" applyFont="1" applyFill="1" applyBorder="1" applyAlignment="1" applyProtection="1">
      <alignment horizontal="left" vertical="center" shrinkToFit="1"/>
    </xf>
    <xf numFmtId="176" fontId="25" fillId="0" borderId="5" xfId="0" applyNumberFormat="1" applyFont="1" applyFill="1" applyBorder="1" applyAlignment="1" applyProtection="1">
      <alignment horizontal="left" vertical="center"/>
    </xf>
    <xf numFmtId="176" fontId="25" fillId="0" borderId="2" xfId="0" applyNumberFormat="1" applyFont="1" applyFill="1" applyBorder="1" applyAlignment="1" applyProtection="1">
      <alignment horizontal="left" vertical="center"/>
    </xf>
    <xf numFmtId="176" fontId="25" fillId="0" borderId="11" xfId="0" applyNumberFormat="1" applyFont="1" applyFill="1" applyBorder="1" applyAlignment="1" applyProtection="1">
      <alignment horizontal="left" vertical="center"/>
    </xf>
    <xf numFmtId="176" fontId="25" fillId="0" borderId="38" xfId="0" applyNumberFormat="1" applyFont="1" applyFill="1" applyBorder="1" applyAlignment="1" applyProtection="1">
      <alignment horizontal="right" vertical="center" wrapText="1"/>
    </xf>
    <xf numFmtId="176" fontId="17" fillId="0" borderId="10" xfId="0" applyNumberFormat="1" applyFont="1" applyFill="1" applyBorder="1" applyAlignment="1" applyProtection="1">
      <alignment horizontal="center" vertical="center" shrinkToFit="1"/>
    </xf>
    <xf numFmtId="176" fontId="17" fillId="0" borderId="1" xfId="0" applyNumberFormat="1" applyFont="1" applyFill="1" applyBorder="1" applyAlignment="1" applyProtection="1">
      <alignment horizontal="center" vertical="center" shrinkToFit="1"/>
    </xf>
    <xf numFmtId="176" fontId="17" fillId="0" borderId="7" xfId="0" applyNumberFormat="1" applyFont="1" applyFill="1" applyBorder="1" applyAlignment="1" applyProtection="1">
      <alignment horizontal="center" vertical="center" shrinkToFit="1"/>
    </xf>
    <xf numFmtId="178" fontId="9" fillId="0" borderId="10" xfId="0" applyNumberFormat="1" applyFont="1" applyFill="1" applyBorder="1" applyAlignment="1" applyProtection="1">
      <alignment horizontal="center" vertical="center" wrapText="1"/>
    </xf>
    <xf numFmtId="178" fontId="9" fillId="0" borderId="1" xfId="0" applyNumberFormat="1" applyFont="1" applyFill="1" applyBorder="1" applyAlignment="1" applyProtection="1">
      <alignment horizontal="center" vertical="center" wrapText="1"/>
    </xf>
    <xf numFmtId="178" fontId="9" fillId="0" borderId="7" xfId="0" applyNumberFormat="1" applyFont="1" applyFill="1" applyBorder="1" applyAlignment="1" applyProtection="1">
      <alignment horizontal="center" vertical="center" wrapText="1"/>
    </xf>
    <xf numFmtId="176" fontId="7" fillId="3" borderId="107" xfId="0" applyNumberFormat="1" applyFont="1" applyFill="1" applyBorder="1" applyAlignment="1" applyProtection="1">
      <alignment horizontal="center" vertical="center"/>
      <protection locked="0"/>
    </xf>
    <xf numFmtId="176" fontId="7" fillId="3" borderId="14" xfId="0" applyNumberFormat="1" applyFont="1" applyFill="1" applyBorder="1" applyAlignment="1" applyProtection="1">
      <alignment horizontal="center" vertical="center"/>
      <protection locked="0"/>
    </xf>
    <xf numFmtId="176" fontId="17" fillId="0" borderId="59" xfId="0" applyNumberFormat="1" applyFont="1" applyFill="1" applyBorder="1" applyAlignment="1" applyProtection="1">
      <alignment horizontal="center" vertical="center" shrinkToFit="1"/>
    </xf>
    <xf numFmtId="176" fontId="17" fillId="0" borderId="55" xfId="0" applyNumberFormat="1" applyFont="1" applyFill="1" applyBorder="1" applyAlignment="1" applyProtection="1">
      <alignment horizontal="center" vertical="center" shrinkToFit="1"/>
    </xf>
    <xf numFmtId="176" fontId="17" fillId="0" borderId="54" xfId="0" applyNumberFormat="1" applyFont="1" applyFill="1" applyBorder="1" applyAlignment="1" applyProtection="1">
      <alignment horizontal="center" vertical="center" shrinkToFit="1"/>
    </xf>
    <xf numFmtId="180" fontId="7" fillId="0" borderId="10" xfId="0" applyNumberFormat="1" applyFont="1" applyFill="1" applyBorder="1" applyAlignment="1" applyProtection="1">
      <alignment horizontal="left" vertical="center" wrapText="1"/>
    </xf>
    <xf numFmtId="180" fontId="7" fillId="0" borderId="1" xfId="0" applyNumberFormat="1" applyFont="1" applyFill="1" applyBorder="1" applyAlignment="1" applyProtection="1">
      <alignment horizontal="left" vertical="center" wrapText="1"/>
    </xf>
    <xf numFmtId="180" fontId="7" fillId="0" borderId="7" xfId="0" applyNumberFormat="1" applyFont="1" applyFill="1" applyBorder="1" applyAlignment="1" applyProtection="1">
      <alignment horizontal="left" vertical="center" wrapText="1"/>
    </xf>
    <xf numFmtId="180" fontId="17" fillId="0" borderId="41" xfId="0" applyNumberFormat="1" applyFont="1" applyFill="1" applyBorder="1" applyAlignment="1" applyProtection="1">
      <alignment horizontal="center" vertical="center"/>
    </xf>
    <xf numFmtId="176" fontId="12" fillId="0" borderId="2" xfId="0" applyNumberFormat="1" applyFont="1" applyFill="1" applyBorder="1" applyAlignment="1" applyProtection="1">
      <alignment horizontal="center" vertical="center" wrapText="1"/>
    </xf>
    <xf numFmtId="176" fontId="12" fillId="0" borderId="11" xfId="0" applyNumberFormat="1" applyFont="1" applyFill="1" applyBorder="1" applyAlignment="1" applyProtection="1">
      <alignment horizontal="center" vertical="center" wrapText="1"/>
    </xf>
    <xf numFmtId="176" fontId="12" fillId="0" borderId="6" xfId="0" applyNumberFormat="1" applyFont="1" applyFill="1" applyBorder="1" applyAlignment="1" applyProtection="1">
      <alignment horizontal="center" vertical="center" wrapText="1"/>
    </xf>
    <xf numFmtId="176" fontId="12" fillId="0" borderId="3" xfId="0" applyNumberFormat="1" applyFont="1" applyFill="1" applyBorder="1" applyAlignment="1" applyProtection="1">
      <alignment horizontal="center" vertical="center" wrapText="1"/>
    </xf>
    <xf numFmtId="176" fontId="12" fillId="0" borderId="9" xfId="0" applyNumberFormat="1" applyFont="1" applyFill="1" applyBorder="1" applyAlignment="1" applyProtection="1">
      <alignment horizontal="center" vertical="center" wrapText="1"/>
    </xf>
    <xf numFmtId="176" fontId="12" fillId="3" borderId="133" xfId="0" applyNumberFormat="1" applyFont="1" applyFill="1" applyBorder="1" applyAlignment="1" applyProtection="1">
      <alignment horizontal="center" vertical="center"/>
      <protection locked="0"/>
    </xf>
    <xf numFmtId="176" fontId="12" fillId="3" borderId="71" xfId="0" applyNumberFormat="1" applyFont="1" applyFill="1" applyBorder="1" applyAlignment="1" applyProtection="1">
      <alignment horizontal="center" vertical="center"/>
      <protection locked="0"/>
    </xf>
    <xf numFmtId="176" fontId="12" fillId="0" borderId="3" xfId="0" applyNumberFormat="1" applyFont="1" applyFill="1" applyBorder="1" applyAlignment="1" applyProtection="1">
      <alignment horizontal="left" vertical="center" wrapText="1"/>
    </xf>
    <xf numFmtId="176" fontId="12" fillId="0" borderId="9" xfId="0" applyNumberFormat="1" applyFont="1" applyFill="1" applyBorder="1" applyAlignment="1" applyProtection="1">
      <alignment horizontal="left" vertical="center" wrapText="1"/>
    </xf>
    <xf numFmtId="176" fontId="12" fillId="0" borderId="38" xfId="0" applyNumberFormat="1" applyFont="1" applyFill="1" applyBorder="1" applyAlignment="1" applyProtection="1">
      <alignment horizontal="center" vertical="center"/>
    </xf>
    <xf numFmtId="176" fontId="12" fillId="0" borderId="3" xfId="0" applyNumberFormat="1" applyFont="1" applyFill="1" applyBorder="1" applyAlignment="1" applyProtection="1">
      <alignment horizontal="left" vertical="center"/>
    </xf>
    <xf numFmtId="176" fontId="12" fillId="0" borderId="9" xfId="0" applyNumberFormat="1" applyFont="1" applyFill="1" applyBorder="1" applyAlignment="1" applyProtection="1">
      <alignment horizontal="left" vertical="center"/>
    </xf>
    <xf numFmtId="176" fontId="18" fillId="3" borderId="122" xfId="0" applyNumberFormat="1" applyFont="1" applyFill="1" applyBorder="1" applyAlignment="1" applyProtection="1">
      <alignment horizontal="center" vertical="center"/>
      <protection locked="0"/>
    </xf>
    <xf numFmtId="176" fontId="12" fillId="0" borderId="139" xfId="0" applyNumberFormat="1" applyFont="1" applyFill="1" applyBorder="1" applyAlignment="1" applyProtection="1">
      <alignment horizontal="center" vertical="center"/>
    </xf>
    <xf numFmtId="176" fontId="12" fillId="0" borderId="140" xfId="0" applyNumberFormat="1" applyFont="1" applyFill="1" applyBorder="1" applyAlignment="1" applyProtection="1">
      <alignment horizontal="center" vertical="center"/>
    </xf>
    <xf numFmtId="176" fontId="12" fillId="0" borderId="141" xfId="0" applyNumberFormat="1" applyFont="1" applyFill="1" applyBorder="1" applyAlignment="1" applyProtection="1">
      <alignment horizontal="center" vertical="center"/>
    </xf>
    <xf numFmtId="176" fontId="12" fillId="0" borderId="137" xfId="0" applyNumberFormat="1" applyFont="1" applyFill="1" applyBorder="1" applyAlignment="1" applyProtection="1">
      <alignment horizontal="center" vertical="center"/>
    </xf>
    <xf numFmtId="176" fontId="18" fillId="3" borderId="137" xfId="0" applyNumberFormat="1" applyFont="1" applyFill="1" applyBorder="1" applyAlignment="1" applyProtection="1">
      <alignment horizontal="center" vertical="center"/>
      <protection locked="0"/>
    </xf>
    <xf numFmtId="176" fontId="18" fillId="3" borderId="140" xfId="0" applyNumberFormat="1" applyFont="1" applyFill="1" applyBorder="1" applyAlignment="1" applyProtection="1">
      <alignment horizontal="center" vertical="center"/>
      <protection locked="0"/>
    </xf>
    <xf numFmtId="176" fontId="12" fillId="0" borderId="40" xfId="0" applyNumberFormat="1" applyFont="1" applyFill="1" applyBorder="1" applyAlignment="1" applyProtection="1">
      <alignment horizontal="left" vertical="center"/>
    </xf>
    <xf numFmtId="176" fontId="18" fillId="3" borderId="59" xfId="0" applyNumberFormat="1" applyFont="1" applyFill="1" applyBorder="1" applyAlignment="1" applyProtection="1">
      <alignment horizontal="center" vertical="center"/>
      <protection locked="0"/>
    </xf>
    <xf numFmtId="176" fontId="18" fillId="3" borderId="55" xfId="0" applyNumberFormat="1" applyFont="1" applyFill="1" applyBorder="1" applyAlignment="1" applyProtection="1">
      <alignment horizontal="center" vertical="center"/>
      <protection locked="0"/>
    </xf>
    <xf numFmtId="176" fontId="18" fillId="3" borderId="60" xfId="0" applyNumberFormat="1" applyFont="1" applyFill="1" applyBorder="1" applyAlignment="1" applyProtection="1">
      <alignment horizontal="center" vertical="center"/>
      <protection locked="0"/>
    </xf>
    <xf numFmtId="176" fontId="12" fillId="3" borderId="137" xfId="0" applyNumberFormat="1" applyFont="1" applyFill="1" applyBorder="1" applyAlignment="1" applyProtection="1">
      <alignment horizontal="center" vertical="center"/>
      <protection locked="0"/>
    </xf>
    <xf numFmtId="176" fontId="12" fillId="0" borderId="62" xfId="0" applyNumberFormat="1" applyFont="1" applyFill="1" applyBorder="1" applyAlignment="1" applyProtection="1">
      <alignment horizontal="center" vertical="center"/>
    </xf>
    <xf numFmtId="176" fontId="12" fillId="0" borderId="12" xfId="0" applyNumberFormat="1" applyFont="1" applyFill="1" applyBorder="1" applyAlignment="1" applyProtection="1">
      <alignment horizontal="center" vertical="center" shrinkToFit="1"/>
    </xf>
    <xf numFmtId="176" fontId="12" fillId="0" borderId="0" xfId="0" applyNumberFormat="1" applyFont="1" applyFill="1" applyBorder="1" applyAlignment="1" applyProtection="1">
      <alignment horizontal="left" vertical="center"/>
    </xf>
    <xf numFmtId="176" fontId="12" fillId="0" borderId="6" xfId="0" applyNumberFormat="1" applyFont="1" applyFill="1" applyBorder="1" applyAlignment="1" applyProtection="1">
      <alignment horizontal="left" vertical="center"/>
    </xf>
    <xf numFmtId="176" fontId="12" fillId="0" borderId="54" xfId="0" applyNumberFormat="1" applyFont="1" applyFill="1" applyBorder="1" applyAlignment="1" applyProtection="1">
      <alignment horizontal="left" vertical="center"/>
    </xf>
    <xf numFmtId="183" fontId="12" fillId="3" borderId="137" xfId="0" applyNumberFormat="1" applyFont="1" applyFill="1" applyBorder="1" applyAlignment="1" applyProtection="1">
      <alignment horizontal="center" vertical="center"/>
      <protection locked="0"/>
    </xf>
    <xf numFmtId="183" fontId="12" fillId="3" borderId="95" xfId="0" applyNumberFormat="1" applyFont="1" applyFill="1" applyBorder="1" applyAlignment="1" applyProtection="1">
      <alignment horizontal="center" vertical="center"/>
      <protection locked="0"/>
    </xf>
    <xf numFmtId="4" fontId="12" fillId="3" borderId="58" xfId="0" applyNumberFormat="1" applyFont="1" applyFill="1" applyBorder="1" applyAlignment="1" applyProtection="1">
      <alignment horizontal="center" vertical="center"/>
      <protection locked="0"/>
    </xf>
    <xf numFmtId="4" fontId="12" fillId="3" borderId="39" xfId="0" applyNumberFormat="1" applyFont="1" applyFill="1" applyBorder="1" applyAlignment="1" applyProtection="1">
      <alignment horizontal="center" vertical="center"/>
      <protection locked="0"/>
    </xf>
    <xf numFmtId="176" fontId="12" fillId="0" borderId="1" xfId="0" applyNumberFormat="1" applyFont="1" applyFill="1" applyBorder="1" applyAlignment="1" applyProtection="1">
      <alignment horizontal="right" vertical="center"/>
    </xf>
    <xf numFmtId="176" fontId="18" fillId="0" borderId="39" xfId="0" applyNumberFormat="1" applyFont="1" applyFill="1" applyBorder="1" applyAlignment="1" applyProtection="1">
      <alignment horizontal="center" vertical="center"/>
    </xf>
    <xf numFmtId="176" fontId="18" fillId="0" borderId="40" xfId="0" applyNumberFormat="1" applyFont="1" applyFill="1" applyBorder="1" applyAlignment="1" applyProtection="1">
      <alignment horizontal="center" vertical="center"/>
    </xf>
    <xf numFmtId="176" fontId="12" fillId="3" borderId="42" xfId="0" applyNumberFormat="1" applyFont="1" applyFill="1" applyBorder="1" applyAlignment="1" applyProtection="1">
      <alignment horizontal="center" vertical="center"/>
      <protection locked="0"/>
    </xf>
    <xf numFmtId="176" fontId="12" fillId="0" borderId="1" xfId="0" applyNumberFormat="1" applyFont="1" applyFill="1" applyBorder="1" applyAlignment="1" applyProtection="1">
      <alignment horizontal="left"/>
    </xf>
    <xf numFmtId="176" fontId="12" fillId="0" borderId="71" xfId="0" applyNumberFormat="1" applyFont="1" applyFill="1" applyBorder="1" applyAlignment="1" applyProtection="1">
      <alignment horizontal="center" vertical="center"/>
    </xf>
    <xf numFmtId="176" fontId="12" fillId="0" borderId="45" xfId="0" applyNumberFormat="1" applyFont="1" applyFill="1" applyBorder="1" applyAlignment="1" applyProtection="1">
      <alignment horizontal="center" vertical="center"/>
    </xf>
    <xf numFmtId="176" fontId="12" fillId="0" borderId="1" xfId="0" applyNumberFormat="1" applyFont="1" applyFill="1" applyBorder="1" applyAlignment="1" applyProtection="1">
      <alignment horizontal="left" vertical="center"/>
    </xf>
    <xf numFmtId="176" fontId="12" fillId="0" borderId="42" xfId="0" applyNumberFormat="1" applyFont="1" applyFill="1" applyBorder="1" applyAlignment="1" applyProtection="1">
      <alignment horizontal="left" vertical="center"/>
    </xf>
    <xf numFmtId="176" fontId="12" fillId="0" borderId="7" xfId="0" applyNumberFormat="1" applyFont="1" applyFill="1" applyBorder="1" applyAlignment="1" applyProtection="1">
      <alignment horizontal="left" vertical="center"/>
    </xf>
    <xf numFmtId="176" fontId="12" fillId="0" borderId="99" xfId="0" applyNumberFormat="1" applyFont="1" applyFill="1" applyBorder="1" applyAlignment="1" applyProtection="1">
      <alignment horizontal="center" vertical="center"/>
    </xf>
    <xf numFmtId="176" fontId="12" fillId="0" borderId="100" xfId="0" applyNumberFormat="1" applyFont="1" applyFill="1" applyBorder="1" applyAlignment="1" applyProtection="1">
      <alignment horizontal="center" vertical="center"/>
    </xf>
    <xf numFmtId="176" fontId="12" fillId="0" borderId="101" xfId="0" applyNumberFormat="1" applyFont="1" applyFill="1" applyBorder="1" applyAlignment="1" applyProtection="1">
      <alignment horizontal="center" vertical="center"/>
    </xf>
    <xf numFmtId="176" fontId="18" fillId="0" borderId="59" xfId="0" applyNumberFormat="1" applyFont="1" applyFill="1" applyBorder="1" applyAlignment="1" applyProtection="1">
      <alignment horizontal="center" vertical="center"/>
    </xf>
    <xf numFmtId="176" fontId="18" fillId="0" borderId="55" xfId="0" applyNumberFormat="1" applyFont="1" applyFill="1" applyBorder="1" applyAlignment="1" applyProtection="1">
      <alignment horizontal="center" vertical="center"/>
    </xf>
    <xf numFmtId="176" fontId="18" fillId="0" borderId="54" xfId="0" applyNumberFormat="1" applyFont="1" applyFill="1" applyBorder="1" applyAlignment="1" applyProtection="1">
      <alignment horizontal="center" vertical="center"/>
    </xf>
    <xf numFmtId="176" fontId="12" fillId="0" borderId="7" xfId="0" applyNumberFormat="1" applyFont="1" applyFill="1" applyBorder="1" applyAlignment="1" applyProtection="1">
      <alignment horizontal="center" vertical="center"/>
    </xf>
    <xf numFmtId="176" fontId="18" fillId="0" borderId="58" xfId="0" applyNumberFormat="1" applyFont="1" applyFill="1" applyBorder="1" applyAlignment="1" applyProtection="1">
      <alignment horizontal="center" vertical="center"/>
    </xf>
    <xf numFmtId="176" fontId="12" fillId="0" borderId="10" xfId="0" applyNumberFormat="1" applyFont="1" applyFill="1" applyBorder="1" applyAlignment="1" applyProtection="1">
      <alignment horizontal="center" vertical="center" wrapText="1"/>
    </xf>
    <xf numFmtId="176" fontId="12" fillId="0" borderId="1" xfId="0" applyNumberFormat="1" applyFont="1" applyFill="1" applyBorder="1" applyAlignment="1" applyProtection="1">
      <alignment horizontal="center" vertical="center" wrapText="1"/>
    </xf>
    <xf numFmtId="176" fontId="12" fillId="0" borderId="7" xfId="0" applyNumberFormat="1" applyFont="1" applyFill="1" applyBorder="1" applyAlignment="1" applyProtection="1">
      <alignment horizontal="center" vertical="center" wrapText="1"/>
    </xf>
    <xf numFmtId="176" fontId="12" fillId="0" borderId="26" xfId="0" applyNumberFormat="1" applyFont="1" applyFill="1" applyBorder="1" applyAlignment="1" applyProtection="1">
      <alignment horizontal="center" vertical="center"/>
    </xf>
    <xf numFmtId="176" fontId="18" fillId="3" borderId="29" xfId="0" applyNumberFormat="1" applyFont="1" applyFill="1" applyBorder="1" applyAlignment="1" applyProtection="1">
      <alignment horizontal="center" vertical="center"/>
      <protection locked="0"/>
    </xf>
    <xf numFmtId="176" fontId="18" fillId="3" borderId="3" xfId="0" applyNumberFormat="1" applyFont="1" applyFill="1" applyBorder="1" applyAlignment="1" applyProtection="1">
      <alignment horizontal="center" vertical="center"/>
      <protection locked="0"/>
    </xf>
    <xf numFmtId="176" fontId="18" fillId="3" borderId="30" xfId="0" applyNumberFormat="1" applyFont="1" applyFill="1" applyBorder="1" applyAlignment="1" applyProtection="1">
      <alignment horizontal="center" vertical="center"/>
      <protection locked="0"/>
    </xf>
    <xf numFmtId="176" fontId="12" fillId="0" borderId="142" xfId="0" applyNumberFormat="1" applyFont="1" applyFill="1" applyBorder="1" applyAlignment="1" applyProtection="1">
      <alignment horizontal="center" vertical="center"/>
    </xf>
    <xf numFmtId="176" fontId="12" fillId="0" borderId="143" xfId="0" applyNumberFormat="1" applyFont="1" applyFill="1" applyBorder="1" applyAlignment="1" applyProtection="1">
      <alignment horizontal="center" vertical="center"/>
    </xf>
    <xf numFmtId="176" fontId="12" fillId="0" borderId="144" xfId="0" applyNumberFormat="1" applyFont="1" applyFill="1" applyBorder="1" applyAlignment="1" applyProtection="1">
      <alignment horizontal="center" vertical="center"/>
    </xf>
    <xf numFmtId="176" fontId="12" fillId="0" borderId="145" xfId="0" applyNumberFormat="1" applyFont="1" applyFill="1" applyBorder="1" applyAlignment="1" applyProtection="1">
      <alignment horizontal="center" vertical="center"/>
    </xf>
    <xf numFmtId="176" fontId="12" fillId="0" borderId="146" xfId="0" applyNumberFormat="1" applyFont="1" applyFill="1" applyBorder="1" applyAlignment="1" applyProtection="1">
      <alignment horizontal="center" vertical="center"/>
    </xf>
    <xf numFmtId="176" fontId="12" fillId="0" borderId="147" xfId="0" applyNumberFormat="1" applyFont="1" applyFill="1" applyBorder="1" applyAlignment="1" applyProtection="1">
      <alignment horizontal="center" vertical="center"/>
    </xf>
    <xf numFmtId="176" fontId="12" fillId="0" borderId="148" xfId="0" applyNumberFormat="1" applyFont="1" applyFill="1" applyBorder="1" applyAlignment="1" applyProtection="1">
      <alignment horizontal="center" vertical="center"/>
    </xf>
    <xf numFmtId="176" fontId="12" fillId="0" borderId="149" xfId="0" applyNumberFormat="1" applyFont="1" applyFill="1" applyBorder="1" applyAlignment="1" applyProtection="1">
      <alignment horizontal="center" vertical="center"/>
    </xf>
    <xf numFmtId="176" fontId="12" fillId="0" borderId="150" xfId="0" applyNumberFormat="1" applyFont="1" applyFill="1" applyBorder="1" applyAlignment="1" applyProtection="1">
      <alignment horizontal="center" vertical="center"/>
    </xf>
    <xf numFmtId="176" fontId="12" fillId="3" borderId="140" xfId="0" applyNumberFormat="1" applyFont="1" applyFill="1" applyBorder="1" applyAlignment="1" applyProtection="1">
      <alignment horizontal="center" vertical="center"/>
      <protection locked="0"/>
    </xf>
    <xf numFmtId="4" fontId="12" fillId="3" borderId="1" xfId="0" applyNumberFormat="1" applyFont="1" applyFill="1" applyBorder="1" applyAlignment="1" applyProtection="1">
      <alignment horizontal="center" vertical="center"/>
      <protection locked="0"/>
    </xf>
    <xf numFmtId="4" fontId="12" fillId="3" borderId="45" xfId="0" applyNumberFormat="1" applyFont="1" applyFill="1" applyBorder="1" applyAlignment="1" applyProtection="1">
      <alignment horizontal="center" vertical="center"/>
      <protection locked="0"/>
    </xf>
    <xf numFmtId="176" fontId="12" fillId="3" borderId="1" xfId="0" applyNumberFormat="1" applyFont="1" applyFill="1" applyBorder="1" applyAlignment="1" applyProtection="1">
      <alignment horizontal="left" vertical="center"/>
      <protection locked="0"/>
    </xf>
    <xf numFmtId="4" fontId="12" fillId="0" borderId="58" xfId="0" applyNumberFormat="1" applyFont="1" applyFill="1" applyBorder="1" applyAlignment="1" applyProtection="1">
      <alignment horizontal="center" vertical="center"/>
    </xf>
    <xf numFmtId="4" fontId="12" fillId="0" borderId="39" xfId="0" applyNumberFormat="1" applyFont="1" applyFill="1" applyBorder="1" applyAlignment="1" applyProtection="1">
      <alignment horizontal="center" vertical="center"/>
    </xf>
    <xf numFmtId="176" fontId="18" fillId="0" borderId="10" xfId="0" applyNumberFormat="1" applyFont="1" applyFill="1" applyBorder="1" applyAlignment="1" applyProtection="1">
      <alignment horizontal="center" vertical="center" wrapText="1"/>
    </xf>
    <xf numFmtId="176" fontId="18" fillId="0" borderId="1" xfId="0" applyNumberFormat="1" applyFont="1" applyFill="1" applyBorder="1" applyAlignment="1" applyProtection="1">
      <alignment horizontal="center" vertical="center" wrapText="1"/>
    </xf>
    <xf numFmtId="176" fontId="18" fillId="0" borderId="7" xfId="0" applyNumberFormat="1" applyFont="1" applyFill="1" applyBorder="1" applyAlignment="1" applyProtection="1">
      <alignment horizontal="center" vertical="center" wrapText="1"/>
    </xf>
    <xf numFmtId="180" fontId="12" fillId="0" borderId="59" xfId="0" applyNumberFormat="1" applyFont="1" applyFill="1" applyBorder="1" applyAlignment="1" applyProtection="1">
      <alignment horizontal="center" vertical="center"/>
    </xf>
    <xf numFmtId="180" fontId="12" fillId="0" borderId="55" xfId="0" applyNumberFormat="1" applyFont="1" applyFill="1" applyBorder="1" applyAlignment="1" applyProtection="1">
      <alignment horizontal="center" vertical="center"/>
    </xf>
    <xf numFmtId="4" fontId="12" fillId="0" borderId="52" xfId="0" applyNumberFormat="1" applyFont="1" applyFill="1" applyBorder="1" applyAlignment="1" applyProtection="1">
      <alignment horizontal="center" vertical="center"/>
    </xf>
    <xf numFmtId="4" fontId="12" fillId="0" borderId="12" xfId="0" applyNumberFormat="1" applyFont="1" applyFill="1" applyBorder="1" applyAlignment="1" applyProtection="1">
      <alignment horizontal="center" vertical="center"/>
    </xf>
    <xf numFmtId="4" fontId="12" fillId="3" borderId="52" xfId="0" applyNumberFormat="1" applyFont="1" applyFill="1" applyBorder="1" applyAlignment="1" applyProtection="1">
      <alignment horizontal="center" vertical="center"/>
      <protection locked="0"/>
    </xf>
    <xf numFmtId="4" fontId="12" fillId="3" borderId="12" xfId="0" applyNumberFormat="1" applyFont="1" applyFill="1" applyBorder="1" applyAlignment="1" applyProtection="1">
      <alignment horizontal="center" vertical="center"/>
      <protection locked="0"/>
    </xf>
    <xf numFmtId="176" fontId="12" fillId="3" borderId="35" xfId="0" applyNumberFormat="1" applyFont="1" applyFill="1" applyBorder="1" applyAlignment="1" applyProtection="1">
      <alignment horizontal="center" vertical="center"/>
      <protection locked="0"/>
    </xf>
    <xf numFmtId="4" fontId="12" fillId="3" borderId="36" xfId="0" applyNumberFormat="1" applyFont="1" applyFill="1" applyBorder="1" applyAlignment="1" applyProtection="1">
      <alignment horizontal="center" vertical="center"/>
      <protection locked="0"/>
    </xf>
    <xf numFmtId="176" fontId="18" fillId="0" borderId="63" xfId="0" applyNumberFormat="1" applyFont="1" applyFill="1" applyBorder="1" applyAlignment="1" applyProtection="1">
      <alignment horizontal="center" vertical="center"/>
    </xf>
    <xf numFmtId="176" fontId="18" fillId="0" borderId="52" xfId="0" applyNumberFormat="1" applyFont="1" applyFill="1" applyBorder="1" applyAlignment="1" applyProtection="1">
      <alignment horizontal="center" vertical="center"/>
    </xf>
    <xf numFmtId="176" fontId="18" fillId="0" borderId="12" xfId="0" applyNumberFormat="1" applyFont="1" applyFill="1" applyBorder="1" applyAlignment="1" applyProtection="1">
      <alignment horizontal="center" vertical="center"/>
    </xf>
    <xf numFmtId="176" fontId="18" fillId="0" borderId="77" xfId="0" applyNumberFormat="1" applyFont="1" applyFill="1" applyBorder="1" applyAlignment="1" applyProtection="1">
      <alignment horizontal="center" vertical="center"/>
    </xf>
    <xf numFmtId="176" fontId="18" fillId="0" borderId="63" xfId="0" applyNumberFormat="1" applyFont="1" applyFill="1" applyBorder="1" applyAlignment="1" applyProtection="1">
      <alignment horizontal="center" vertical="center" wrapText="1"/>
    </xf>
    <xf numFmtId="176" fontId="18" fillId="0" borderId="55" xfId="0" applyNumberFormat="1" applyFont="1" applyFill="1" applyBorder="1" applyAlignment="1" applyProtection="1">
      <alignment horizontal="center" vertical="center" wrapText="1"/>
    </xf>
    <xf numFmtId="176" fontId="18" fillId="0" borderId="54" xfId="0" applyNumberFormat="1" applyFont="1" applyFill="1" applyBorder="1" applyAlignment="1" applyProtection="1">
      <alignment horizontal="center" vertical="center" wrapText="1"/>
    </xf>
    <xf numFmtId="176" fontId="12" fillId="3" borderId="12" xfId="0" applyNumberFormat="1" applyFont="1" applyFill="1" applyBorder="1" applyAlignment="1" applyProtection="1">
      <alignment horizontal="center" vertical="center" wrapText="1"/>
      <protection locked="0"/>
    </xf>
    <xf numFmtId="178" fontId="9" fillId="0" borderId="10" xfId="0" applyNumberFormat="1" applyFont="1" applyFill="1" applyBorder="1" applyAlignment="1" applyProtection="1">
      <alignment horizontal="center" vertical="center" shrinkToFit="1"/>
    </xf>
    <xf numFmtId="178" fontId="9" fillId="0" borderId="1" xfId="0" applyNumberFormat="1" applyFont="1" applyFill="1" applyBorder="1" applyAlignment="1" applyProtection="1">
      <alignment horizontal="center" vertical="center" shrinkToFit="1"/>
    </xf>
    <xf numFmtId="178" fontId="9" fillId="0" borderId="7" xfId="0" applyNumberFormat="1" applyFont="1" applyFill="1" applyBorder="1" applyAlignment="1" applyProtection="1">
      <alignment horizontal="center" vertical="center" shrinkToFit="1"/>
    </xf>
    <xf numFmtId="176" fontId="12" fillId="0" borderId="61" xfId="0" applyNumberFormat="1" applyFont="1" applyFill="1" applyBorder="1" applyAlignment="1" applyProtection="1">
      <alignment horizontal="center" vertical="center"/>
    </xf>
    <xf numFmtId="176" fontId="17" fillId="0" borderId="7" xfId="0" applyNumberFormat="1" applyFont="1" applyFill="1" applyBorder="1" applyAlignment="1" applyProtection="1">
      <alignment horizontal="center" vertical="center" wrapText="1"/>
    </xf>
    <xf numFmtId="176" fontId="17" fillId="0" borderId="4" xfId="0" applyNumberFormat="1" applyFont="1" applyFill="1" applyBorder="1" applyAlignment="1" applyProtection="1">
      <alignment horizontal="center" vertical="top" textRotation="255"/>
    </xf>
    <xf numFmtId="176" fontId="17" fillId="0" borderId="0" xfId="0" applyNumberFormat="1" applyFont="1" applyFill="1" applyBorder="1" applyAlignment="1" applyProtection="1">
      <alignment horizontal="center" vertical="top" textRotation="255"/>
    </xf>
    <xf numFmtId="176" fontId="17" fillId="0" borderId="6" xfId="0" applyNumberFormat="1" applyFont="1" applyFill="1" applyBorder="1" applyAlignment="1" applyProtection="1">
      <alignment horizontal="center" vertical="top" textRotation="255"/>
    </xf>
    <xf numFmtId="176" fontId="17" fillId="0" borderId="8" xfId="0" applyNumberFormat="1" applyFont="1" applyFill="1" applyBorder="1" applyAlignment="1" applyProtection="1">
      <alignment horizontal="center" vertical="top" textRotation="255"/>
    </xf>
    <xf numFmtId="176" fontId="17" fillId="0" borderId="3" xfId="0" applyNumberFormat="1" applyFont="1" applyFill="1" applyBorder="1" applyAlignment="1" applyProtection="1">
      <alignment horizontal="center" vertical="top" textRotation="255"/>
    </xf>
    <xf numFmtId="176" fontId="17" fillId="0" borderId="9" xfId="0" applyNumberFormat="1" applyFont="1" applyFill="1" applyBorder="1" applyAlignment="1" applyProtection="1">
      <alignment horizontal="center" vertical="top" textRotation="255"/>
    </xf>
    <xf numFmtId="176" fontId="17" fillId="3" borderId="63" xfId="0" applyNumberFormat="1" applyFont="1" applyFill="1" applyBorder="1" applyAlignment="1" applyProtection="1">
      <alignment horizontal="center" vertical="center"/>
      <protection locked="0"/>
    </xf>
    <xf numFmtId="176" fontId="17" fillId="3" borderId="55" xfId="0" applyNumberFormat="1" applyFont="1" applyFill="1" applyBorder="1" applyAlignment="1" applyProtection="1">
      <alignment horizontal="center" vertical="center"/>
      <protection locked="0"/>
    </xf>
    <xf numFmtId="176" fontId="17" fillId="3" borderId="12" xfId="0" applyNumberFormat="1" applyFont="1" applyFill="1" applyBorder="1" applyAlignment="1" applyProtection="1">
      <alignment horizontal="left" vertical="center"/>
      <protection locked="0"/>
    </xf>
    <xf numFmtId="176" fontId="17" fillId="0" borderId="58" xfId="0" applyNumberFormat="1" applyFont="1" applyFill="1" applyBorder="1" applyAlignment="1" applyProtection="1">
      <alignment horizontal="distributed" vertical="center" shrinkToFit="1"/>
    </xf>
    <xf numFmtId="176" fontId="17" fillId="0" borderId="39" xfId="0" applyNumberFormat="1" applyFont="1" applyFill="1" applyBorder="1" applyAlignment="1" applyProtection="1">
      <alignment horizontal="distributed" vertical="center" shrinkToFit="1"/>
    </xf>
    <xf numFmtId="176" fontId="17" fillId="0" borderId="40" xfId="0" applyNumberFormat="1" applyFont="1" applyFill="1" applyBorder="1" applyAlignment="1" applyProtection="1">
      <alignment horizontal="distributed" vertical="center" shrinkToFit="1"/>
    </xf>
    <xf numFmtId="176" fontId="17" fillId="3" borderId="39" xfId="0" applyNumberFormat="1" applyFont="1" applyFill="1" applyBorder="1" applyAlignment="1" applyProtection="1">
      <alignment horizontal="left" vertical="center"/>
      <protection locked="0"/>
    </xf>
    <xf numFmtId="176" fontId="17" fillId="3" borderId="40" xfId="0" applyNumberFormat="1" applyFont="1" applyFill="1" applyBorder="1" applyAlignment="1" applyProtection="1">
      <alignment horizontal="left" vertical="center"/>
      <protection locked="0"/>
    </xf>
    <xf numFmtId="176" fontId="17" fillId="0" borderId="60" xfId="0" applyNumberFormat="1" applyFont="1" applyFill="1" applyBorder="1" applyAlignment="1" applyProtection="1">
      <alignment horizontal="center" vertical="center"/>
    </xf>
    <xf numFmtId="176" fontId="17" fillId="0" borderId="63" xfId="0" applyNumberFormat="1" applyFont="1" applyFill="1" applyBorder="1" applyAlignment="1" applyProtection="1">
      <alignment horizontal="center" vertical="center" shrinkToFit="1"/>
    </xf>
    <xf numFmtId="176" fontId="17" fillId="0" borderId="60" xfId="0" applyNumberFormat="1" applyFont="1" applyFill="1" applyBorder="1" applyAlignment="1" applyProtection="1">
      <alignment horizontal="center" vertical="center" shrinkToFit="1"/>
    </xf>
    <xf numFmtId="176" fontId="17" fillId="3" borderId="63" xfId="0" applyNumberFormat="1" applyFont="1" applyFill="1" applyBorder="1" applyAlignment="1" applyProtection="1">
      <alignment horizontal="left" vertical="center"/>
      <protection locked="0"/>
    </xf>
    <xf numFmtId="176" fontId="17" fillId="3" borderId="55" xfId="0" applyNumberFormat="1" applyFont="1" applyFill="1" applyBorder="1" applyAlignment="1" applyProtection="1">
      <alignment horizontal="left" vertical="center"/>
      <protection locked="0"/>
    </xf>
    <xf numFmtId="176" fontId="17" fillId="0" borderId="2" xfId="0" applyNumberFormat="1" applyFont="1" applyFill="1" applyBorder="1" applyAlignment="1" applyProtection="1">
      <alignment horizontal="left" vertical="center" wrapText="1" shrinkToFit="1"/>
    </xf>
    <xf numFmtId="176" fontId="17" fillId="0" borderId="11" xfId="0" applyNumberFormat="1" applyFont="1" applyFill="1" applyBorder="1" applyAlignment="1" applyProtection="1">
      <alignment horizontal="left" vertical="center" wrapText="1" shrinkToFit="1"/>
    </xf>
    <xf numFmtId="176" fontId="17" fillId="0" borderId="0" xfId="0" applyNumberFormat="1" applyFont="1" applyFill="1" applyBorder="1" applyAlignment="1" applyProtection="1">
      <alignment horizontal="left" vertical="center" wrapText="1" shrinkToFit="1"/>
    </xf>
    <xf numFmtId="176" fontId="17" fillId="0" borderId="6" xfId="0" applyNumberFormat="1" applyFont="1" applyFill="1" applyBorder="1" applyAlignment="1" applyProtection="1">
      <alignment horizontal="left" vertical="center" wrapText="1" shrinkToFit="1"/>
    </xf>
    <xf numFmtId="176" fontId="17" fillId="0" borderId="3" xfId="0" applyNumberFormat="1" applyFont="1" applyFill="1" applyBorder="1" applyAlignment="1" applyProtection="1">
      <alignment horizontal="left" vertical="center" wrapText="1" shrinkToFit="1"/>
    </xf>
    <xf numFmtId="176" fontId="17" fillId="0" borderId="9" xfId="0" applyNumberFormat="1" applyFont="1" applyFill="1" applyBorder="1" applyAlignment="1" applyProtection="1">
      <alignment horizontal="left" vertical="center" wrapText="1" shrinkToFit="1"/>
    </xf>
    <xf numFmtId="176" fontId="7" fillId="0" borderId="1" xfId="0" applyNumberFormat="1" applyFont="1" applyFill="1" applyBorder="1" applyAlignment="1" applyProtection="1">
      <alignment horizontal="left" vertical="center" wrapText="1" shrinkToFit="1"/>
    </xf>
    <xf numFmtId="176" fontId="7" fillId="0" borderId="7" xfId="0" applyNumberFormat="1" applyFont="1" applyFill="1" applyBorder="1" applyAlignment="1" applyProtection="1">
      <alignment horizontal="left" vertical="center" wrapText="1" shrinkToFit="1"/>
    </xf>
    <xf numFmtId="176" fontId="17" fillId="0" borderId="11" xfId="0" applyNumberFormat="1" applyFont="1" applyFill="1" applyBorder="1" applyAlignment="1" applyProtection="1">
      <alignment horizontal="left" vertical="center"/>
    </xf>
    <xf numFmtId="176" fontId="17" fillId="0" borderId="0" xfId="0" applyNumberFormat="1" applyFont="1" applyFill="1" applyBorder="1" applyAlignment="1" applyProtection="1">
      <alignment horizontal="left" vertical="center"/>
    </xf>
    <xf numFmtId="176" fontId="17" fillId="0" borderId="6" xfId="0" applyNumberFormat="1" applyFont="1" applyFill="1" applyBorder="1" applyAlignment="1" applyProtection="1">
      <alignment horizontal="left" vertical="center"/>
    </xf>
    <xf numFmtId="176" fontId="17" fillId="0" borderId="3" xfId="0" applyNumberFormat="1" applyFont="1" applyFill="1" applyBorder="1" applyAlignment="1" applyProtection="1">
      <alignment horizontal="left" vertical="center"/>
    </xf>
    <xf numFmtId="176" fontId="17" fillId="0" borderId="9" xfId="0" applyNumberFormat="1" applyFont="1" applyFill="1" applyBorder="1" applyAlignment="1" applyProtection="1">
      <alignment horizontal="left" vertical="center"/>
    </xf>
    <xf numFmtId="176" fontId="17" fillId="0" borderId="55" xfId="0" applyNumberFormat="1" applyFont="1" applyFill="1" applyBorder="1" applyAlignment="1" applyProtection="1">
      <alignment horizontal="distributed" vertical="center"/>
    </xf>
    <xf numFmtId="176" fontId="17" fillId="0" borderId="39" xfId="0" applyNumberFormat="1" applyFont="1" applyFill="1" applyBorder="1" applyAlignment="1" applyProtection="1">
      <alignment horizontal="distributed" vertical="center"/>
    </xf>
    <xf numFmtId="176" fontId="7" fillId="3" borderId="36" xfId="0" applyNumberFormat="1" applyFont="1" applyFill="1" applyBorder="1" applyAlignment="1" applyProtection="1">
      <alignment horizontal="center" vertical="center"/>
      <protection locked="0"/>
    </xf>
    <xf numFmtId="176" fontId="7" fillId="3" borderId="12" xfId="0" applyNumberFormat="1" applyFont="1" applyFill="1" applyBorder="1" applyAlignment="1" applyProtection="1">
      <alignment horizontal="center" vertical="center"/>
      <protection locked="0"/>
    </xf>
    <xf numFmtId="176" fontId="7" fillId="3" borderId="62" xfId="0" applyNumberFormat="1" applyFont="1" applyFill="1" applyBorder="1" applyAlignment="1" applyProtection="1">
      <alignment horizontal="center" vertical="center"/>
      <protection locked="0"/>
    </xf>
    <xf numFmtId="176" fontId="7" fillId="3" borderId="63" xfId="0" applyNumberFormat="1" applyFont="1" applyFill="1" applyBorder="1" applyAlignment="1" applyProtection="1">
      <alignment horizontal="center" vertical="center"/>
      <protection locked="0"/>
    </xf>
    <xf numFmtId="176" fontId="7" fillId="3" borderId="55" xfId="0" applyNumberFormat="1" applyFont="1" applyFill="1" applyBorder="1" applyAlignment="1" applyProtection="1">
      <alignment horizontal="center" vertical="center"/>
      <protection locked="0"/>
    </xf>
    <xf numFmtId="176" fontId="7" fillId="3" borderId="60" xfId="0" applyNumberFormat="1" applyFont="1" applyFill="1" applyBorder="1" applyAlignment="1" applyProtection="1">
      <alignment horizontal="center" vertical="center"/>
      <protection locked="0"/>
    </xf>
    <xf numFmtId="176" fontId="7" fillId="3" borderId="61" xfId="0" applyNumberFormat="1" applyFont="1" applyFill="1" applyBorder="1" applyAlignment="1" applyProtection="1">
      <alignment horizontal="center" vertical="center"/>
      <protection locked="0"/>
    </xf>
    <xf numFmtId="176" fontId="17" fillId="0" borderId="42" xfId="0" applyNumberFormat="1" applyFont="1" applyFill="1" applyBorder="1" applyAlignment="1" applyProtection="1">
      <alignment horizontal="center" vertical="center"/>
    </xf>
    <xf numFmtId="176" fontId="23" fillId="3" borderId="12" xfId="0" applyNumberFormat="1" applyFont="1" applyFill="1" applyBorder="1" applyAlignment="1" applyProtection="1">
      <alignment horizontal="center" vertical="center"/>
      <protection locked="0"/>
    </xf>
    <xf numFmtId="176" fontId="17" fillId="0" borderId="12" xfId="0" applyNumberFormat="1" applyFont="1" applyFill="1" applyBorder="1" applyAlignment="1" applyProtection="1">
      <alignment horizontal="center" vertical="center"/>
    </xf>
    <xf numFmtId="0" fontId="23" fillId="3" borderId="63" xfId="0" applyNumberFormat="1" applyFont="1" applyFill="1" applyBorder="1" applyAlignment="1" applyProtection="1">
      <alignment horizontal="center" vertical="center"/>
      <protection locked="0"/>
    </xf>
    <xf numFmtId="0" fontId="23" fillId="3" borderId="55" xfId="0" applyNumberFormat="1" applyFont="1" applyFill="1" applyBorder="1" applyAlignment="1" applyProtection="1">
      <alignment horizontal="center" vertical="center"/>
      <protection locked="0"/>
    </xf>
    <xf numFmtId="176" fontId="23" fillId="3" borderId="55" xfId="0" applyNumberFormat="1" applyFont="1" applyFill="1" applyBorder="1" applyAlignment="1" applyProtection="1">
      <alignment horizontal="center" vertical="center"/>
      <protection locked="0"/>
    </xf>
    <xf numFmtId="0" fontId="23" fillId="3" borderId="35" xfId="0" applyNumberFormat="1" applyFont="1" applyFill="1" applyBorder="1" applyAlignment="1" applyProtection="1">
      <alignment horizontal="center" vertical="center"/>
      <protection locked="0"/>
    </xf>
    <xf numFmtId="0" fontId="23" fillId="3" borderId="39" xfId="0" applyNumberFormat="1" applyFont="1" applyFill="1" applyBorder="1" applyAlignment="1" applyProtection="1">
      <alignment horizontal="center" vertical="center"/>
      <protection locked="0"/>
    </xf>
    <xf numFmtId="176" fontId="17" fillId="0" borderId="39" xfId="0" applyNumberFormat="1" applyFont="1" applyFill="1" applyBorder="1" applyAlignment="1" applyProtection="1">
      <alignment horizontal="center" vertical="center"/>
    </xf>
    <xf numFmtId="176" fontId="7" fillId="3" borderId="34" xfId="0" applyNumberFormat="1" applyFont="1" applyFill="1" applyBorder="1" applyAlignment="1" applyProtection="1">
      <alignment horizontal="center" vertical="center"/>
      <protection locked="0"/>
    </xf>
    <xf numFmtId="176" fontId="7" fillId="3" borderId="37" xfId="0" applyNumberFormat="1" applyFont="1" applyFill="1" applyBorder="1" applyAlignment="1" applyProtection="1">
      <alignment horizontal="center" vertical="center"/>
      <protection locked="0"/>
    </xf>
    <xf numFmtId="176" fontId="7" fillId="3" borderId="56" xfId="0" applyNumberFormat="1" applyFont="1" applyFill="1" applyBorder="1" applyAlignment="1" applyProtection="1">
      <alignment horizontal="center" vertical="center"/>
      <protection locked="0"/>
    </xf>
    <xf numFmtId="176" fontId="17" fillId="0" borderId="37" xfId="0" applyNumberFormat="1" applyFont="1" applyFill="1" applyBorder="1" applyAlignment="1" applyProtection="1">
      <alignment horizontal="center" vertical="center"/>
    </xf>
    <xf numFmtId="176" fontId="17" fillId="0" borderId="126" xfId="0" applyNumberFormat="1" applyFont="1" applyFill="1" applyBorder="1" applyAlignment="1" applyProtection="1">
      <alignment horizontal="center" vertical="center"/>
    </xf>
    <xf numFmtId="176" fontId="17" fillId="0" borderId="35" xfId="0" applyNumberFormat="1" applyFont="1" applyFill="1" applyBorder="1" applyAlignment="1" applyProtection="1">
      <alignment horizontal="center" vertical="center"/>
    </xf>
    <xf numFmtId="176" fontId="17" fillId="0" borderId="61" xfId="0" applyNumberFormat="1" applyFont="1" applyFill="1" applyBorder="1" applyAlignment="1" applyProtection="1">
      <alignment horizontal="center" vertical="center"/>
    </xf>
    <xf numFmtId="176" fontId="17" fillId="0" borderId="40" xfId="0" applyNumberFormat="1" applyFont="1" applyFill="1" applyBorder="1" applyAlignment="1" applyProtection="1">
      <alignment horizontal="center" vertical="center"/>
    </xf>
    <xf numFmtId="176" fontId="7" fillId="0" borderId="58" xfId="0" applyNumberFormat="1" applyFont="1" applyFill="1" applyBorder="1" applyAlignment="1" applyProtection="1">
      <alignment horizontal="left" vertical="center" wrapText="1"/>
    </xf>
    <xf numFmtId="176" fontId="7" fillId="0" borderId="39" xfId="0" applyNumberFormat="1" applyFont="1" applyFill="1" applyBorder="1" applyAlignment="1" applyProtection="1">
      <alignment horizontal="left" vertical="center" wrapText="1"/>
    </xf>
    <xf numFmtId="176" fontId="17" fillId="0" borderId="95" xfId="0" applyNumberFormat="1" applyFont="1" applyFill="1" applyBorder="1" applyAlignment="1" applyProtection="1">
      <alignment horizontal="center" vertical="center"/>
    </xf>
    <xf numFmtId="176" fontId="17" fillId="0" borderId="94" xfId="0" applyNumberFormat="1" applyFont="1" applyFill="1" applyBorder="1" applyAlignment="1" applyProtection="1">
      <alignment horizontal="center" vertical="center"/>
    </xf>
    <xf numFmtId="176" fontId="17" fillId="0" borderId="55" xfId="0" applyNumberFormat="1" applyFont="1" applyFill="1" applyBorder="1" applyAlignment="1" applyProtection="1">
      <alignment horizontal="left" vertical="center"/>
    </xf>
    <xf numFmtId="176" fontId="17" fillId="0" borderId="10" xfId="0" applyNumberFormat="1" applyFont="1" applyFill="1" applyBorder="1" applyAlignment="1" applyProtection="1">
      <alignment vertical="center" wrapText="1"/>
    </xf>
    <xf numFmtId="176" fontId="17" fillId="0" borderId="1" xfId="0" applyNumberFormat="1" applyFont="1" applyFill="1" applyBorder="1" applyAlignment="1" applyProtection="1">
      <alignment vertical="center" wrapText="1"/>
    </xf>
    <xf numFmtId="176" fontId="17" fillId="0" borderId="8" xfId="0" applyNumberFormat="1" applyFont="1" applyFill="1" applyBorder="1" applyAlignment="1" applyProtection="1">
      <alignment vertical="center" wrapText="1"/>
    </xf>
    <xf numFmtId="176" fontId="17" fillId="0" borderId="3" xfId="0" applyNumberFormat="1" applyFont="1" applyFill="1" applyBorder="1" applyAlignment="1" applyProtection="1">
      <alignment vertical="center" wrapText="1"/>
    </xf>
    <xf numFmtId="176" fontId="17" fillId="0" borderId="60" xfId="0" applyNumberFormat="1" applyFont="1" applyFill="1" applyBorder="1" applyAlignment="1" applyProtection="1">
      <alignment horizontal="left" vertical="center"/>
    </xf>
    <xf numFmtId="176" fontId="17" fillId="0" borderId="77" xfId="0" applyNumberFormat="1" applyFont="1" applyFill="1" applyBorder="1" applyAlignment="1" applyProtection="1">
      <alignment horizontal="center" vertical="center"/>
    </xf>
    <xf numFmtId="176" fontId="17" fillId="0" borderId="141" xfId="0" applyNumberFormat="1" applyFont="1" applyFill="1" applyBorder="1" applyAlignment="1" applyProtection="1">
      <alignment horizontal="center" vertical="center"/>
    </xf>
    <xf numFmtId="176" fontId="7" fillId="0" borderId="1" xfId="0" applyNumberFormat="1" applyFont="1" applyFill="1" applyBorder="1" applyAlignment="1" applyProtection="1">
      <alignment horizontal="left" vertical="center"/>
    </xf>
    <xf numFmtId="176" fontId="7" fillId="0" borderId="45" xfId="0" applyNumberFormat="1" applyFont="1" applyFill="1" applyBorder="1" applyAlignment="1" applyProtection="1">
      <alignment horizontal="left" vertical="center"/>
    </xf>
    <xf numFmtId="176" fontId="17" fillId="3" borderId="10" xfId="0" applyNumberFormat="1" applyFont="1" applyFill="1" applyBorder="1" applyAlignment="1" applyProtection="1">
      <alignment horizontal="center" vertical="center"/>
      <protection locked="0"/>
    </xf>
    <xf numFmtId="176" fontId="17" fillId="3" borderId="95" xfId="0" applyNumberFormat="1" applyFont="1" applyFill="1" applyBorder="1" applyAlignment="1" applyProtection="1">
      <alignment horizontal="center" vertical="center"/>
      <protection locked="0"/>
    </xf>
    <xf numFmtId="176" fontId="17" fillId="3" borderId="52" xfId="0" applyNumberFormat="1" applyFont="1" applyFill="1" applyBorder="1" applyAlignment="1" applyProtection="1">
      <alignment horizontal="center" vertical="center"/>
      <protection locked="0"/>
    </xf>
    <xf numFmtId="176" fontId="17" fillId="0" borderId="5" xfId="0" applyNumberFormat="1" applyFont="1" applyFill="1" applyBorder="1" applyAlignment="1" applyProtection="1">
      <alignment horizontal="distributed" vertical="center" shrinkToFit="1"/>
    </xf>
    <xf numFmtId="176" fontId="17" fillId="0" borderId="2" xfId="0" applyNumberFormat="1" applyFont="1" applyFill="1" applyBorder="1" applyAlignment="1" applyProtection="1">
      <alignment horizontal="distributed" vertical="center" shrinkToFit="1"/>
    </xf>
    <xf numFmtId="176" fontId="17" fillId="0" borderId="11" xfId="0" applyNumberFormat="1" applyFont="1" applyFill="1" applyBorder="1" applyAlignment="1" applyProtection="1">
      <alignment horizontal="distributed" vertical="center" shrinkToFit="1"/>
    </xf>
    <xf numFmtId="176" fontId="17" fillId="0" borderId="4" xfId="0" applyNumberFormat="1" applyFont="1" applyFill="1" applyBorder="1" applyAlignment="1" applyProtection="1">
      <alignment horizontal="distributed" vertical="center" shrinkToFit="1"/>
    </xf>
    <xf numFmtId="176" fontId="17" fillId="0" borderId="0" xfId="0" applyNumberFormat="1" applyFont="1" applyFill="1" applyBorder="1" applyAlignment="1" applyProtection="1">
      <alignment horizontal="distributed" vertical="center" shrinkToFit="1"/>
    </xf>
    <xf numFmtId="176" fontId="17" fillId="0" borderId="6" xfId="0" applyNumberFormat="1" applyFont="1" applyFill="1" applyBorder="1" applyAlignment="1" applyProtection="1">
      <alignment horizontal="distributed" vertical="center" shrinkToFit="1"/>
    </xf>
    <xf numFmtId="176" fontId="17" fillId="0" borderId="8" xfId="0" applyNumberFormat="1" applyFont="1" applyFill="1" applyBorder="1" applyAlignment="1" applyProtection="1">
      <alignment horizontal="distributed" vertical="center" shrinkToFit="1"/>
    </xf>
    <xf numFmtId="176" fontId="17" fillId="0" borderId="3" xfId="0" applyNumberFormat="1" applyFont="1" applyFill="1" applyBorder="1" applyAlignment="1" applyProtection="1">
      <alignment horizontal="distributed" vertical="center" shrinkToFit="1"/>
    </xf>
    <xf numFmtId="176" fontId="17" fillId="0" borderId="9" xfId="0" applyNumberFormat="1" applyFont="1" applyFill="1" applyBorder="1" applyAlignment="1" applyProtection="1">
      <alignment horizontal="distributed" vertical="center" shrinkToFit="1"/>
    </xf>
    <xf numFmtId="176" fontId="17" fillId="0" borderId="59" xfId="0" applyNumberFormat="1" applyFont="1" applyFill="1" applyBorder="1" applyAlignment="1" applyProtection="1">
      <alignment horizontal="distributed" vertical="center" shrinkToFit="1"/>
    </xf>
    <xf numFmtId="176" fontId="17" fillId="0" borderId="55" xfId="0" applyNumberFormat="1" applyFont="1" applyFill="1" applyBorder="1" applyAlignment="1" applyProtection="1">
      <alignment horizontal="distributed" vertical="center" shrinkToFit="1"/>
    </xf>
    <xf numFmtId="176" fontId="17" fillId="0" borderId="54" xfId="0" applyNumberFormat="1" applyFont="1" applyFill="1" applyBorder="1" applyAlignment="1" applyProtection="1">
      <alignment horizontal="distributed" vertical="center" shrinkToFit="1"/>
    </xf>
    <xf numFmtId="176" fontId="17" fillId="0" borderId="41" xfId="0" applyNumberFormat="1" applyFont="1" applyFill="1" applyBorder="1" applyAlignment="1" applyProtection="1">
      <alignment horizontal="center" vertical="center" wrapText="1"/>
    </xf>
    <xf numFmtId="176" fontId="17" fillId="0" borderId="38" xfId="0" applyNumberFormat="1" applyFont="1" applyFill="1" applyBorder="1" applyAlignment="1" applyProtection="1">
      <alignment horizontal="center" vertical="center" wrapText="1"/>
    </xf>
    <xf numFmtId="176" fontId="17" fillId="0" borderId="29" xfId="0" applyNumberFormat="1" applyFont="1" applyFill="1" applyBorder="1" applyAlignment="1" applyProtection="1">
      <alignment horizontal="center" vertical="center" wrapText="1"/>
    </xf>
    <xf numFmtId="176" fontId="17" fillId="0" borderId="12" xfId="0" applyNumberFormat="1" applyFont="1" applyFill="1" applyBorder="1" applyAlignment="1" applyProtection="1">
      <alignment horizontal="distributed" vertical="center"/>
    </xf>
    <xf numFmtId="176" fontId="17" fillId="0" borderId="5" xfId="0" applyNumberFormat="1" applyFont="1" applyFill="1" applyBorder="1" applyAlignment="1" applyProtection="1">
      <alignment horizontal="distributed" vertical="center" wrapText="1"/>
    </xf>
    <xf numFmtId="176" fontId="17" fillId="0" borderId="2" xfId="0" applyNumberFormat="1" applyFont="1" applyFill="1" applyBorder="1" applyAlignment="1" applyProtection="1">
      <alignment horizontal="distributed" vertical="center" wrapText="1"/>
    </xf>
    <xf numFmtId="176" fontId="17" fillId="0" borderId="11" xfId="0" applyNumberFormat="1" applyFont="1" applyFill="1" applyBorder="1" applyAlignment="1" applyProtection="1">
      <alignment horizontal="distributed" vertical="center" wrapText="1"/>
    </xf>
    <xf numFmtId="176" fontId="17" fillId="0" borderId="4" xfId="0" applyNumberFormat="1" applyFont="1" applyFill="1" applyBorder="1" applyAlignment="1" applyProtection="1">
      <alignment horizontal="distributed" vertical="center" wrapText="1"/>
    </xf>
    <xf numFmtId="176" fontId="17" fillId="0" borderId="0" xfId="0" applyNumberFormat="1" applyFont="1" applyFill="1" applyBorder="1" applyAlignment="1" applyProtection="1">
      <alignment horizontal="distributed" vertical="center" wrapText="1"/>
    </xf>
    <xf numFmtId="176" fontId="17" fillId="0" borderId="6" xfId="0" applyNumberFormat="1" applyFont="1" applyFill="1" applyBorder="1" applyAlignment="1" applyProtection="1">
      <alignment horizontal="distributed" vertical="center" wrapText="1"/>
    </xf>
    <xf numFmtId="176" fontId="17" fillId="0" borderId="8" xfId="0" applyNumberFormat="1" applyFont="1" applyFill="1" applyBorder="1" applyAlignment="1" applyProtection="1">
      <alignment horizontal="distributed" vertical="center" wrapText="1"/>
    </xf>
    <xf numFmtId="176" fontId="17" fillId="0" borderId="3" xfId="0" applyNumberFormat="1" applyFont="1" applyFill="1" applyBorder="1" applyAlignment="1" applyProtection="1">
      <alignment horizontal="distributed" vertical="center" wrapText="1"/>
    </xf>
    <xf numFmtId="176" fontId="17" fillId="0" borderId="9" xfId="0" applyNumberFormat="1" applyFont="1" applyFill="1" applyBorder="1" applyAlignment="1" applyProtection="1">
      <alignment horizontal="distributed" vertical="center" wrapText="1"/>
    </xf>
    <xf numFmtId="176" fontId="17" fillId="0" borderId="63" xfId="0" applyNumberFormat="1" applyFont="1" applyFill="1" applyBorder="1" applyAlignment="1" applyProtection="1">
      <alignment horizontal="center" vertical="center"/>
    </xf>
    <xf numFmtId="176" fontId="17" fillId="0" borderId="52" xfId="0" applyNumberFormat="1" applyFont="1" applyFill="1" applyBorder="1" applyAlignment="1" applyProtection="1">
      <alignment horizontal="distributed" vertical="center" shrinkToFit="1"/>
    </xf>
    <xf numFmtId="176" fontId="17" fillId="0" borderId="12" xfId="0" applyNumberFormat="1" applyFont="1" applyFill="1" applyBorder="1" applyAlignment="1" applyProtection="1">
      <alignment horizontal="distributed" vertical="center" shrinkToFit="1"/>
    </xf>
    <xf numFmtId="176" fontId="17" fillId="0" borderId="77" xfId="0" applyNumberFormat="1" applyFont="1" applyFill="1" applyBorder="1" applyAlignment="1" applyProtection="1">
      <alignment horizontal="distributed" vertical="center" shrinkToFit="1"/>
    </xf>
    <xf numFmtId="176" fontId="17" fillId="0" borderId="58" xfId="0" applyNumberFormat="1" applyFont="1" applyFill="1" applyBorder="1" applyAlignment="1" applyProtection="1">
      <alignment horizontal="center" vertical="center"/>
    </xf>
    <xf numFmtId="176" fontId="17" fillId="0" borderId="52" xfId="0" applyNumberFormat="1" applyFont="1" applyFill="1" applyBorder="1" applyAlignment="1" applyProtection="1">
      <alignment horizontal="center" vertical="center"/>
    </xf>
    <xf numFmtId="176" fontId="17" fillId="0" borderId="62" xfId="0" applyNumberFormat="1" applyFont="1" applyFill="1" applyBorder="1" applyAlignment="1" applyProtection="1">
      <alignment horizontal="center" vertical="center"/>
    </xf>
    <xf numFmtId="176" fontId="17" fillId="0" borderId="36" xfId="0" applyNumberFormat="1" applyFont="1" applyFill="1" applyBorder="1" applyAlignment="1" applyProtection="1">
      <alignment horizontal="center" vertical="center"/>
    </xf>
    <xf numFmtId="176" fontId="17" fillId="0" borderId="45" xfId="0" applyNumberFormat="1" applyFont="1" applyFill="1" applyBorder="1" applyAlignment="1" applyProtection="1">
      <alignment horizontal="center" vertical="center"/>
    </xf>
    <xf numFmtId="176" fontId="17" fillId="0" borderId="59" xfId="0" applyNumberFormat="1" applyFont="1" applyFill="1" applyBorder="1" applyAlignment="1" applyProtection="1">
      <alignment horizontal="center" vertical="center" textRotation="255"/>
    </xf>
    <xf numFmtId="176" fontId="17" fillId="0" borderId="55" xfId="0" applyNumberFormat="1" applyFont="1" applyFill="1" applyBorder="1" applyAlignment="1" applyProtection="1">
      <alignment horizontal="center" vertical="center" textRotation="255"/>
    </xf>
    <xf numFmtId="176" fontId="17" fillId="0" borderId="58" xfId="0" applyNumberFormat="1" applyFont="1" applyFill="1" applyBorder="1" applyAlignment="1" applyProtection="1">
      <alignment horizontal="center" vertical="center" textRotation="255"/>
    </xf>
    <xf numFmtId="176" fontId="17" fillId="0" borderId="39" xfId="0" applyNumberFormat="1" applyFont="1" applyFill="1" applyBorder="1" applyAlignment="1" applyProtection="1">
      <alignment horizontal="center" vertical="center" textRotation="255"/>
    </xf>
    <xf numFmtId="176" fontId="17" fillId="0" borderId="52" xfId="0" applyNumberFormat="1" applyFont="1" applyFill="1" applyBorder="1" applyAlignment="1" applyProtection="1">
      <alignment horizontal="center" vertical="center" textRotation="255"/>
    </xf>
    <xf numFmtId="176" fontId="17" fillId="0" borderId="12" xfId="0" applyNumberFormat="1" applyFont="1" applyFill="1" applyBorder="1" applyAlignment="1" applyProtection="1">
      <alignment horizontal="center" vertical="center" textRotation="255"/>
    </xf>
    <xf numFmtId="176" fontId="17" fillId="0" borderId="55" xfId="0" applyNumberFormat="1" applyFont="1" applyFill="1" applyBorder="1" applyAlignment="1" applyProtection="1">
      <alignment horizontal="center" vertical="center" textRotation="255" shrinkToFit="1"/>
    </xf>
    <xf numFmtId="176" fontId="17" fillId="0" borderId="60" xfId="0" applyNumberFormat="1" applyFont="1" applyFill="1" applyBorder="1" applyAlignment="1" applyProtection="1">
      <alignment horizontal="center" vertical="center" textRotation="255" shrinkToFit="1"/>
    </xf>
    <xf numFmtId="176" fontId="17" fillId="0" borderId="39" xfId="0" applyNumberFormat="1" applyFont="1" applyFill="1" applyBorder="1" applyAlignment="1" applyProtection="1">
      <alignment horizontal="center" vertical="center" textRotation="255" shrinkToFit="1"/>
    </xf>
    <xf numFmtId="176" fontId="17" fillId="0" borderId="61" xfId="0" applyNumberFormat="1" applyFont="1" applyFill="1" applyBorder="1" applyAlignment="1" applyProtection="1">
      <alignment horizontal="center" vertical="center" textRotation="255" shrinkToFit="1"/>
    </xf>
    <xf numFmtId="176" fontId="17" fillId="0" borderId="12" xfId="0" applyNumberFormat="1" applyFont="1" applyFill="1" applyBorder="1" applyAlignment="1" applyProtection="1">
      <alignment horizontal="center" vertical="center" textRotation="255" shrinkToFit="1"/>
    </xf>
    <xf numFmtId="176" fontId="17" fillId="0" borderId="62" xfId="0" applyNumberFormat="1" applyFont="1" applyFill="1" applyBorder="1" applyAlignment="1" applyProtection="1">
      <alignment horizontal="center" vertical="center" textRotation="255" shrinkToFit="1"/>
    </xf>
    <xf numFmtId="0" fontId="23" fillId="3" borderId="36" xfId="0" applyNumberFormat="1" applyFont="1" applyFill="1" applyBorder="1" applyAlignment="1" applyProtection="1">
      <alignment horizontal="center" vertical="center"/>
      <protection locked="0"/>
    </xf>
    <xf numFmtId="0" fontId="23" fillId="3" borderId="12" xfId="0" applyNumberFormat="1" applyFont="1" applyFill="1" applyBorder="1" applyAlignment="1" applyProtection="1">
      <alignment horizontal="center" vertical="center"/>
      <protection locked="0"/>
    </xf>
    <xf numFmtId="176" fontId="23" fillId="3" borderId="39" xfId="0" applyNumberFormat="1" applyFont="1" applyFill="1" applyBorder="1" applyAlignment="1" applyProtection="1">
      <alignment horizontal="center" vertical="center"/>
      <protection locked="0"/>
    </xf>
    <xf numFmtId="176" fontId="17" fillId="3" borderId="35" xfId="0" applyNumberFormat="1" applyFont="1" applyFill="1" applyBorder="1" applyAlignment="1" applyProtection="1">
      <alignment horizontal="center" vertical="center"/>
      <protection locked="0"/>
    </xf>
    <xf numFmtId="176" fontId="17" fillId="3" borderId="39" xfId="0" applyNumberFormat="1" applyFont="1" applyFill="1" applyBorder="1" applyAlignment="1" applyProtection="1">
      <alignment horizontal="center" vertical="center"/>
      <protection locked="0"/>
    </xf>
    <xf numFmtId="176" fontId="17" fillId="3" borderId="36" xfId="0" applyNumberFormat="1" applyFont="1" applyFill="1" applyBorder="1" applyAlignment="1" applyProtection="1">
      <alignment horizontal="center" vertical="center"/>
      <protection locked="0"/>
    </xf>
    <xf numFmtId="176" fontId="17" fillId="3" borderId="12" xfId="0" applyNumberFormat="1" applyFont="1" applyFill="1" applyBorder="1" applyAlignment="1" applyProtection="1">
      <alignment horizontal="center" vertical="center"/>
      <protection locked="0"/>
    </xf>
    <xf numFmtId="176" fontId="17" fillId="3" borderId="60" xfId="0" applyNumberFormat="1" applyFont="1" applyFill="1" applyBorder="1" applyAlignment="1" applyProtection="1">
      <alignment horizontal="left" vertical="center"/>
      <protection locked="0"/>
    </xf>
    <xf numFmtId="176" fontId="17" fillId="3" borderId="35" xfId="0" applyNumberFormat="1" applyFont="1" applyFill="1" applyBorder="1" applyAlignment="1" applyProtection="1">
      <alignment horizontal="left" vertical="center"/>
      <protection locked="0"/>
    </xf>
    <xf numFmtId="176" fontId="17" fillId="3" borderId="61" xfId="0" applyNumberFormat="1" applyFont="1" applyFill="1" applyBorder="1" applyAlignment="1" applyProtection="1">
      <alignment horizontal="left" vertical="center"/>
      <protection locked="0"/>
    </xf>
    <xf numFmtId="176" fontId="17" fillId="3" borderId="36" xfId="0" applyNumberFormat="1" applyFont="1" applyFill="1" applyBorder="1" applyAlignment="1" applyProtection="1">
      <alignment horizontal="left" vertical="center"/>
      <protection locked="0"/>
    </xf>
    <xf numFmtId="176" fontId="17" fillId="3" borderId="62" xfId="0" applyNumberFormat="1" applyFont="1" applyFill="1" applyBorder="1" applyAlignment="1" applyProtection="1">
      <alignment horizontal="left" vertical="center"/>
      <protection locked="0"/>
    </xf>
    <xf numFmtId="176" fontId="17" fillId="0" borderId="63" xfId="0" applyNumberFormat="1" applyFont="1" applyFill="1" applyBorder="1" applyAlignment="1" applyProtection="1">
      <alignment horizontal="center" vertical="center" textRotation="255"/>
    </xf>
    <xf numFmtId="176" fontId="17" fillId="0" borderId="35" xfId="0" applyNumberFormat="1" applyFont="1" applyFill="1" applyBorder="1" applyAlignment="1" applyProtection="1">
      <alignment horizontal="center" vertical="center" textRotation="255"/>
    </xf>
    <xf numFmtId="176" fontId="17" fillId="0" borderId="36" xfId="0" applyNumberFormat="1" applyFont="1" applyFill="1" applyBorder="1" applyAlignment="1" applyProtection="1">
      <alignment horizontal="center" vertical="center" textRotation="255"/>
    </xf>
    <xf numFmtId="176" fontId="17" fillId="0" borderId="58" xfId="0" applyNumberFormat="1" applyFont="1" applyFill="1" applyBorder="1" applyAlignment="1" applyProtection="1">
      <alignment horizontal="center" vertical="center" shrinkToFit="1"/>
    </xf>
    <xf numFmtId="176" fontId="17" fillId="0" borderId="39" xfId="0" applyNumberFormat="1" applyFont="1" applyFill="1" applyBorder="1" applyAlignment="1" applyProtection="1">
      <alignment horizontal="center" vertical="center" shrinkToFit="1"/>
    </xf>
    <xf numFmtId="176" fontId="17" fillId="0" borderId="61" xfId="0" applyNumberFormat="1" applyFont="1" applyFill="1" applyBorder="1" applyAlignment="1" applyProtection="1">
      <alignment horizontal="center" vertical="center" shrinkToFit="1"/>
    </xf>
    <xf numFmtId="176" fontId="17" fillId="0" borderId="52" xfId="0" applyNumberFormat="1" applyFont="1" applyFill="1" applyBorder="1" applyAlignment="1" applyProtection="1">
      <alignment horizontal="center" vertical="center" shrinkToFit="1"/>
    </xf>
    <xf numFmtId="176" fontId="17" fillId="0" borderId="12" xfId="0" applyNumberFormat="1" applyFont="1" applyFill="1" applyBorder="1" applyAlignment="1" applyProtection="1">
      <alignment horizontal="center" vertical="center" shrinkToFit="1"/>
    </xf>
    <xf numFmtId="176" fontId="17" fillId="0" borderId="62" xfId="0" applyNumberFormat="1" applyFont="1" applyFill="1" applyBorder="1" applyAlignment="1" applyProtection="1">
      <alignment horizontal="center" vertical="center" shrinkToFit="1"/>
    </xf>
    <xf numFmtId="176" fontId="17" fillId="0" borderId="12" xfId="0" applyNumberFormat="1" applyFont="1" applyFill="1" applyBorder="1" applyAlignment="1" applyProtection="1">
      <alignment horizontal="left" vertical="center"/>
    </xf>
    <xf numFmtId="176" fontId="17" fillId="0" borderId="62" xfId="0" applyNumberFormat="1" applyFont="1" applyFill="1" applyBorder="1" applyAlignment="1" applyProtection="1">
      <alignment horizontal="left" vertical="center"/>
    </xf>
    <xf numFmtId="176" fontId="17" fillId="0" borderId="39" xfId="0" applyNumberFormat="1" applyFont="1" applyFill="1" applyBorder="1" applyAlignment="1" applyProtection="1">
      <alignment horizontal="left" vertical="center"/>
    </xf>
    <xf numFmtId="176" fontId="17" fillId="0" borderId="1" xfId="0" applyNumberFormat="1" applyFont="1" applyFill="1" applyBorder="1" applyAlignment="1" applyProtection="1">
      <alignment horizontal="left" vertical="center"/>
    </xf>
    <xf numFmtId="176" fontId="17" fillId="0" borderId="45" xfId="0" applyNumberFormat="1" applyFont="1" applyFill="1" applyBorder="1" applyAlignment="1" applyProtection="1">
      <alignment horizontal="left" vertical="center"/>
    </xf>
    <xf numFmtId="176" fontId="17" fillId="0" borderId="10" xfId="0" applyNumberFormat="1" applyFont="1" applyFill="1" applyBorder="1" applyAlignment="1" applyProtection="1">
      <alignment horizontal="distributed" vertical="center" shrinkToFit="1"/>
    </xf>
    <xf numFmtId="176" fontId="17" fillId="0" borderId="1" xfId="0" applyNumberFormat="1" applyFont="1" applyFill="1" applyBorder="1" applyAlignment="1" applyProtection="1">
      <alignment horizontal="distributed" vertical="center" shrinkToFit="1"/>
    </xf>
    <xf numFmtId="176" fontId="17" fillId="0" borderId="7" xfId="0" applyNumberFormat="1" applyFont="1" applyFill="1" applyBorder="1" applyAlignment="1" applyProtection="1">
      <alignment horizontal="distributed" vertical="center" shrinkToFit="1"/>
    </xf>
    <xf numFmtId="176" fontId="7" fillId="3" borderId="59" xfId="0" applyNumberFormat="1" applyFont="1" applyFill="1" applyBorder="1" applyAlignment="1" applyProtection="1">
      <alignment horizontal="center" vertical="center"/>
      <protection locked="0"/>
    </xf>
    <xf numFmtId="176" fontId="17" fillId="3" borderId="77" xfId="0" applyNumberFormat="1" applyFont="1" applyFill="1" applyBorder="1" applyAlignment="1" applyProtection="1">
      <alignment horizontal="left" vertical="center"/>
      <protection locked="0"/>
    </xf>
    <xf numFmtId="176" fontId="17" fillId="0" borderId="35" xfId="0" applyNumberFormat="1" applyFont="1" applyFill="1" applyBorder="1" applyAlignment="1" applyProtection="1">
      <alignment horizontal="center" vertical="center" shrinkToFit="1"/>
    </xf>
    <xf numFmtId="176" fontId="17" fillId="0" borderId="36" xfId="0" applyNumberFormat="1" applyFont="1" applyFill="1" applyBorder="1" applyAlignment="1" applyProtection="1">
      <alignment horizontal="center" vertical="center" shrinkToFit="1"/>
    </xf>
    <xf numFmtId="176" fontId="17" fillId="3" borderId="54" xfId="0" applyNumberFormat="1" applyFont="1" applyFill="1" applyBorder="1" applyAlignment="1" applyProtection="1">
      <alignment horizontal="left" vertical="center"/>
      <protection locked="0"/>
    </xf>
    <xf numFmtId="176" fontId="7" fillId="0" borderId="52" xfId="0" applyNumberFormat="1" applyFont="1" applyFill="1" applyBorder="1" applyAlignment="1" applyProtection="1">
      <alignment horizontal="left" vertical="center" wrapText="1"/>
    </xf>
    <xf numFmtId="176" fontId="7" fillId="0" borderId="12" xfId="0" applyNumberFormat="1" applyFont="1" applyFill="1" applyBorder="1" applyAlignment="1" applyProtection="1">
      <alignment horizontal="left" vertical="center" wrapText="1"/>
    </xf>
    <xf numFmtId="176" fontId="17" fillId="3" borderId="59" xfId="0" applyNumberFormat="1" applyFont="1" applyFill="1" applyBorder="1" applyAlignment="1" applyProtection="1">
      <alignment horizontal="center" vertical="center"/>
      <protection locked="0"/>
    </xf>
    <xf numFmtId="176" fontId="7" fillId="3" borderId="42" xfId="0" applyNumberFormat="1" applyFont="1" applyFill="1" applyBorder="1" applyAlignment="1" applyProtection="1">
      <alignment horizontal="center" vertical="center"/>
      <protection locked="0"/>
    </xf>
    <xf numFmtId="176" fontId="7" fillId="3" borderId="29" xfId="0" applyNumberFormat="1" applyFont="1" applyFill="1" applyBorder="1" applyAlignment="1" applyProtection="1">
      <alignment horizontal="center" vertical="center"/>
      <protection locked="0"/>
    </xf>
    <xf numFmtId="176" fontId="7" fillId="3" borderId="30" xfId="0" applyNumberFormat="1" applyFont="1" applyFill="1" applyBorder="1" applyAlignment="1" applyProtection="1">
      <alignment horizontal="center" vertical="center"/>
      <protection locked="0"/>
    </xf>
    <xf numFmtId="176" fontId="17" fillId="3" borderId="65" xfId="0" applyNumberFormat="1" applyFont="1" applyFill="1" applyBorder="1" applyAlignment="1" applyProtection="1">
      <alignment horizontal="center" vertical="center"/>
      <protection locked="0"/>
    </xf>
    <xf numFmtId="176" fontId="17" fillId="3" borderId="136" xfId="0" applyNumberFormat="1" applyFont="1" applyFill="1" applyBorder="1" applyAlignment="1" applyProtection="1">
      <alignment horizontal="center" vertical="center"/>
      <protection locked="0"/>
    </xf>
    <xf numFmtId="176" fontId="17" fillId="3" borderId="105" xfId="0" applyNumberFormat="1" applyFont="1" applyFill="1" applyBorder="1" applyAlignment="1" applyProtection="1">
      <alignment horizontal="center" vertical="center"/>
      <protection locked="0"/>
    </xf>
    <xf numFmtId="176" fontId="17" fillId="3" borderId="64" xfId="0" applyNumberFormat="1" applyFont="1" applyFill="1" applyBorder="1" applyAlignment="1" applyProtection="1">
      <alignment horizontal="center" vertical="center"/>
      <protection locked="0"/>
    </xf>
    <xf numFmtId="176" fontId="17" fillId="3" borderId="134" xfId="0" applyNumberFormat="1" applyFont="1" applyFill="1" applyBorder="1" applyAlignment="1" applyProtection="1">
      <alignment horizontal="center" vertical="center"/>
      <protection locked="0"/>
    </xf>
    <xf numFmtId="176" fontId="17" fillId="3" borderId="135" xfId="0" applyNumberFormat="1" applyFont="1" applyFill="1" applyBorder="1" applyAlignment="1" applyProtection="1">
      <alignment horizontal="center" vertical="center"/>
      <protection locked="0"/>
    </xf>
    <xf numFmtId="176" fontId="17" fillId="0" borderId="2" xfId="0" applyNumberFormat="1" applyFont="1" applyFill="1" applyBorder="1" applyAlignment="1" applyProtection="1">
      <alignment horizontal="left" vertical="center" shrinkToFit="1"/>
    </xf>
    <xf numFmtId="176" fontId="17" fillId="0" borderId="11" xfId="0" applyNumberFormat="1" applyFont="1" applyFill="1" applyBorder="1" applyAlignment="1" applyProtection="1">
      <alignment horizontal="left" vertical="center" shrinkToFit="1"/>
    </xf>
    <xf numFmtId="176" fontId="17" fillId="0" borderId="3" xfId="0" applyNumberFormat="1" applyFont="1" applyFill="1" applyBorder="1" applyAlignment="1" applyProtection="1">
      <alignment horizontal="left" vertical="center" shrinkToFit="1"/>
    </xf>
    <xf numFmtId="176" fontId="17" fillId="0" borderId="9" xfId="0" applyNumberFormat="1" applyFont="1" applyFill="1" applyBorder="1" applyAlignment="1" applyProtection="1">
      <alignment horizontal="left" vertical="center" shrinkToFit="1"/>
    </xf>
    <xf numFmtId="176" fontId="17" fillId="3" borderId="41" xfId="0" applyNumberFormat="1" applyFont="1" applyFill="1" applyBorder="1" applyAlignment="1" applyProtection="1">
      <alignment horizontal="center" vertical="center"/>
      <protection locked="0"/>
    </xf>
    <xf numFmtId="176" fontId="17" fillId="3" borderId="2" xfId="0" applyNumberFormat="1" applyFont="1" applyFill="1" applyBorder="1" applyAlignment="1" applyProtection="1">
      <alignment horizontal="center" vertical="center"/>
      <protection locked="0"/>
    </xf>
    <xf numFmtId="176" fontId="17" fillId="0" borderId="43" xfId="0" applyNumberFormat="1" applyFont="1" applyFill="1" applyBorder="1" applyAlignment="1" applyProtection="1">
      <alignment horizontal="left" vertical="center"/>
    </xf>
    <xf numFmtId="176" fontId="7" fillId="3" borderId="5" xfId="0" applyNumberFormat="1" applyFont="1" applyFill="1" applyBorder="1" applyAlignment="1" applyProtection="1">
      <alignment horizontal="center" vertical="center"/>
      <protection locked="0"/>
    </xf>
    <xf numFmtId="176" fontId="7" fillId="3" borderId="2" xfId="0" applyNumberFormat="1" applyFont="1" applyFill="1" applyBorder="1" applyAlignment="1" applyProtection="1">
      <alignment horizontal="center" vertical="center"/>
      <protection locked="0"/>
    </xf>
    <xf numFmtId="176" fontId="7" fillId="3" borderId="43" xfId="0" applyNumberFormat="1" applyFont="1" applyFill="1" applyBorder="1" applyAlignment="1" applyProtection="1">
      <alignment horizontal="center" vertical="center"/>
      <protection locked="0"/>
    </xf>
    <xf numFmtId="176" fontId="17" fillId="3" borderId="62" xfId="0" applyNumberFormat="1" applyFont="1" applyFill="1" applyBorder="1" applyAlignment="1" applyProtection="1">
      <alignment horizontal="center" vertical="center"/>
      <protection locked="0"/>
    </xf>
    <xf numFmtId="176" fontId="17" fillId="3" borderId="1" xfId="0" applyNumberFormat="1" applyFont="1" applyFill="1" applyBorder="1" applyAlignment="1" applyProtection="1">
      <alignment horizontal="left" vertical="center"/>
      <protection locked="0"/>
    </xf>
    <xf numFmtId="176" fontId="17" fillId="0" borderId="43" xfId="0" applyNumberFormat="1" applyFont="1" applyFill="1" applyBorder="1" applyAlignment="1" applyProtection="1">
      <alignment horizontal="center" vertical="center"/>
    </xf>
    <xf numFmtId="176" fontId="17" fillId="0" borderId="67" xfId="0" applyNumberFormat="1" applyFont="1" applyFill="1" applyBorder="1" applyAlignment="1" applyProtection="1">
      <alignment horizontal="center" vertical="center"/>
    </xf>
    <xf numFmtId="176" fontId="17" fillId="0" borderId="50" xfId="0" applyNumberFormat="1" applyFont="1" applyFill="1" applyBorder="1" applyAlignment="1" applyProtection="1">
      <alignment horizontal="center" vertical="center"/>
    </xf>
    <xf numFmtId="176" fontId="17" fillId="0" borderId="68" xfId="0" applyNumberFormat="1" applyFont="1" applyFill="1" applyBorder="1" applyAlignment="1" applyProtection="1">
      <alignment horizontal="center" vertical="center"/>
    </xf>
    <xf numFmtId="176" fontId="17" fillId="0" borderId="54" xfId="0" applyNumberFormat="1" applyFont="1" applyFill="1" applyBorder="1" applyAlignment="1" applyProtection="1">
      <alignment horizontal="left" vertical="center"/>
    </xf>
    <xf numFmtId="176" fontId="7" fillId="3" borderId="8" xfId="0" applyNumberFormat="1" applyFont="1" applyFill="1" applyBorder="1" applyAlignment="1" applyProtection="1">
      <alignment horizontal="center" vertical="center"/>
      <protection locked="0"/>
    </xf>
    <xf numFmtId="176" fontId="17" fillId="3" borderId="29" xfId="0" applyNumberFormat="1" applyFont="1" applyFill="1" applyBorder="1" applyAlignment="1" applyProtection="1">
      <alignment horizontal="center" vertical="center"/>
      <protection locked="0"/>
    </xf>
    <xf numFmtId="176" fontId="17" fillId="3" borderId="3" xfId="0" applyNumberFormat="1" applyFont="1" applyFill="1" applyBorder="1" applyAlignment="1" applyProtection="1">
      <alignment horizontal="center" vertical="center"/>
      <protection locked="0"/>
    </xf>
    <xf numFmtId="176" fontId="17" fillId="0" borderId="30" xfId="0" applyNumberFormat="1" applyFont="1" applyFill="1" applyBorder="1" applyAlignment="1" applyProtection="1">
      <alignment horizontal="left" vertical="center"/>
    </xf>
    <xf numFmtId="176" fontId="17" fillId="3" borderId="38" xfId="0" applyNumberFormat="1" applyFont="1" applyFill="1" applyBorder="1" applyAlignment="1" applyProtection="1">
      <alignment horizontal="center" vertical="center"/>
      <protection locked="0"/>
    </xf>
    <xf numFmtId="176" fontId="17" fillId="3" borderId="0" xfId="0" applyNumberFormat="1" applyFont="1" applyFill="1" applyBorder="1" applyAlignment="1" applyProtection="1">
      <alignment horizontal="center" vertical="center"/>
      <protection locked="0"/>
    </xf>
    <xf numFmtId="176" fontId="17" fillId="0" borderId="29" xfId="0" applyNumberFormat="1" applyFont="1" applyFill="1" applyBorder="1" applyAlignment="1" applyProtection="1">
      <alignment horizontal="center" vertical="center"/>
    </xf>
    <xf numFmtId="176" fontId="17" fillId="0" borderId="1" xfId="0" applyNumberFormat="1" applyFont="1" applyFill="1" applyBorder="1" applyAlignment="1" applyProtection="1">
      <alignment horizontal="left" vertical="center" shrinkToFit="1"/>
    </xf>
    <xf numFmtId="176" fontId="17" fillId="0" borderId="7" xfId="0" applyNumberFormat="1" applyFont="1" applyFill="1" applyBorder="1" applyAlignment="1" applyProtection="1">
      <alignment horizontal="left" vertical="center" shrinkToFit="1"/>
    </xf>
    <xf numFmtId="176" fontId="7" fillId="3" borderId="21" xfId="0" applyNumberFormat="1" applyFont="1" applyFill="1" applyBorder="1" applyAlignment="1" applyProtection="1">
      <alignment horizontal="center" vertical="center"/>
      <protection locked="0"/>
    </xf>
    <xf numFmtId="176" fontId="7" fillId="3" borderId="22" xfId="0" applyNumberFormat="1" applyFont="1" applyFill="1" applyBorder="1" applyAlignment="1" applyProtection="1">
      <alignment horizontal="center" vertical="center"/>
      <protection locked="0"/>
    </xf>
    <xf numFmtId="176" fontId="7" fillId="3" borderId="24" xfId="0" applyNumberFormat="1" applyFont="1" applyFill="1" applyBorder="1" applyAlignment="1" applyProtection="1">
      <alignment horizontal="center" vertical="center"/>
      <protection locked="0"/>
    </xf>
    <xf numFmtId="176" fontId="17" fillId="0" borderId="22" xfId="0" applyNumberFormat="1" applyFont="1" applyFill="1" applyBorder="1" applyAlignment="1" applyProtection="1">
      <alignment horizontal="center" vertical="center"/>
    </xf>
    <xf numFmtId="176" fontId="17" fillId="3" borderId="45" xfId="0" applyNumberFormat="1" applyFont="1" applyFill="1" applyBorder="1" applyAlignment="1" applyProtection="1">
      <alignment horizontal="center" vertical="center"/>
      <protection locked="0"/>
    </xf>
    <xf numFmtId="176" fontId="17" fillId="0" borderId="0" xfId="0" applyNumberFormat="1" applyFont="1" applyFill="1" applyBorder="1" applyAlignment="1" applyProtection="1">
      <alignment horizontal="center" vertical="center" textRotation="255"/>
    </xf>
    <xf numFmtId="176" fontId="17" fillId="0" borderId="12" xfId="0" applyNumberFormat="1" applyFont="1" applyFill="1" applyBorder="1" applyAlignment="1" applyProtection="1">
      <alignment vertical="center"/>
    </xf>
    <xf numFmtId="176" fontId="17" fillId="0" borderId="14" xfId="0" applyNumberFormat="1" applyFont="1" applyFill="1" applyBorder="1" applyAlignment="1" applyProtection="1">
      <alignment horizontal="left" vertical="center" wrapText="1"/>
    </xf>
    <xf numFmtId="176" fontId="17" fillId="0" borderId="50" xfId="0" applyNumberFormat="1" applyFont="1" applyFill="1" applyBorder="1" applyAlignment="1" applyProtection="1">
      <alignment horizontal="left" vertical="center" wrapText="1"/>
    </xf>
    <xf numFmtId="176" fontId="17" fillId="0" borderId="55" xfId="0" applyNumberFormat="1" applyFont="1" applyFill="1" applyBorder="1" applyAlignment="1" applyProtection="1">
      <alignment vertical="center"/>
    </xf>
    <xf numFmtId="176" fontId="17" fillId="0" borderId="39" xfId="0" applyNumberFormat="1" applyFont="1" applyFill="1" applyBorder="1" applyAlignment="1" applyProtection="1">
      <alignment vertical="center"/>
    </xf>
    <xf numFmtId="176" fontId="17" fillId="0" borderId="47" xfId="0" applyNumberFormat="1" applyFont="1" applyFill="1" applyBorder="1" applyAlignment="1" applyProtection="1">
      <alignment horizontal="left" vertical="center" wrapText="1"/>
    </xf>
    <xf numFmtId="176" fontId="7" fillId="3" borderId="12" xfId="0" applyNumberFormat="1" applyFont="1" applyFill="1" applyBorder="1" applyAlignment="1" applyProtection="1">
      <alignment horizontal="center" vertical="center" wrapText="1"/>
      <protection locked="0"/>
    </xf>
    <xf numFmtId="176" fontId="17" fillId="3" borderId="12" xfId="0" applyNumberFormat="1" applyFont="1" applyFill="1" applyBorder="1" applyAlignment="1" applyProtection="1">
      <alignment horizontal="left" vertical="center" shrinkToFit="1"/>
      <protection locked="0"/>
    </xf>
    <xf numFmtId="176" fontId="17" fillId="0" borderId="70" xfId="0" applyNumberFormat="1" applyFont="1" applyFill="1" applyBorder="1" applyAlignment="1" applyProtection="1">
      <alignment horizontal="center" vertical="center"/>
    </xf>
    <xf numFmtId="176" fontId="17" fillId="0" borderId="104" xfId="0" applyNumberFormat="1" applyFont="1" applyFill="1" applyBorder="1" applyAlignment="1" applyProtection="1">
      <alignment horizontal="center" vertical="center"/>
    </xf>
    <xf numFmtId="0" fontId="17" fillId="3" borderId="12" xfId="0" applyNumberFormat="1" applyFont="1" applyFill="1" applyBorder="1" applyAlignment="1" applyProtection="1">
      <alignment horizontal="center" vertical="center" shrinkToFit="1"/>
      <protection locked="0"/>
    </xf>
    <xf numFmtId="176" fontId="17" fillId="0" borderId="39" xfId="0" applyNumberFormat="1" applyFont="1" applyFill="1" applyBorder="1" applyAlignment="1" applyProtection="1">
      <alignment horizontal="center" vertical="center" wrapText="1"/>
    </xf>
    <xf numFmtId="176" fontId="17" fillId="0" borderId="40" xfId="0" applyNumberFormat="1" applyFont="1" applyFill="1" applyBorder="1" applyAlignment="1" applyProtection="1">
      <alignment horizontal="center" vertical="center" wrapText="1"/>
    </xf>
    <xf numFmtId="0" fontId="17" fillId="3" borderId="39" xfId="0" applyNumberFormat="1" applyFont="1" applyFill="1" applyBorder="1" applyAlignment="1" applyProtection="1">
      <alignment horizontal="center" vertical="center" shrinkToFit="1"/>
      <protection locked="0"/>
    </xf>
    <xf numFmtId="178" fontId="10" fillId="0" borderId="10" xfId="0" applyNumberFormat="1" applyFont="1" applyFill="1" applyBorder="1" applyAlignment="1" applyProtection="1">
      <alignment horizontal="center" vertical="center" wrapText="1"/>
    </xf>
    <xf numFmtId="178" fontId="10" fillId="0" borderId="1" xfId="0" applyNumberFormat="1" applyFont="1" applyFill="1" applyBorder="1" applyAlignment="1" applyProtection="1">
      <alignment horizontal="center" vertical="center" wrapText="1"/>
    </xf>
    <xf numFmtId="178" fontId="10" fillId="0" borderId="7" xfId="0" applyNumberFormat="1" applyFont="1" applyFill="1" applyBorder="1" applyAlignment="1" applyProtection="1">
      <alignment horizontal="center" vertical="center" wrapText="1"/>
    </xf>
    <xf numFmtId="176" fontId="17" fillId="3" borderId="1" xfId="0" applyNumberFormat="1" applyFont="1" applyFill="1" applyBorder="1" applyAlignment="1" applyProtection="1">
      <alignment horizontal="left" vertical="center" shrinkToFit="1"/>
      <protection locked="0"/>
    </xf>
    <xf numFmtId="176" fontId="17" fillId="3" borderId="39" xfId="0" applyNumberFormat="1" applyFont="1" applyFill="1" applyBorder="1" applyAlignment="1" applyProtection="1">
      <alignment horizontal="center" vertical="center" wrapText="1"/>
      <protection locked="0"/>
    </xf>
    <xf numFmtId="183" fontId="12" fillId="3" borderId="36" xfId="0" applyNumberFormat="1" applyFont="1" applyFill="1" applyBorder="1" applyAlignment="1" applyProtection="1">
      <alignment horizontal="center" vertical="center" shrinkToFit="1"/>
      <protection locked="0"/>
    </xf>
    <xf numFmtId="183" fontId="12" fillId="3" borderId="12" xfId="0" applyNumberFormat="1" applyFont="1" applyFill="1" applyBorder="1" applyAlignment="1" applyProtection="1">
      <alignment horizontal="center" vertical="center" shrinkToFit="1"/>
      <protection locked="0"/>
    </xf>
    <xf numFmtId="183" fontId="12" fillId="3" borderId="77" xfId="0" applyNumberFormat="1" applyFont="1" applyFill="1" applyBorder="1" applyAlignment="1" applyProtection="1">
      <alignment horizontal="center" vertical="center" shrinkToFit="1"/>
      <protection locked="0"/>
    </xf>
    <xf numFmtId="176" fontId="12" fillId="6" borderId="5" xfId="0" applyNumberFormat="1" applyFont="1" applyFill="1" applyBorder="1" applyAlignment="1" applyProtection="1">
      <alignment horizontal="left" vertical="center"/>
      <protection locked="0"/>
    </xf>
    <xf numFmtId="176" fontId="12" fillId="6" borderId="2" xfId="0" applyNumberFormat="1" applyFont="1" applyFill="1" applyBorder="1" applyAlignment="1" applyProtection="1">
      <alignment horizontal="left" vertical="center"/>
      <protection locked="0"/>
    </xf>
    <xf numFmtId="176" fontId="12" fillId="6" borderId="11" xfId="0" applyNumberFormat="1" applyFont="1" applyFill="1" applyBorder="1" applyAlignment="1" applyProtection="1">
      <alignment horizontal="left" vertical="center"/>
      <protection locked="0"/>
    </xf>
    <xf numFmtId="176" fontId="12" fillId="6" borderId="4" xfId="0" applyNumberFormat="1" applyFont="1" applyFill="1" applyBorder="1" applyAlignment="1" applyProtection="1">
      <alignment horizontal="left" vertical="center"/>
      <protection locked="0"/>
    </xf>
    <xf numFmtId="176" fontId="12" fillId="6" borderId="0" xfId="0" applyNumberFormat="1" applyFont="1" applyFill="1" applyBorder="1" applyAlignment="1" applyProtection="1">
      <alignment horizontal="left" vertical="center"/>
      <protection locked="0"/>
    </xf>
    <xf numFmtId="176" fontId="12" fillId="6" borderId="6" xfId="0" applyNumberFormat="1" applyFont="1" applyFill="1" applyBorder="1" applyAlignment="1" applyProtection="1">
      <alignment horizontal="left" vertical="center"/>
      <protection locked="0"/>
    </xf>
    <xf numFmtId="176" fontId="12" fillId="6" borderId="8" xfId="0" applyNumberFormat="1" applyFont="1" applyFill="1" applyBorder="1" applyAlignment="1" applyProtection="1">
      <alignment horizontal="left" vertical="center"/>
      <protection locked="0"/>
    </xf>
    <xf numFmtId="176" fontId="12" fillId="6" borderId="3" xfId="0" applyNumberFormat="1" applyFont="1" applyFill="1" applyBorder="1" applyAlignment="1" applyProtection="1">
      <alignment horizontal="left" vertical="center"/>
      <protection locked="0"/>
    </xf>
    <xf numFmtId="176" fontId="12" fillId="6" borderId="9" xfId="0" applyNumberFormat="1" applyFont="1" applyFill="1" applyBorder="1" applyAlignment="1" applyProtection="1">
      <alignment horizontal="left" vertical="center"/>
      <protection locked="0"/>
    </xf>
    <xf numFmtId="176" fontId="12" fillId="0" borderId="42" xfId="0" applyNumberFormat="1" applyFont="1" applyFill="1" applyBorder="1" applyAlignment="1" applyProtection="1">
      <alignment horizontal="left" vertical="center" wrapText="1"/>
    </xf>
    <xf numFmtId="176" fontId="18" fillId="0" borderId="4" xfId="0" applyNumberFormat="1" applyFont="1" applyFill="1" applyBorder="1" applyAlignment="1" applyProtection="1">
      <alignment horizontal="left" vertical="center" wrapText="1"/>
    </xf>
    <xf numFmtId="176" fontId="18" fillId="0" borderId="0" xfId="0" applyNumberFormat="1" applyFont="1" applyFill="1" applyBorder="1" applyAlignment="1" applyProtection="1">
      <alignment horizontal="left" vertical="center"/>
    </xf>
    <xf numFmtId="0" fontId="12" fillId="0" borderId="36" xfId="0" applyFont="1" applyFill="1" applyBorder="1" applyAlignment="1" applyProtection="1">
      <alignment horizontal="center" vertical="center" wrapText="1"/>
    </xf>
    <xf numFmtId="0" fontId="12" fillId="0" borderId="12" xfId="0" applyFont="1" applyFill="1" applyBorder="1" applyAlignment="1" applyProtection="1">
      <alignment horizontal="center" vertical="center" wrapText="1"/>
    </xf>
    <xf numFmtId="0" fontId="12" fillId="0" borderId="62" xfId="0" applyFont="1" applyFill="1" applyBorder="1" applyAlignment="1" applyProtection="1">
      <alignment horizontal="center" vertical="center" wrapText="1"/>
    </xf>
    <xf numFmtId="176" fontId="12" fillId="0" borderId="59" xfId="0" applyNumberFormat="1" applyFont="1" applyFill="1" applyBorder="1" applyAlignment="1" applyProtection="1">
      <alignment horizontal="left" vertical="center"/>
    </xf>
    <xf numFmtId="176" fontId="18" fillId="3" borderId="63" xfId="0" applyNumberFormat="1" applyFont="1" applyFill="1" applyBorder="1" applyAlignment="1" applyProtection="1">
      <alignment horizontal="center" vertical="center"/>
      <protection locked="0"/>
    </xf>
    <xf numFmtId="176" fontId="18" fillId="3" borderId="35" xfId="0" applyNumberFormat="1" applyFont="1" applyFill="1" applyBorder="1" applyAlignment="1" applyProtection="1">
      <alignment horizontal="center" vertical="center"/>
      <protection locked="0"/>
    </xf>
    <xf numFmtId="176" fontId="18" fillId="3" borderId="39" xfId="0" applyNumberFormat="1" applyFont="1" applyFill="1" applyBorder="1" applyAlignment="1" applyProtection="1">
      <alignment horizontal="center" vertical="center"/>
      <protection locked="0"/>
    </xf>
    <xf numFmtId="176" fontId="18" fillId="3" borderId="61" xfId="0" applyNumberFormat="1" applyFont="1" applyFill="1" applyBorder="1" applyAlignment="1" applyProtection="1">
      <alignment horizontal="center" vertical="center"/>
      <protection locked="0"/>
    </xf>
    <xf numFmtId="176" fontId="12" fillId="3" borderId="95" xfId="0" applyNumberFormat="1" applyFont="1" applyFill="1" applyBorder="1" applyAlignment="1" applyProtection="1">
      <alignment horizontal="center" vertical="center" wrapText="1" shrinkToFit="1"/>
      <protection locked="0"/>
    </xf>
    <xf numFmtId="176" fontId="12" fillId="3" borderId="94" xfId="0" applyNumberFormat="1" applyFont="1" applyFill="1" applyBorder="1" applyAlignment="1" applyProtection="1">
      <alignment horizontal="center" vertical="center" wrapText="1" shrinkToFit="1"/>
      <protection locked="0"/>
    </xf>
    <xf numFmtId="176" fontId="12" fillId="3" borderId="52" xfId="0" applyNumberFormat="1" applyFont="1" applyFill="1" applyBorder="1" applyAlignment="1" applyProtection="1">
      <alignment horizontal="center" vertical="center" wrapText="1" shrinkToFit="1"/>
      <protection locked="0"/>
    </xf>
    <xf numFmtId="0" fontId="15" fillId="0" borderId="58" xfId="0" applyFont="1" applyFill="1" applyBorder="1" applyAlignment="1" applyProtection="1">
      <alignment horizontal="center" vertical="center" textRotation="255" wrapText="1"/>
    </xf>
    <xf numFmtId="0" fontId="15" fillId="0" borderId="39" xfId="0" applyFont="1" applyFill="1" applyBorder="1" applyAlignment="1" applyProtection="1">
      <alignment horizontal="center" vertical="center" textRotation="255" wrapText="1"/>
    </xf>
    <xf numFmtId="0" fontId="15" fillId="0" borderId="52" xfId="0" applyFont="1" applyFill="1" applyBorder="1" applyAlignment="1" applyProtection="1">
      <alignment horizontal="center" vertical="center" textRotation="255" wrapText="1"/>
    </xf>
    <xf numFmtId="0" fontId="15" fillId="0" borderId="12" xfId="0" applyFont="1" applyFill="1" applyBorder="1" applyAlignment="1" applyProtection="1">
      <alignment horizontal="center" vertical="center" textRotation="255" wrapText="1"/>
    </xf>
    <xf numFmtId="176" fontId="12" fillId="0" borderId="35" xfId="0" applyNumberFormat="1" applyFont="1" applyFill="1" applyBorder="1" applyAlignment="1" applyProtection="1">
      <alignment horizontal="left" vertical="center" wrapText="1"/>
    </xf>
    <xf numFmtId="176" fontId="12" fillId="0" borderId="39" xfId="0" applyNumberFormat="1" applyFont="1" applyFill="1" applyBorder="1" applyAlignment="1" applyProtection="1">
      <alignment horizontal="left" vertical="center" wrapText="1"/>
    </xf>
    <xf numFmtId="176" fontId="12" fillId="0" borderId="36" xfId="0" applyNumberFormat="1" applyFont="1" applyFill="1" applyBorder="1" applyAlignment="1" applyProtection="1">
      <alignment horizontal="left" vertical="center" wrapText="1"/>
    </xf>
    <xf numFmtId="176" fontId="12" fillId="0" borderId="12" xfId="0" applyNumberFormat="1" applyFont="1" applyFill="1" applyBorder="1" applyAlignment="1" applyProtection="1">
      <alignment horizontal="left" vertical="center" wrapText="1"/>
    </xf>
    <xf numFmtId="176" fontId="12" fillId="0" borderId="58" xfId="0" applyNumberFormat="1" applyFont="1" applyFill="1" applyBorder="1" applyAlignment="1" applyProtection="1">
      <alignment horizontal="distributed" vertical="center"/>
    </xf>
    <xf numFmtId="176" fontId="12" fillId="0" borderId="39" xfId="0" applyNumberFormat="1" applyFont="1" applyFill="1" applyBorder="1" applyAlignment="1" applyProtection="1">
      <alignment horizontal="distributed" vertical="center"/>
    </xf>
    <xf numFmtId="176" fontId="12" fillId="0" borderId="59" xfId="0" applyNumberFormat="1" applyFont="1" applyFill="1" applyBorder="1" applyAlignment="1" applyProtection="1">
      <alignment horizontal="distributed" vertical="center"/>
    </xf>
    <xf numFmtId="176" fontId="12" fillId="0" borderId="1" xfId="0" applyNumberFormat="1" applyFont="1" applyFill="1" applyBorder="1" applyAlignment="1" applyProtection="1">
      <alignment horizontal="left" vertical="center" wrapText="1"/>
    </xf>
    <xf numFmtId="176" fontId="12" fillId="0" borderId="7" xfId="0" applyNumberFormat="1" applyFont="1" applyFill="1" applyBorder="1" applyAlignment="1" applyProtection="1">
      <alignment horizontal="left" vertical="center" wrapText="1"/>
    </xf>
    <xf numFmtId="176" fontId="12" fillId="0" borderId="2" xfId="0" applyNumberFormat="1" applyFont="1" applyFill="1" applyBorder="1" applyAlignment="1" applyProtection="1">
      <alignment horizontal="center" vertical="center" wrapText="1" shrinkToFit="1"/>
    </xf>
    <xf numFmtId="176" fontId="12" fillId="0" borderId="11" xfId="0" applyNumberFormat="1" applyFont="1" applyFill="1" applyBorder="1" applyAlignment="1" applyProtection="1">
      <alignment horizontal="center" vertical="center" wrapText="1" shrinkToFit="1"/>
    </xf>
    <xf numFmtId="176" fontId="12" fillId="0" borderId="0" xfId="0" applyNumberFormat="1" applyFont="1" applyFill="1" applyBorder="1" applyAlignment="1" applyProtection="1">
      <alignment horizontal="center" vertical="center" wrapText="1" shrinkToFit="1"/>
    </xf>
    <xf numFmtId="176" fontId="12" fillId="0" borderId="6" xfId="0" applyNumberFormat="1" applyFont="1" applyFill="1" applyBorder="1" applyAlignment="1" applyProtection="1">
      <alignment horizontal="center" vertical="center" wrapText="1" shrinkToFit="1"/>
    </xf>
    <xf numFmtId="176" fontId="12" fillId="0" borderId="3" xfId="0" applyNumberFormat="1" applyFont="1" applyFill="1" applyBorder="1" applyAlignment="1" applyProtection="1">
      <alignment horizontal="center" vertical="center" wrapText="1" shrinkToFit="1"/>
    </xf>
    <xf numFmtId="176" fontId="12" fillId="0" borderId="9" xfId="0" applyNumberFormat="1" applyFont="1" applyFill="1" applyBorder="1" applyAlignment="1" applyProtection="1">
      <alignment horizontal="center" vertical="center" wrapText="1" shrinkToFit="1"/>
    </xf>
    <xf numFmtId="176" fontId="18" fillId="0" borderId="1" xfId="0" applyNumberFormat="1" applyFont="1" applyFill="1" applyBorder="1" applyAlignment="1" applyProtection="1">
      <alignment horizontal="left" vertical="center" wrapText="1"/>
    </xf>
    <xf numFmtId="176" fontId="12" fillId="0" borderId="12" xfId="0" applyNumberFormat="1" applyFont="1" applyFill="1" applyBorder="1" applyAlignment="1" applyProtection="1">
      <alignment horizontal="left" vertical="center"/>
    </xf>
    <xf numFmtId="176" fontId="12" fillId="3" borderId="10" xfId="0" applyNumberFormat="1" applyFont="1" applyFill="1" applyBorder="1" applyAlignment="1" applyProtection="1">
      <alignment horizontal="left" vertical="center"/>
      <protection locked="0"/>
    </xf>
    <xf numFmtId="176" fontId="12" fillId="3" borderId="7" xfId="0" applyNumberFormat="1" applyFont="1" applyFill="1" applyBorder="1" applyAlignment="1" applyProtection="1">
      <alignment horizontal="left" vertical="center"/>
      <protection locked="0"/>
    </xf>
    <xf numFmtId="178" fontId="30" fillId="0" borderId="10" xfId="0" applyNumberFormat="1" applyFont="1" applyFill="1" applyBorder="1" applyAlignment="1" applyProtection="1">
      <alignment horizontal="center" vertical="center" wrapText="1"/>
    </xf>
    <xf numFmtId="178" fontId="30" fillId="0" borderId="1" xfId="0" applyNumberFormat="1" applyFont="1" applyFill="1" applyBorder="1" applyAlignment="1" applyProtection="1">
      <alignment horizontal="center" vertical="center" wrapText="1"/>
    </xf>
    <xf numFmtId="178" fontId="30" fillId="0" borderId="7" xfId="0" applyNumberFormat="1" applyFont="1" applyFill="1" applyBorder="1" applyAlignment="1" applyProtection="1">
      <alignment horizontal="center" vertical="center" wrapText="1"/>
    </xf>
    <xf numFmtId="176" fontId="12" fillId="0" borderId="15" xfId="0" applyNumberFormat="1" applyFont="1" applyFill="1" applyBorder="1" applyAlignment="1" applyProtection="1">
      <alignment horizontal="center" vertical="center" wrapText="1"/>
    </xf>
    <xf numFmtId="180" fontId="18" fillId="0" borderId="10" xfId="0" applyNumberFormat="1" applyFont="1" applyFill="1" applyBorder="1" applyAlignment="1" applyProtection="1">
      <alignment horizontal="left" vertical="center" wrapText="1"/>
    </xf>
    <xf numFmtId="180" fontId="18" fillId="0" borderId="1" xfId="0" applyNumberFormat="1" applyFont="1" applyFill="1" applyBorder="1" applyAlignment="1" applyProtection="1">
      <alignment horizontal="left" vertical="center" wrapText="1"/>
    </xf>
    <xf numFmtId="180" fontId="18" fillId="0" borderId="7" xfId="0" applyNumberFormat="1" applyFont="1" applyFill="1" applyBorder="1" applyAlignment="1" applyProtection="1">
      <alignment horizontal="left" vertical="center" wrapText="1"/>
    </xf>
    <xf numFmtId="176" fontId="18" fillId="3" borderId="36" xfId="0" applyNumberFormat="1" applyFont="1" applyFill="1" applyBorder="1" applyAlignment="1" applyProtection="1">
      <alignment horizontal="center" vertical="center"/>
      <protection locked="0"/>
    </xf>
    <xf numFmtId="176" fontId="18" fillId="3" borderId="12" xfId="0" applyNumberFormat="1" applyFont="1" applyFill="1" applyBorder="1" applyAlignment="1" applyProtection="1">
      <alignment horizontal="center" vertical="center"/>
      <protection locked="0"/>
    </xf>
    <xf numFmtId="176" fontId="18" fillId="3" borderId="62" xfId="0" applyNumberFormat="1" applyFont="1" applyFill="1" applyBorder="1" applyAlignment="1" applyProtection="1">
      <alignment horizontal="center" vertical="center"/>
      <protection locked="0"/>
    </xf>
    <xf numFmtId="0" fontId="30" fillId="0" borderId="0" xfId="0" applyFont="1" applyAlignment="1" applyProtection="1">
      <alignment horizontal="center" vertical="center"/>
    </xf>
    <xf numFmtId="0" fontId="12" fillId="0" borderId="0" xfId="0" applyFont="1" applyAlignment="1" applyProtection="1">
      <alignment horizontal="center" vertical="center"/>
    </xf>
    <xf numFmtId="0" fontId="21" fillId="0" borderId="3" xfId="0" applyFont="1" applyBorder="1" applyAlignment="1" applyProtection="1">
      <alignment horizontal="center" vertical="center"/>
    </xf>
    <xf numFmtId="0" fontId="21" fillId="0" borderId="3" xfId="0" applyFont="1" applyBorder="1" applyAlignment="1" applyProtection="1">
      <alignment horizontal="left" vertical="center"/>
    </xf>
    <xf numFmtId="58" fontId="34" fillId="0" borderId="3" xfId="0" applyNumberFormat="1" applyFont="1" applyBorder="1" applyAlignment="1" applyProtection="1">
      <alignment horizontal="left" vertical="center"/>
    </xf>
    <xf numFmtId="0" fontId="34" fillId="0" borderId="3" xfId="0" applyFont="1" applyBorder="1" applyAlignment="1" applyProtection="1">
      <alignment horizontal="left" vertical="center"/>
    </xf>
    <xf numFmtId="0" fontId="18" fillId="0" borderId="10" xfId="0" applyFont="1" applyBorder="1" applyAlignment="1" applyProtection="1">
      <alignment horizontal="center" vertical="center" wrapText="1"/>
    </xf>
    <xf numFmtId="0" fontId="18" fillId="0" borderId="1" xfId="0" applyFont="1" applyBorder="1" applyAlignment="1" applyProtection="1">
      <alignment horizontal="center" vertical="center" wrapText="1"/>
    </xf>
    <xf numFmtId="0" fontId="18" fillId="0" borderId="7" xfId="0" applyFont="1" applyBorder="1" applyAlignment="1" applyProtection="1">
      <alignment horizontal="center" vertical="center"/>
    </xf>
    <xf numFmtId="0" fontId="18" fillId="0" borderId="73" xfId="0" applyFont="1" applyBorder="1" applyAlignment="1" applyProtection="1">
      <alignment horizontal="center" vertical="center"/>
      <protection locked="0"/>
    </xf>
    <xf numFmtId="0" fontId="18" fillId="0" borderId="106" xfId="0" applyFont="1" applyBorder="1" applyAlignment="1" applyProtection="1">
      <alignment horizontal="center" vertical="center"/>
      <protection locked="0"/>
    </xf>
    <xf numFmtId="0" fontId="18" fillId="0" borderId="74" xfId="0" applyFont="1" applyBorder="1" applyAlignment="1" applyProtection="1">
      <alignment horizontal="center" vertical="center"/>
      <protection locked="0"/>
    </xf>
    <xf numFmtId="0" fontId="15" fillId="0" borderId="73" xfId="0" applyFont="1" applyBorder="1" applyAlignment="1" applyProtection="1">
      <alignment horizontal="center" vertical="center"/>
      <protection locked="0"/>
    </xf>
    <xf numFmtId="0" fontId="15" fillId="0" borderId="106" xfId="0" applyFont="1" applyBorder="1" applyAlignment="1" applyProtection="1">
      <alignment horizontal="center" vertical="center"/>
      <protection locked="0"/>
    </xf>
    <xf numFmtId="0" fontId="15" fillId="0" borderId="74" xfId="0" applyFont="1" applyBorder="1" applyAlignment="1" applyProtection="1">
      <alignment horizontal="center" vertical="center"/>
      <protection locked="0"/>
    </xf>
    <xf numFmtId="0" fontId="15" fillId="0" borderId="13" xfId="0" applyFont="1" applyBorder="1" applyAlignment="1" applyProtection="1">
      <alignment horizontal="left"/>
      <protection locked="0"/>
    </xf>
    <xf numFmtId="0" fontId="15" fillId="0" borderId="14" xfId="0" applyFont="1" applyBorder="1" applyAlignment="1" applyProtection="1">
      <alignment horizontal="left"/>
      <protection locked="0"/>
    </xf>
    <xf numFmtId="0" fontId="15" fillId="0" borderId="49" xfId="0" applyFont="1" applyBorder="1" applyAlignment="1" applyProtection="1">
      <alignment horizontal="left"/>
      <protection locked="0"/>
    </xf>
    <xf numFmtId="0" fontId="15" fillId="0" borderId="4" xfId="0" applyFont="1" applyBorder="1" applyAlignment="1" applyProtection="1">
      <alignment horizontal="center" vertical="center"/>
      <protection locked="0"/>
    </xf>
    <xf numFmtId="0" fontId="15" fillId="0" borderId="0" xfId="0" applyFont="1" applyBorder="1" applyAlignment="1" applyProtection="1">
      <alignment horizontal="center" vertical="center"/>
      <protection locked="0"/>
    </xf>
    <xf numFmtId="0" fontId="15" fillId="0" borderId="6" xfId="0" applyFont="1" applyBorder="1" applyAlignment="1" applyProtection="1">
      <alignment horizontal="center" vertical="center"/>
      <protection locked="0"/>
    </xf>
    <xf numFmtId="0" fontId="15" fillId="0" borderId="8" xfId="0" applyFont="1" applyBorder="1" applyAlignment="1" applyProtection="1">
      <alignment horizontal="center" vertical="center"/>
      <protection locked="0"/>
    </xf>
    <xf numFmtId="0" fontId="15" fillId="0" borderId="3" xfId="0" applyFont="1" applyBorder="1" applyAlignment="1" applyProtection="1">
      <alignment horizontal="center" vertical="center"/>
      <protection locked="0"/>
    </xf>
    <xf numFmtId="0" fontId="15" fillId="0" borderId="8" xfId="0" applyFont="1" applyBorder="1" applyAlignment="1" applyProtection="1">
      <alignment horizontal="right" vertical="center"/>
      <protection locked="0"/>
    </xf>
    <xf numFmtId="0" fontId="15" fillId="0" borderId="9" xfId="0" applyFont="1" applyBorder="1" applyAlignment="1" applyProtection="1">
      <alignment horizontal="right" vertical="center"/>
      <protection locked="0"/>
    </xf>
    <xf numFmtId="0" fontId="15" fillId="0" borderId="8" xfId="0" applyFont="1" applyBorder="1" applyAlignment="1" applyProtection="1">
      <alignment horizontal="left" vertical="top"/>
      <protection locked="0"/>
    </xf>
    <xf numFmtId="0" fontId="15" fillId="0" borderId="9" xfId="0" applyFont="1" applyBorder="1" applyAlignment="1" applyProtection="1">
      <alignment horizontal="left" vertical="top"/>
      <protection locked="0"/>
    </xf>
    <xf numFmtId="0" fontId="15" fillId="0" borderId="5" xfId="0" applyFont="1" applyBorder="1" applyAlignment="1" applyProtection="1">
      <alignment horizontal="center" vertical="center" wrapText="1" shrinkToFit="1"/>
      <protection locked="0"/>
    </xf>
    <xf numFmtId="0" fontId="15" fillId="0" borderId="11" xfId="0" applyFont="1" applyBorder="1" applyAlignment="1" applyProtection="1">
      <alignment horizontal="center" vertical="center" wrapText="1" shrinkToFit="1"/>
      <protection locked="0"/>
    </xf>
    <xf numFmtId="0" fontId="15" fillId="0" borderId="4" xfId="0" applyFont="1" applyBorder="1" applyAlignment="1" applyProtection="1">
      <alignment horizontal="center" vertical="center" wrapText="1" shrinkToFit="1"/>
      <protection locked="0"/>
    </xf>
    <xf numFmtId="0" fontId="15" fillId="0" borderId="6" xfId="0" applyFont="1" applyBorder="1" applyAlignment="1" applyProtection="1">
      <alignment horizontal="center" vertical="center" wrapText="1" shrinkToFit="1"/>
      <protection locked="0"/>
    </xf>
    <xf numFmtId="0" fontId="15" fillId="0" borderId="5" xfId="0" applyFont="1" applyBorder="1" applyAlignment="1" applyProtection="1">
      <alignment horizontal="center" vertical="center"/>
      <protection locked="0"/>
    </xf>
    <xf numFmtId="0" fontId="15" fillId="0" borderId="2" xfId="0" applyFont="1" applyBorder="1" applyAlignment="1" applyProtection="1">
      <alignment horizontal="center" vertical="center"/>
      <protection locked="0"/>
    </xf>
    <xf numFmtId="0" fontId="15" fillId="0" borderId="11" xfId="0" applyFont="1" applyBorder="1" applyAlignment="1" applyProtection="1">
      <alignment horizontal="center" vertical="center"/>
      <protection locked="0"/>
    </xf>
    <xf numFmtId="0" fontId="15" fillId="0" borderId="4" xfId="0" applyFont="1" applyBorder="1" applyAlignment="1" applyProtection="1">
      <alignment horizontal="center" vertical="center" wrapText="1"/>
      <protection locked="0"/>
    </xf>
    <xf numFmtId="0" fontId="15" fillId="0" borderId="5" xfId="0" applyFont="1" applyBorder="1" applyAlignment="1" applyProtection="1">
      <alignment horizontal="left"/>
      <protection locked="0"/>
    </xf>
    <xf numFmtId="0" fontId="15" fillId="0" borderId="11" xfId="0" applyFont="1" applyBorder="1" applyAlignment="1" applyProtection="1">
      <alignment horizontal="left"/>
      <protection locked="0"/>
    </xf>
    <xf numFmtId="0" fontId="15" fillId="0" borderId="9" xfId="0" applyFont="1" applyBorder="1" applyAlignment="1" applyProtection="1">
      <alignment horizontal="center" vertical="center"/>
      <protection locked="0"/>
    </xf>
    <xf numFmtId="0" fontId="18" fillId="0" borderId="10" xfId="0" applyFont="1" applyBorder="1" applyAlignment="1" applyProtection="1">
      <alignment horizontal="center" vertical="center" wrapText="1"/>
      <protection locked="0"/>
    </xf>
    <xf numFmtId="0" fontId="18" fillId="0" borderId="1" xfId="0" applyFont="1" applyBorder="1" applyAlignment="1" applyProtection="1">
      <alignment horizontal="center" vertical="center" wrapText="1"/>
      <protection locked="0"/>
    </xf>
    <xf numFmtId="0" fontId="18" fillId="0" borderId="7" xfId="0" applyFont="1" applyBorder="1" applyAlignment="1" applyProtection="1">
      <alignment horizontal="center" vertical="center"/>
      <protection locked="0"/>
    </xf>
    <xf numFmtId="0" fontId="18" fillId="0" borderId="7" xfId="0" applyFont="1" applyBorder="1" applyAlignment="1" applyProtection="1">
      <alignment horizontal="center" vertical="center" wrapText="1"/>
      <protection locked="0"/>
    </xf>
    <xf numFmtId="0" fontId="18" fillId="0" borderId="10" xfId="0" applyFont="1" applyBorder="1" applyAlignment="1" applyProtection="1">
      <alignment horizontal="center" vertical="center"/>
      <protection locked="0"/>
    </xf>
    <xf numFmtId="0" fontId="18" fillId="0" borderId="1" xfId="0" applyFont="1" applyBorder="1" applyAlignment="1" applyProtection="1">
      <alignment horizontal="center" vertical="center"/>
      <protection locked="0"/>
    </xf>
    <xf numFmtId="0" fontId="15" fillId="0" borderId="0" xfId="0" applyFont="1" applyAlignment="1" applyProtection="1">
      <alignment vertical="center"/>
      <protection locked="0"/>
    </xf>
    <xf numFmtId="0" fontId="18" fillId="0" borderId="7" xfId="0" applyFont="1" applyBorder="1" applyAlignment="1" applyProtection="1">
      <alignment horizontal="center" vertical="center" wrapText="1"/>
    </xf>
    <xf numFmtId="0" fontId="15" fillId="0" borderId="0" xfId="0" applyFont="1" applyAlignment="1" applyProtection="1">
      <alignment vertical="center"/>
    </xf>
    <xf numFmtId="182" fontId="35" fillId="0" borderId="3" xfId="0" applyNumberFormat="1" applyFont="1" applyBorder="1" applyAlignment="1" applyProtection="1">
      <alignment horizontal="left" vertical="center"/>
    </xf>
    <xf numFmtId="0" fontId="18" fillId="0" borderId="10" xfId="0" applyFont="1" applyBorder="1" applyAlignment="1" applyProtection="1">
      <alignment horizontal="center" vertical="center"/>
    </xf>
    <xf numFmtId="0" fontId="18" fillId="0" borderId="1" xfId="0" applyFont="1" applyBorder="1" applyAlignment="1" applyProtection="1">
      <alignment horizontal="center" vertical="center"/>
    </xf>
    <xf numFmtId="176" fontId="12" fillId="3" borderId="10" xfId="0" applyNumberFormat="1" applyFont="1" applyFill="1" applyBorder="1" applyAlignment="1" applyProtection="1">
      <alignment horizontal="left" vertical="center" wrapText="1"/>
    </xf>
    <xf numFmtId="0" fontId="12" fillId="0" borderId="1" xfId="0" applyFont="1" applyBorder="1" applyAlignment="1" applyProtection="1">
      <alignment horizontal="left" vertical="center" wrapText="1"/>
    </xf>
    <xf numFmtId="176" fontId="12" fillId="3" borderId="15" xfId="0" applyNumberFormat="1" applyFont="1" applyFill="1" applyBorder="1" applyAlignment="1" applyProtection="1">
      <alignment horizontal="left" vertical="center" wrapText="1"/>
    </xf>
    <xf numFmtId="176" fontId="12" fillId="3" borderId="1" xfId="0" applyNumberFormat="1" applyFont="1" applyFill="1" applyBorder="1" applyAlignment="1" applyProtection="1">
      <alignment horizontal="left" vertical="center" wrapText="1"/>
    </xf>
    <xf numFmtId="176" fontId="12" fillId="3" borderId="7" xfId="0" applyNumberFormat="1" applyFont="1" applyFill="1" applyBorder="1" applyAlignment="1" applyProtection="1">
      <alignment horizontal="left" vertical="center" wrapText="1"/>
    </xf>
    <xf numFmtId="176" fontId="12" fillId="3" borderId="5" xfId="0" applyNumberFormat="1" applyFont="1" applyFill="1" applyBorder="1" applyAlignment="1" applyProtection="1">
      <alignment horizontal="left" vertical="center" wrapText="1"/>
    </xf>
    <xf numFmtId="176" fontId="12" fillId="3" borderId="2" xfId="0" applyNumberFormat="1" applyFont="1" applyFill="1" applyBorder="1" applyAlignment="1" applyProtection="1">
      <alignment horizontal="left" vertical="center" wrapText="1"/>
    </xf>
    <xf numFmtId="176" fontId="12" fillId="3" borderId="11" xfId="0" applyNumberFormat="1" applyFont="1" applyFill="1" applyBorder="1" applyAlignment="1" applyProtection="1">
      <alignment horizontal="left" vertical="center" wrapText="1"/>
    </xf>
    <xf numFmtId="0" fontId="12" fillId="3" borderId="15" xfId="0" applyFont="1" applyFill="1" applyBorder="1" applyAlignment="1" applyProtection="1">
      <alignment horizontal="left" vertical="center" wrapText="1"/>
    </xf>
    <xf numFmtId="0" fontId="14" fillId="3" borderId="15" xfId="2" applyNumberFormat="1" applyFont="1" applyFill="1" applyBorder="1" applyAlignment="1" applyProtection="1">
      <alignment horizontal="left" vertical="center" wrapText="1"/>
    </xf>
  </cellXfs>
  <cellStyles count="3">
    <cellStyle name="桁区切り" xfId="1" builtinId="6"/>
    <cellStyle name="標準" xfId="0" builtinId="0"/>
    <cellStyle name="標準_施設一覧　H15.4.1現在(届出済施設)" xfId="2" xr:uid="{00000000-0005-0000-0000-000002000000}"/>
  </cellStyles>
  <dxfs count="13">
    <dxf>
      <font>
        <color theme="0"/>
      </font>
    </dxf>
    <dxf>
      <font>
        <color theme="0"/>
      </font>
    </dxf>
    <dxf>
      <font>
        <color theme="0"/>
      </font>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ont>
        <color theme="0"/>
      </font>
    </dxf>
    <dxf>
      <font>
        <color theme="0"/>
      </font>
    </dxf>
    <dxf>
      <font>
        <color theme="0"/>
      </font>
    </dxf>
    <dxf>
      <font>
        <color theme="0"/>
      </font>
    </dxf>
  </dxfs>
  <tableStyles count="0" defaultTableStyle="TableStyleMedium9" defaultPivotStyle="PivotStyleLight16"/>
  <colors>
    <mruColors>
      <color rgb="FFFFFFCC"/>
      <color rgb="FF0033CC"/>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GBox" noThreeD="1"/>
</file>

<file path=xl/ctrlProps/ctrlProp3.xml><?xml version="1.0" encoding="utf-8"?>
<formControlPr xmlns="http://schemas.microsoft.com/office/spreadsheetml/2009/9/main" objectType="GBox" noThreeD="1"/>
</file>

<file path=xl/ctrlProps/ctrlProp4.xml><?xml version="1.0" encoding="utf-8"?>
<formControlPr xmlns="http://schemas.microsoft.com/office/spreadsheetml/2009/9/main" objectType="GBox" noThreeD="1"/>
</file>

<file path=xl/ctrlProps/ctrlProp5.xml><?xml version="1.0" encoding="utf-8"?>
<formControlPr xmlns="http://schemas.microsoft.com/office/spreadsheetml/2009/9/main" objectType="GBox" noThreeD="1"/>
</file>

<file path=xl/ctrlProps/ctrlProp6.xml><?xml version="1.0" encoding="utf-8"?>
<formControlPr xmlns="http://schemas.microsoft.com/office/spreadsheetml/2009/9/main" objectType="GBox" noThreeD="1"/>
</file>

<file path=xl/ctrlProps/ctrlProp7.xml><?xml version="1.0" encoding="utf-8"?>
<formControlPr xmlns="http://schemas.microsoft.com/office/spreadsheetml/2009/9/main" objectType="GBox" noThreeD="1"/>
</file>

<file path=xl/ctrlProps/ctrlProp8.xml><?xml version="1.0" encoding="utf-8"?>
<formControlPr xmlns="http://schemas.microsoft.com/office/spreadsheetml/2009/9/main" objectType="GBox" noThreeD="1"/>
</file>

<file path=xl/ctrlProps/ctrlProp9.xml><?xml version="1.0" encoding="utf-8"?>
<formControlPr xmlns="http://schemas.microsoft.com/office/spreadsheetml/2009/9/main" objectType="GBox" noThreeD="1"/>
</file>

<file path=xl/ctrlProps/ctrlProp10.xml><?xml version="1.0" encoding="utf-8"?>
<formControlPr xmlns="http://schemas.microsoft.com/office/spreadsheetml/2009/9/main" objectType="GBox" noThreeD="1"/>
</file>

<file path=xl/ctrlProps/ctrlProp11.xml><?xml version="1.0" encoding="utf-8"?>
<formControlPr xmlns="http://schemas.microsoft.com/office/spreadsheetml/2009/9/main" objectType="GBox" noThreeD="1"/>
</file>

<file path=xl/ctrlProps/ctrlProp12.xml><?xml version="1.0" encoding="utf-8"?>
<formControlPr xmlns="http://schemas.microsoft.com/office/spreadsheetml/2009/9/main" objectType="GBox" noThreeD="1"/>
</file>

<file path=xl/ctrlProps/ctrlProp13.xml><?xml version="1.0" encoding="utf-8"?>
<formControlPr xmlns="http://schemas.microsoft.com/office/spreadsheetml/2009/9/main" objectType="GBox" noThreeD="1"/>
</file>

<file path=xl/ctrlProps/ctrlProp14.xml><?xml version="1.0" encoding="utf-8"?>
<formControlPr xmlns="http://schemas.microsoft.com/office/spreadsheetml/2009/9/main" objectType="GBox" noThreeD="1"/>
</file>

<file path=xl/ctrlProps/ctrlProp15.xml><?xml version="1.0" encoding="utf-8"?>
<formControlPr xmlns="http://schemas.microsoft.com/office/spreadsheetml/2009/9/main" objectType="GBox" noThreeD="1"/>
</file>

<file path=xl/ctrlProps/ctrlProp16.xml><?xml version="1.0" encoding="utf-8"?>
<formControlPr xmlns="http://schemas.microsoft.com/office/spreadsheetml/2009/9/main" objectType="GBox" noThreeD="1"/>
</file>

<file path=xl/ctrlProps/ctrlProp17.xml><?xml version="1.0" encoding="utf-8"?>
<formControlPr xmlns="http://schemas.microsoft.com/office/spreadsheetml/2009/9/main" objectType="GBox" noThreeD="1"/>
</file>

<file path=xl/ctrlProps/ctrlProp18.xml><?xml version="1.0" encoding="utf-8"?>
<formControlPr xmlns="http://schemas.microsoft.com/office/spreadsheetml/2009/9/main" objectType="GBox" noThreeD="1"/>
</file>

<file path=xl/ctrlProps/ctrlProp19.xml><?xml version="1.0" encoding="utf-8"?>
<formControlPr xmlns="http://schemas.microsoft.com/office/spreadsheetml/2009/9/main" objectType="GBox" noThreeD="1"/>
</file>

<file path=xl/ctrlProps/ctrlProp20.xml><?xml version="1.0" encoding="utf-8"?>
<formControlPr xmlns="http://schemas.microsoft.com/office/spreadsheetml/2009/9/main" objectType="GBox" noThreeD="1"/>
</file>

<file path=xl/ctrlProps/ctrlProp21.xml><?xml version="1.0" encoding="utf-8"?>
<formControlPr xmlns="http://schemas.microsoft.com/office/spreadsheetml/2009/9/main" objectType="GBox" noThreeD="1"/>
</file>

<file path=xl/ctrlProps/ctrlProp22.xml><?xml version="1.0" encoding="utf-8"?>
<formControlPr xmlns="http://schemas.microsoft.com/office/spreadsheetml/2009/9/main" objectType="GBox" noThreeD="1"/>
</file>

<file path=xl/ctrlProps/ctrlProp23.xml><?xml version="1.0" encoding="utf-8"?>
<formControlPr xmlns="http://schemas.microsoft.com/office/spreadsheetml/2009/9/main" objectType="GBox" noThreeD="1"/>
</file>

<file path=xl/ctrlProps/ctrlProp24.xml><?xml version="1.0" encoding="utf-8"?>
<formControlPr xmlns="http://schemas.microsoft.com/office/spreadsheetml/2009/9/main" objectType="GBox" noThreeD="1"/>
</file>

<file path=xl/ctrlProps/ctrlProp25.xml><?xml version="1.0" encoding="utf-8"?>
<formControlPr xmlns="http://schemas.microsoft.com/office/spreadsheetml/2009/9/main" objectType="GBox" noThreeD="1"/>
</file>

<file path=xl/ctrlProps/ctrlProp26.xml><?xml version="1.0" encoding="utf-8"?>
<formControlPr xmlns="http://schemas.microsoft.com/office/spreadsheetml/2009/9/main" objectType="GBox" noThreeD="1"/>
</file>

<file path=xl/ctrlProps/ctrlProp27.xml><?xml version="1.0" encoding="utf-8"?>
<formControlPr xmlns="http://schemas.microsoft.com/office/spreadsheetml/2009/9/main" objectType="GBox" noThreeD="1"/>
</file>

<file path=xl/ctrlProps/ctrlProp28.xml><?xml version="1.0" encoding="utf-8"?>
<formControlPr xmlns="http://schemas.microsoft.com/office/spreadsheetml/2009/9/main" objectType="GBox" noThreeD="1"/>
</file>

<file path=xl/ctrlProps/ctrlProp29.xml><?xml version="1.0" encoding="utf-8"?>
<formControlPr xmlns="http://schemas.microsoft.com/office/spreadsheetml/2009/9/main" objectType="GBox" noThreeD="1"/>
</file>

<file path=xl/ctrlProps/ctrlProp30.xml><?xml version="1.0" encoding="utf-8"?>
<formControlPr xmlns="http://schemas.microsoft.com/office/spreadsheetml/2009/9/main" objectType="GBox" noThreeD="1"/>
</file>

<file path=xl/ctrlProps/ctrlProp31.xml><?xml version="1.0" encoding="utf-8"?>
<formControlPr xmlns="http://schemas.microsoft.com/office/spreadsheetml/2009/9/main" objectType="GBox" noThreeD="1"/>
</file>

<file path=xl/ctrlProps/ctrlProp32.xml><?xml version="1.0" encoding="utf-8"?>
<formControlPr xmlns="http://schemas.microsoft.com/office/spreadsheetml/2009/9/main" objectType="GBox" noThreeD="1"/>
</file>

<file path=xl/ctrlProps/ctrlProp33.xml><?xml version="1.0" encoding="utf-8"?>
<formControlPr xmlns="http://schemas.microsoft.com/office/spreadsheetml/2009/9/main" objectType="GBox" noThreeD="1"/>
</file>

<file path=xl/ctrlProps/ctrlProp34.xml><?xml version="1.0" encoding="utf-8"?>
<formControlPr xmlns="http://schemas.microsoft.com/office/spreadsheetml/2009/9/main" objectType="GBox" noThreeD="1"/>
</file>

<file path=xl/ctrlProps/ctrlProp35.xml><?xml version="1.0" encoding="utf-8"?>
<formControlPr xmlns="http://schemas.microsoft.com/office/spreadsheetml/2009/9/main" objectType="GBox" noThreeD="1"/>
</file>

<file path=xl/ctrlProps/ctrlProp36.xml><?xml version="1.0" encoding="utf-8"?>
<formControlPr xmlns="http://schemas.microsoft.com/office/spreadsheetml/2009/9/main" objectType="GBox" noThreeD="1"/>
</file>

<file path=xl/ctrlProps/ctrlProp37.xml><?xml version="1.0" encoding="utf-8"?>
<formControlPr xmlns="http://schemas.microsoft.com/office/spreadsheetml/2009/9/main" objectType="GBox" noThreeD="1"/>
</file>

<file path=xl/ctrlProps/ctrlProp38.xml><?xml version="1.0" encoding="utf-8"?>
<formControlPr xmlns="http://schemas.microsoft.com/office/spreadsheetml/2009/9/main" objectType="GBox" noThreeD="1"/>
</file>

<file path=xl/ctrlProps/ctrlProp39.xml><?xml version="1.0" encoding="utf-8"?>
<formControlPr xmlns="http://schemas.microsoft.com/office/spreadsheetml/2009/9/main" objectType="GBox" noThreeD="1"/>
</file>

<file path=xl/ctrlProps/ctrlProp40.xml><?xml version="1.0" encoding="utf-8"?>
<formControlPr xmlns="http://schemas.microsoft.com/office/spreadsheetml/2009/9/main" objectType="GBox" noThreeD="1"/>
</file>

<file path=xl/ctrlProps/ctrlProp41.xml><?xml version="1.0" encoding="utf-8"?>
<formControlPr xmlns="http://schemas.microsoft.com/office/spreadsheetml/2009/9/main" objectType="GBox" noThreeD="1"/>
</file>

<file path=xl/ctrlProps/ctrlProp42.xml><?xml version="1.0" encoding="utf-8"?>
<formControlPr xmlns="http://schemas.microsoft.com/office/spreadsheetml/2009/9/main" objectType="GBox" noThreeD="1"/>
</file>

<file path=xl/ctrlProps/ctrlProp43.xml><?xml version="1.0" encoding="utf-8"?>
<formControlPr xmlns="http://schemas.microsoft.com/office/spreadsheetml/2009/9/main" objectType="GBox" noThreeD="1"/>
</file>

<file path=xl/ctrlProps/ctrlProp44.xml><?xml version="1.0" encoding="utf-8"?>
<formControlPr xmlns="http://schemas.microsoft.com/office/spreadsheetml/2009/9/main" objectType="GBox" noThreeD="1"/>
</file>

<file path=xl/ctrlProps/ctrlProp45.xml><?xml version="1.0" encoding="utf-8"?>
<formControlPr xmlns="http://schemas.microsoft.com/office/spreadsheetml/2009/9/main" objectType="GBox" noThreeD="1"/>
</file>

<file path=xl/ctrlProps/ctrlProp46.xml><?xml version="1.0" encoding="utf-8"?>
<formControlPr xmlns="http://schemas.microsoft.com/office/spreadsheetml/2009/9/main" objectType="GBox" noThreeD="1"/>
</file>

<file path=xl/ctrlProps/ctrlProp47.xml><?xml version="1.0" encoding="utf-8"?>
<formControlPr xmlns="http://schemas.microsoft.com/office/spreadsheetml/2009/9/main" objectType="GBox" noThreeD="1"/>
</file>

<file path=xl/ctrlProps/ctrlProp48.xml><?xml version="1.0" encoding="utf-8"?>
<formControlPr xmlns="http://schemas.microsoft.com/office/spreadsheetml/2009/9/main" objectType="GBox" noThreeD="1"/>
</file>

<file path=xl/ctrlProps/ctrlProp49.xml><?xml version="1.0" encoding="utf-8"?>
<formControlPr xmlns="http://schemas.microsoft.com/office/spreadsheetml/2009/9/main" objectType="GBox" noThreeD="1"/>
</file>

<file path=xl/ctrlProps/ctrlProp50.xml><?xml version="1.0" encoding="utf-8"?>
<formControlPr xmlns="http://schemas.microsoft.com/office/spreadsheetml/2009/9/main" objectType="GBox" noThreeD="1"/>
</file>

<file path=xl/ctrlProps/ctrlProp51.xml><?xml version="1.0" encoding="utf-8"?>
<formControlPr xmlns="http://schemas.microsoft.com/office/spreadsheetml/2009/9/main" objectType="GBox" noThreeD="1"/>
</file>

<file path=xl/ctrlProps/ctrlProp52.xml><?xml version="1.0" encoding="utf-8"?>
<formControlPr xmlns="http://schemas.microsoft.com/office/spreadsheetml/2009/9/main" objectType="GBox" noThreeD="1"/>
</file>

<file path=xl/ctrlProps/ctrlProp53.xml><?xml version="1.0" encoding="utf-8"?>
<formControlPr xmlns="http://schemas.microsoft.com/office/spreadsheetml/2009/9/main" objectType="GBox" noThreeD="1"/>
</file>

<file path=xl/ctrlProps/ctrlProp54.xml><?xml version="1.0" encoding="utf-8"?>
<formControlPr xmlns="http://schemas.microsoft.com/office/spreadsheetml/2009/9/main" objectType="GBox" noThreeD="1"/>
</file>

<file path=xl/ctrlProps/ctrlProp55.xml><?xml version="1.0" encoding="utf-8"?>
<formControlPr xmlns="http://schemas.microsoft.com/office/spreadsheetml/2009/9/main" objectType="GBox" noThreeD="1"/>
</file>

<file path=xl/ctrlProps/ctrlProp56.xml><?xml version="1.0" encoding="utf-8"?>
<formControlPr xmlns="http://schemas.microsoft.com/office/spreadsheetml/2009/9/main" objectType="GBox" noThreeD="1"/>
</file>

<file path=xl/ctrlProps/ctrlProp57.xml><?xml version="1.0" encoding="utf-8"?>
<formControlPr xmlns="http://schemas.microsoft.com/office/spreadsheetml/2009/9/main" objectType="GBox" noThreeD="1"/>
</file>

<file path=xl/ctrlProps/ctrlProp58.xml><?xml version="1.0" encoding="utf-8"?>
<formControlPr xmlns="http://schemas.microsoft.com/office/spreadsheetml/2009/9/main" objectType="GBox" noThreeD="1"/>
</file>

<file path=xl/ctrlProps/ctrlProp59.xml><?xml version="1.0" encoding="utf-8"?>
<formControlPr xmlns="http://schemas.microsoft.com/office/spreadsheetml/2009/9/main" objectType="GBox" noThreeD="1"/>
</file>

<file path=xl/ctrlProps/ctrlProp60.xml><?xml version="1.0" encoding="utf-8"?>
<formControlPr xmlns="http://schemas.microsoft.com/office/spreadsheetml/2009/9/main" objectType="GBox" noThreeD="1"/>
</file>

<file path=xl/ctrlProps/ctrlProp61.xml><?xml version="1.0" encoding="utf-8"?>
<formControlPr xmlns="http://schemas.microsoft.com/office/spreadsheetml/2009/9/main" objectType="GBox" noThreeD="1"/>
</file>

<file path=xl/ctrlProps/ctrlProp62.xml><?xml version="1.0" encoding="utf-8"?>
<formControlPr xmlns="http://schemas.microsoft.com/office/spreadsheetml/2009/9/main" objectType="GBox" noThreeD="1"/>
</file>

<file path=xl/ctrlProps/ctrlProp63.xml><?xml version="1.0" encoding="utf-8"?>
<formControlPr xmlns="http://schemas.microsoft.com/office/spreadsheetml/2009/9/main" objectType="GBox" noThreeD="1"/>
</file>

<file path=xl/ctrlProps/ctrlProp64.xml><?xml version="1.0" encoding="utf-8"?>
<formControlPr xmlns="http://schemas.microsoft.com/office/spreadsheetml/2009/9/main" objectType="GBox" noThreeD="1"/>
</file>

<file path=xl/ctrlProps/ctrlProp65.xml><?xml version="1.0" encoding="utf-8"?>
<formControlPr xmlns="http://schemas.microsoft.com/office/spreadsheetml/2009/9/main" objectType="GBox" noThreeD="1"/>
</file>

<file path=xl/ctrlProps/ctrlProp66.xml><?xml version="1.0" encoding="utf-8"?>
<formControlPr xmlns="http://schemas.microsoft.com/office/spreadsheetml/2009/9/main" objectType="GBox" noThreeD="1"/>
</file>

<file path=xl/ctrlProps/ctrlProp67.xml><?xml version="1.0" encoding="utf-8"?>
<formControlPr xmlns="http://schemas.microsoft.com/office/spreadsheetml/2009/9/main" objectType="GBox" noThreeD="1"/>
</file>

<file path=xl/ctrlProps/ctrlProp68.xml><?xml version="1.0" encoding="utf-8"?>
<formControlPr xmlns="http://schemas.microsoft.com/office/spreadsheetml/2009/9/main" objectType="GBox" noThreeD="1"/>
</file>

<file path=xl/ctrlProps/ctrlProp69.xml><?xml version="1.0" encoding="utf-8"?>
<formControlPr xmlns="http://schemas.microsoft.com/office/spreadsheetml/2009/9/main" objectType="GBox" noThreeD="1"/>
</file>

<file path=xl/ctrlProps/ctrlProp70.xml><?xml version="1.0" encoding="utf-8"?>
<formControlPr xmlns="http://schemas.microsoft.com/office/spreadsheetml/2009/9/main" objectType="GBox" noThreeD="1"/>
</file>

<file path=xl/ctrlProps/ctrlProp71.xml><?xml version="1.0" encoding="utf-8"?>
<formControlPr xmlns="http://schemas.microsoft.com/office/spreadsheetml/2009/9/main" objectType="GBox" noThreeD="1"/>
</file>

<file path=xl/ctrlProps/ctrlProp72.xml><?xml version="1.0" encoding="utf-8"?>
<formControlPr xmlns="http://schemas.microsoft.com/office/spreadsheetml/2009/9/main" objectType="GBox" noThreeD="1"/>
</file>

<file path=xl/ctrlProps/ctrlProp73.xml><?xml version="1.0" encoding="utf-8"?>
<formControlPr xmlns="http://schemas.microsoft.com/office/spreadsheetml/2009/9/main" objectType="GBox" noThreeD="1"/>
</file>

<file path=xl/ctrlProps/ctrlProp74.xml><?xml version="1.0" encoding="utf-8"?>
<formControlPr xmlns="http://schemas.microsoft.com/office/spreadsheetml/2009/9/main" objectType="GBox" noThreeD="1"/>
</file>

<file path=xl/ctrlProps/ctrlProp75.xml><?xml version="1.0" encoding="utf-8"?>
<formControlPr xmlns="http://schemas.microsoft.com/office/spreadsheetml/2009/9/main" objectType="GBox" noThreeD="1"/>
</file>

<file path=xl/ctrlProps/ctrlProp76.xml><?xml version="1.0" encoding="utf-8"?>
<formControlPr xmlns="http://schemas.microsoft.com/office/spreadsheetml/2009/9/main" objectType="GBox" noThreeD="1"/>
</file>

<file path=xl/ctrlProps/ctrlProp77.xml><?xml version="1.0" encoding="utf-8"?>
<formControlPr xmlns="http://schemas.microsoft.com/office/spreadsheetml/2009/9/main" objectType="GBox" noThreeD="1"/>
</file>

<file path=xl/ctrlProps/ctrlProp78.xml><?xml version="1.0" encoding="utf-8"?>
<formControlPr xmlns="http://schemas.microsoft.com/office/spreadsheetml/2009/9/main" objectType="GBox" noThreeD="1"/>
</file>

<file path=xl/ctrlProps/ctrlProp79.xml><?xml version="1.0" encoding="utf-8"?>
<formControlPr xmlns="http://schemas.microsoft.com/office/spreadsheetml/2009/9/main" objectType="GBox" noThreeD="1"/>
</file>

<file path=xl/ctrlProps/ctrlProp80.xml><?xml version="1.0" encoding="utf-8"?>
<formControlPr xmlns="http://schemas.microsoft.com/office/spreadsheetml/2009/9/main" objectType="GBox" noThreeD="1"/>
</file>

<file path=xl/ctrlProps/ctrlProp81.xml><?xml version="1.0" encoding="utf-8"?>
<formControlPr xmlns="http://schemas.microsoft.com/office/spreadsheetml/2009/9/main" objectType="GBox" noThreeD="1"/>
</file>

<file path=xl/ctrlProps/ctrlProp82.xml><?xml version="1.0" encoding="utf-8"?>
<formControlPr xmlns="http://schemas.microsoft.com/office/spreadsheetml/2009/9/main" objectType="GBox" noThreeD="1"/>
</file>

<file path=xl/ctrlProps/ctrlProp83.xml><?xml version="1.0" encoding="utf-8"?>
<formControlPr xmlns="http://schemas.microsoft.com/office/spreadsheetml/2009/9/main" objectType="GBox" noThreeD="1"/>
</file>

<file path=xl/ctrlProps/ctrlProp84.xml><?xml version="1.0" encoding="utf-8"?>
<formControlPr xmlns="http://schemas.microsoft.com/office/spreadsheetml/2009/9/main" objectType="GBox" noThreeD="1"/>
</file>

<file path=xl/ctrlProps/ctrlProp85.xml><?xml version="1.0" encoding="utf-8"?>
<formControlPr xmlns="http://schemas.microsoft.com/office/spreadsheetml/2009/9/main" objectType="GBox" noThreeD="1"/>
</file>

<file path=xl/ctrlProps/ctrlProp86.xml><?xml version="1.0" encoding="utf-8"?>
<formControlPr xmlns="http://schemas.microsoft.com/office/spreadsheetml/2009/9/main" objectType="GBox" noThreeD="1"/>
</file>

<file path=xl/ctrlProps/ctrlProp87.xml><?xml version="1.0" encoding="utf-8"?>
<formControlPr xmlns="http://schemas.microsoft.com/office/spreadsheetml/2009/9/main" objectType="GBox" noThreeD="1"/>
</file>

<file path=xl/ctrlProps/ctrlProp88.xml><?xml version="1.0" encoding="utf-8"?>
<formControlPr xmlns="http://schemas.microsoft.com/office/spreadsheetml/2009/9/main" objectType="GBox" noThreeD="1"/>
</file>

<file path=xl/ctrlProps/ctrlProp89.xml><?xml version="1.0" encoding="utf-8"?>
<formControlPr xmlns="http://schemas.microsoft.com/office/spreadsheetml/2009/9/main" objectType="GBox" noThreeD="1"/>
</file>

<file path=xl/ctrlProps/ctrlProp90.xml><?xml version="1.0" encoding="utf-8"?>
<formControlPr xmlns="http://schemas.microsoft.com/office/spreadsheetml/2009/9/main" objectType="GBox" noThreeD="1"/>
</file>

<file path=xl/ctrlProps/ctrlProp91.xml><?xml version="1.0" encoding="utf-8"?>
<formControlPr xmlns="http://schemas.microsoft.com/office/spreadsheetml/2009/9/main" objectType="GBox" noThreeD="1"/>
</file>

<file path=xl/ctrlProps/ctrlProp92.xml><?xml version="1.0" encoding="utf-8"?>
<formControlPr xmlns="http://schemas.microsoft.com/office/spreadsheetml/2009/9/main" objectType="GBox" noThreeD="1"/>
</file>

<file path=xl/ctrlProps/ctrlProp93.xml><?xml version="1.0" encoding="utf-8"?>
<formControlPr xmlns="http://schemas.microsoft.com/office/spreadsheetml/2009/9/main" objectType="GBox" noThreeD="1"/>
</file>

<file path=xl/ctrlProps/ctrlProp94.xml><?xml version="1.0" encoding="utf-8"?>
<formControlPr xmlns="http://schemas.microsoft.com/office/spreadsheetml/2009/9/main" objectType="GBox" noThreeD="1"/>
</file>

<file path=xl/ctrlProps/ctrlProp95.xml><?xml version="1.0" encoding="utf-8"?>
<formControlPr xmlns="http://schemas.microsoft.com/office/spreadsheetml/2009/9/main" objectType="GBox" noThreeD="1"/>
</file>

<file path=xl/ctrlProps/ctrlProp96.xml><?xml version="1.0" encoding="utf-8"?>
<formControlPr xmlns="http://schemas.microsoft.com/office/spreadsheetml/2009/9/main" objectType="GBox" noThreeD="1"/>
</file>

<file path=xl/ctrlProps/ctrlProp97.xml><?xml version="1.0" encoding="utf-8"?>
<formControlPr xmlns="http://schemas.microsoft.com/office/spreadsheetml/2009/9/main" objectType="GBox" noThreeD="1"/>
</file>

<file path=xl/ctrlProps/ctrlProp98.xml><?xml version="1.0" encoding="utf-8"?>
<formControlPr xmlns="http://schemas.microsoft.com/office/spreadsheetml/2009/9/main" objectType="GBox" noThreeD="1"/>
</file>

<file path=xl/ctrlProps/ctrlProp99.xml><?xml version="1.0" encoding="utf-8"?>
<formControlPr xmlns="http://schemas.microsoft.com/office/spreadsheetml/2009/9/main" objectType="GBox" noThreeD="1"/>
</file>

<file path=xl/ctrlProps/ctrlProp100.xml><?xml version="1.0" encoding="utf-8"?>
<formControlPr xmlns="http://schemas.microsoft.com/office/spreadsheetml/2009/9/main" objectType="GBox" noThreeD="1"/>
</file>

<file path=xl/ctrlProps/ctrlProp101.xml><?xml version="1.0" encoding="utf-8"?>
<formControlPr xmlns="http://schemas.microsoft.com/office/spreadsheetml/2009/9/main" objectType="GBox" noThreeD="1"/>
</file>

<file path=xl/ctrlProps/ctrlProp102.xml><?xml version="1.0" encoding="utf-8"?>
<formControlPr xmlns="http://schemas.microsoft.com/office/spreadsheetml/2009/9/main" objectType="GBox" noThreeD="1"/>
</file>

<file path=xl/ctrlProps/ctrlProp103.xml><?xml version="1.0" encoding="utf-8"?>
<formControlPr xmlns="http://schemas.microsoft.com/office/spreadsheetml/2009/9/main" objectType="GBox" noThreeD="1"/>
</file>

<file path=xl/ctrlProps/ctrlProp104.xml><?xml version="1.0" encoding="utf-8"?>
<formControlPr xmlns="http://schemas.microsoft.com/office/spreadsheetml/2009/9/main" objectType="GBox" noThreeD="1"/>
</file>

<file path=xl/ctrlProps/ctrlProp105.xml><?xml version="1.0" encoding="utf-8"?>
<formControlPr xmlns="http://schemas.microsoft.com/office/spreadsheetml/2009/9/main" objectType="GBox" noThreeD="1"/>
</file>

<file path=xl/ctrlProps/ctrlProp106.xml><?xml version="1.0" encoding="utf-8"?>
<formControlPr xmlns="http://schemas.microsoft.com/office/spreadsheetml/2009/9/main" objectType="GBox" noThreeD="1"/>
</file>

<file path=xl/ctrlProps/ctrlProp107.xml><?xml version="1.0" encoding="utf-8"?>
<formControlPr xmlns="http://schemas.microsoft.com/office/spreadsheetml/2009/9/main" objectType="GBox" noThreeD="1"/>
</file>

<file path=xl/ctrlProps/ctrlProp108.xml><?xml version="1.0" encoding="utf-8"?>
<formControlPr xmlns="http://schemas.microsoft.com/office/spreadsheetml/2009/9/main" objectType="GBox" noThreeD="1"/>
</file>

<file path=xl/ctrlProps/ctrlProp109.xml><?xml version="1.0" encoding="utf-8"?>
<formControlPr xmlns="http://schemas.microsoft.com/office/spreadsheetml/2009/9/main" objectType="GBox" noThreeD="1"/>
</file>

<file path=xl/ctrlProps/ctrlProp110.xml><?xml version="1.0" encoding="utf-8"?>
<formControlPr xmlns="http://schemas.microsoft.com/office/spreadsheetml/2009/9/main" objectType="GBox" noThreeD="1"/>
</file>

<file path=xl/ctrlProps/ctrlProp111.xml><?xml version="1.0" encoding="utf-8"?>
<formControlPr xmlns="http://schemas.microsoft.com/office/spreadsheetml/2009/9/main" objectType="GBox" noThreeD="1"/>
</file>

<file path=xl/ctrlProps/ctrlProp112.xml><?xml version="1.0" encoding="utf-8"?>
<formControlPr xmlns="http://schemas.microsoft.com/office/spreadsheetml/2009/9/main" objectType="GBox" noThreeD="1"/>
</file>

<file path=xl/ctrlProps/ctrlProp113.xml><?xml version="1.0" encoding="utf-8"?>
<formControlPr xmlns="http://schemas.microsoft.com/office/spreadsheetml/2009/9/main" objectType="GBox" noThreeD="1"/>
</file>

<file path=xl/ctrlProps/ctrlProp114.xml><?xml version="1.0" encoding="utf-8"?>
<formControlPr xmlns="http://schemas.microsoft.com/office/spreadsheetml/2009/9/main" objectType="GBox" noThreeD="1"/>
</file>

<file path=xl/ctrlProps/ctrlProp115.xml><?xml version="1.0" encoding="utf-8"?>
<formControlPr xmlns="http://schemas.microsoft.com/office/spreadsheetml/2009/9/main" objectType="GBox" noThreeD="1"/>
</file>

<file path=xl/ctrlProps/ctrlProp116.xml><?xml version="1.0" encoding="utf-8"?>
<formControlPr xmlns="http://schemas.microsoft.com/office/spreadsheetml/2009/9/main" objectType="GBox" noThreeD="1"/>
</file>

<file path=xl/ctrlProps/ctrlProp117.xml><?xml version="1.0" encoding="utf-8"?>
<formControlPr xmlns="http://schemas.microsoft.com/office/spreadsheetml/2009/9/main" objectType="GBox" noThreeD="1"/>
</file>

<file path=xl/ctrlProps/ctrlProp118.xml><?xml version="1.0" encoding="utf-8"?>
<formControlPr xmlns="http://schemas.microsoft.com/office/spreadsheetml/2009/9/main" objectType="GBox" noThreeD="1"/>
</file>

<file path=xl/ctrlProps/ctrlProp119.xml><?xml version="1.0" encoding="utf-8"?>
<formControlPr xmlns="http://schemas.microsoft.com/office/spreadsheetml/2009/9/main" objectType="GBox" noThreeD="1"/>
</file>

<file path=xl/ctrlProps/ctrlProp120.xml><?xml version="1.0" encoding="utf-8"?>
<formControlPr xmlns="http://schemas.microsoft.com/office/spreadsheetml/2009/9/main" objectType="GBox" noThreeD="1"/>
</file>

<file path=xl/ctrlProps/ctrlProp121.xml><?xml version="1.0" encoding="utf-8"?>
<formControlPr xmlns="http://schemas.microsoft.com/office/spreadsheetml/2009/9/main" objectType="GBox" noThreeD="1"/>
</file>

<file path=xl/ctrlProps/ctrlProp122.xml><?xml version="1.0" encoding="utf-8"?>
<formControlPr xmlns="http://schemas.microsoft.com/office/spreadsheetml/2009/9/main" objectType="GBox" noThreeD="1"/>
</file>

<file path=xl/ctrlProps/ctrlProp123.xml><?xml version="1.0" encoding="utf-8"?>
<formControlPr xmlns="http://schemas.microsoft.com/office/spreadsheetml/2009/9/main" objectType="GBox" noThreeD="1"/>
</file>

<file path=xl/ctrlProps/ctrlProp124.xml><?xml version="1.0" encoding="utf-8"?>
<formControlPr xmlns="http://schemas.microsoft.com/office/spreadsheetml/2009/9/main" objectType="GBox" noThreeD="1"/>
</file>

<file path=xl/ctrlProps/ctrlProp125.xml><?xml version="1.0" encoding="utf-8"?>
<formControlPr xmlns="http://schemas.microsoft.com/office/spreadsheetml/2009/9/main" objectType="GBox" noThreeD="1"/>
</file>

<file path=xl/ctrlProps/ctrlProp126.xml><?xml version="1.0" encoding="utf-8"?>
<formControlPr xmlns="http://schemas.microsoft.com/office/spreadsheetml/2009/9/main" objectType="GBox" noThreeD="1"/>
</file>

<file path=xl/ctrlProps/ctrlProp127.xml><?xml version="1.0" encoding="utf-8"?>
<formControlPr xmlns="http://schemas.microsoft.com/office/spreadsheetml/2009/9/main" objectType="GBox" noThreeD="1"/>
</file>

<file path=xl/ctrlProps/ctrlProp128.xml><?xml version="1.0" encoding="utf-8"?>
<formControlPr xmlns="http://schemas.microsoft.com/office/spreadsheetml/2009/9/main" objectType="GBox" noThreeD="1"/>
</file>

<file path=xl/ctrlProps/ctrlProp129.xml><?xml version="1.0" encoding="utf-8"?>
<formControlPr xmlns="http://schemas.microsoft.com/office/spreadsheetml/2009/9/main" objectType="GBox" noThreeD="1"/>
</file>

<file path=xl/ctrlProps/ctrlProp130.xml><?xml version="1.0" encoding="utf-8"?>
<formControlPr xmlns="http://schemas.microsoft.com/office/spreadsheetml/2009/9/main" objectType="GBox" noThreeD="1"/>
</file>

<file path=xl/ctrlProps/ctrlProp131.xml><?xml version="1.0" encoding="utf-8"?>
<formControlPr xmlns="http://schemas.microsoft.com/office/spreadsheetml/2009/9/main" objectType="GBox" noThreeD="1"/>
</file>

<file path=xl/ctrlProps/ctrlProp132.xml><?xml version="1.0" encoding="utf-8"?>
<formControlPr xmlns="http://schemas.microsoft.com/office/spreadsheetml/2009/9/main" objectType="GBox" noThreeD="1"/>
</file>

<file path=xl/ctrlProps/ctrlProp133.xml><?xml version="1.0" encoding="utf-8"?>
<formControlPr xmlns="http://schemas.microsoft.com/office/spreadsheetml/2009/9/main" objectType="GBox" noThreeD="1"/>
</file>

<file path=xl/ctrlProps/ctrlProp134.xml><?xml version="1.0" encoding="utf-8"?>
<formControlPr xmlns="http://schemas.microsoft.com/office/spreadsheetml/2009/9/main" objectType="GBox" noThreeD="1"/>
</file>

<file path=xl/ctrlProps/ctrlProp135.xml><?xml version="1.0" encoding="utf-8"?>
<formControlPr xmlns="http://schemas.microsoft.com/office/spreadsheetml/2009/9/main" objectType="GBox" noThreeD="1"/>
</file>

<file path=xl/ctrlProps/ctrlProp136.xml><?xml version="1.0" encoding="utf-8"?>
<formControlPr xmlns="http://schemas.microsoft.com/office/spreadsheetml/2009/9/main" objectType="GBox" noThreeD="1"/>
</file>

<file path=xl/ctrlProps/ctrlProp137.xml><?xml version="1.0" encoding="utf-8"?>
<formControlPr xmlns="http://schemas.microsoft.com/office/spreadsheetml/2009/9/main" objectType="GBox" noThreeD="1"/>
</file>

<file path=xl/ctrlProps/ctrlProp138.xml><?xml version="1.0" encoding="utf-8"?>
<formControlPr xmlns="http://schemas.microsoft.com/office/spreadsheetml/2009/9/main" objectType="GBox" noThreeD="1"/>
</file>

<file path=xl/ctrlProps/ctrlProp139.xml><?xml version="1.0" encoding="utf-8"?>
<formControlPr xmlns="http://schemas.microsoft.com/office/spreadsheetml/2009/9/main" objectType="GBox" noThreeD="1"/>
</file>

<file path=xl/ctrlProps/ctrlProp140.xml><?xml version="1.0" encoding="utf-8"?>
<formControlPr xmlns="http://schemas.microsoft.com/office/spreadsheetml/2009/9/main" objectType="GBox" noThreeD="1"/>
</file>

<file path=xl/ctrlProps/ctrlProp141.xml><?xml version="1.0" encoding="utf-8"?>
<formControlPr xmlns="http://schemas.microsoft.com/office/spreadsheetml/2009/9/main" objectType="GBox" noThreeD="1"/>
</file>

<file path=xl/ctrlProps/ctrlProp142.xml><?xml version="1.0" encoding="utf-8"?>
<formControlPr xmlns="http://schemas.microsoft.com/office/spreadsheetml/2009/9/main" objectType="GBox" noThreeD="1"/>
</file>

<file path=xl/ctrlProps/ctrlProp143.xml><?xml version="1.0" encoding="utf-8"?>
<formControlPr xmlns="http://schemas.microsoft.com/office/spreadsheetml/2009/9/main" objectType="GBox" noThreeD="1"/>
</file>

<file path=xl/ctrlProps/ctrlProp144.xml><?xml version="1.0" encoding="utf-8"?>
<formControlPr xmlns="http://schemas.microsoft.com/office/spreadsheetml/2009/9/main" objectType="GBox" noThreeD="1"/>
</file>

<file path=xl/ctrlProps/ctrlProp145.xml><?xml version="1.0" encoding="utf-8"?>
<formControlPr xmlns="http://schemas.microsoft.com/office/spreadsheetml/2009/9/main" objectType="GBox" noThreeD="1"/>
</file>

<file path=xl/ctrlProps/ctrlProp146.xml><?xml version="1.0" encoding="utf-8"?>
<formControlPr xmlns="http://schemas.microsoft.com/office/spreadsheetml/2009/9/main" objectType="GBox" noThreeD="1"/>
</file>

<file path=xl/ctrlProps/ctrlProp147.xml><?xml version="1.0" encoding="utf-8"?>
<formControlPr xmlns="http://schemas.microsoft.com/office/spreadsheetml/2009/9/main" objectType="GBox" noThreeD="1"/>
</file>

<file path=xl/ctrlProps/ctrlProp148.xml><?xml version="1.0" encoding="utf-8"?>
<formControlPr xmlns="http://schemas.microsoft.com/office/spreadsheetml/2009/9/main" objectType="GBox" noThreeD="1"/>
</file>

<file path=xl/ctrlProps/ctrlProp149.xml><?xml version="1.0" encoding="utf-8"?>
<formControlPr xmlns="http://schemas.microsoft.com/office/spreadsheetml/2009/9/main" objectType="GBox" noThreeD="1"/>
</file>

<file path=xl/ctrlProps/ctrlProp150.xml><?xml version="1.0" encoding="utf-8"?>
<formControlPr xmlns="http://schemas.microsoft.com/office/spreadsheetml/2009/9/main" objectType="GBox" noThreeD="1"/>
</file>

<file path=xl/ctrlProps/ctrlProp151.xml><?xml version="1.0" encoding="utf-8"?>
<formControlPr xmlns="http://schemas.microsoft.com/office/spreadsheetml/2009/9/main" objectType="GBox" noThreeD="1"/>
</file>

<file path=xl/ctrlProps/ctrlProp152.xml><?xml version="1.0" encoding="utf-8"?>
<formControlPr xmlns="http://schemas.microsoft.com/office/spreadsheetml/2009/9/main" objectType="GBox" noThreeD="1"/>
</file>

<file path=xl/ctrlProps/ctrlProp153.xml><?xml version="1.0" encoding="utf-8"?>
<formControlPr xmlns="http://schemas.microsoft.com/office/spreadsheetml/2009/9/main" objectType="GBox" noThreeD="1"/>
</file>

<file path=xl/ctrlProps/ctrlProp154.xml><?xml version="1.0" encoding="utf-8"?>
<formControlPr xmlns="http://schemas.microsoft.com/office/spreadsheetml/2009/9/main" objectType="GBox" noThreeD="1"/>
</file>

<file path=xl/ctrlProps/ctrlProp155.xml><?xml version="1.0" encoding="utf-8"?>
<formControlPr xmlns="http://schemas.microsoft.com/office/spreadsheetml/2009/9/main" objectType="GBox" noThreeD="1"/>
</file>

<file path=xl/ctrlProps/ctrlProp156.xml><?xml version="1.0" encoding="utf-8"?>
<formControlPr xmlns="http://schemas.microsoft.com/office/spreadsheetml/2009/9/main" objectType="GBox" noThreeD="1"/>
</file>

<file path=xl/ctrlProps/ctrlProp157.xml><?xml version="1.0" encoding="utf-8"?>
<formControlPr xmlns="http://schemas.microsoft.com/office/spreadsheetml/2009/9/main" objectType="GBox" noThreeD="1"/>
</file>

<file path=xl/ctrlProps/ctrlProp158.xml><?xml version="1.0" encoding="utf-8"?>
<formControlPr xmlns="http://schemas.microsoft.com/office/spreadsheetml/2009/9/main" objectType="GBox" noThreeD="1"/>
</file>

<file path=xl/ctrlProps/ctrlProp159.xml><?xml version="1.0" encoding="utf-8"?>
<formControlPr xmlns="http://schemas.microsoft.com/office/spreadsheetml/2009/9/main" objectType="GBox" noThreeD="1"/>
</file>

<file path=xl/ctrlProps/ctrlProp160.xml><?xml version="1.0" encoding="utf-8"?>
<formControlPr xmlns="http://schemas.microsoft.com/office/spreadsheetml/2009/9/main" objectType="GBox" noThreeD="1"/>
</file>

<file path=xl/ctrlProps/ctrlProp161.xml><?xml version="1.0" encoding="utf-8"?>
<formControlPr xmlns="http://schemas.microsoft.com/office/spreadsheetml/2009/9/main" objectType="GBox" noThreeD="1"/>
</file>

<file path=xl/ctrlProps/ctrlProp162.xml><?xml version="1.0" encoding="utf-8"?>
<formControlPr xmlns="http://schemas.microsoft.com/office/spreadsheetml/2009/9/main" objectType="GBox" noThreeD="1"/>
</file>

<file path=xl/ctrlProps/ctrlProp163.xml><?xml version="1.0" encoding="utf-8"?>
<formControlPr xmlns="http://schemas.microsoft.com/office/spreadsheetml/2009/9/main" objectType="GBox" noThreeD="1"/>
</file>

<file path=xl/ctrlProps/ctrlProp164.xml><?xml version="1.0" encoding="utf-8"?>
<formControlPr xmlns="http://schemas.microsoft.com/office/spreadsheetml/2009/9/main" objectType="GBox" noThreeD="1"/>
</file>

<file path=xl/ctrlProps/ctrlProp165.xml><?xml version="1.0" encoding="utf-8"?>
<formControlPr xmlns="http://schemas.microsoft.com/office/spreadsheetml/2009/9/main" objectType="GBox" noThreeD="1"/>
</file>

<file path=xl/ctrlProps/ctrlProp166.xml><?xml version="1.0" encoding="utf-8"?>
<formControlPr xmlns="http://schemas.microsoft.com/office/spreadsheetml/2009/9/main" objectType="GBox" noThreeD="1"/>
</file>

<file path=xl/ctrlProps/ctrlProp167.xml><?xml version="1.0" encoding="utf-8"?>
<formControlPr xmlns="http://schemas.microsoft.com/office/spreadsheetml/2009/9/main" objectType="GBox" noThreeD="1"/>
</file>

<file path=xl/ctrlProps/ctrlProp168.xml><?xml version="1.0" encoding="utf-8"?>
<formControlPr xmlns="http://schemas.microsoft.com/office/spreadsheetml/2009/9/main" objectType="GBox" noThreeD="1"/>
</file>

<file path=xl/ctrlProps/ctrlProp169.xml><?xml version="1.0" encoding="utf-8"?>
<formControlPr xmlns="http://schemas.microsoft.com/office/spreadsheetml/2009/9/main" objectType="GBox" noThreeD="1"/>
</file>

<file path=xl/ctrlProps/ctrlProp170.xml><?xml version="1.0" encoding="utf-8"?>
<formControlPr xmlns="http://schemas.microsoft.com/office/spreadsheetml/2009/9/main" objectType="GBox" noThreeD="1"/>
</file>

<file path=xl/ctrlProps/ctrlProp171.xml><?xml version="1.0" encoding="utf-8"?>
<formControlPr xmlns="http://schemas.microsoft.com/office/spreadsheetml/2009/9/main" objectType="GBox" noThreeD="1"/>
</file>

<file path=xl/ctrlProps/ctrlProp172.xml><?xml version="1.0" encoding="utf-8"?>
<formControlPr xmlns="http://schemas.microsoft.com/office/spreadsheetml/2009/9/main" objectType="GBox" noThreeD="1"/>
</file>

<file path=xl/ctrlProps/ctrlProp173.xml><?xml version="1.0" encoding="utf-8"?>
<formControlPr xmlns="http://schemas.microsoft.com/office/spreadsheetml/2009/9/main" objectType="GBox" noThreeD="1"/>
</file>

<file path=xl/ctrlProps/ctrlProp174.xml><?xml version="1.0" encoding="utf-8"?>
<formControlPr xmlns="http://schemas.microsoft.com/office/spreadsheetml/2009/9/main" objectType="GBox" noThreeD="1"/>
</file>

<file path=xl/ctrlProps/ctrlProp175.xml><?xml version="1.0" encoding="utf-8"?>
<formControlPr xmlns="http://schemas.microsoft.com/office/spreadsheetml/2009/9/main" objectType="GBox" noThreeD="1"/>
</file>

<file path=xl/ctrlProps/ctrlProp176.xml><?xml version="1.0" encoding="utf-8"?>
<formControlPr xmlns="http://schemas.microsoft.com/office/spreadsheetml/2009/9/main" objectType="GBox" noThreeD="1"/>
</file>

<file path=xl/ctrlProps/ctrlProp177.xml><?xml version="1.0" encoding="utf-8"?>
<formControlPr xmlns="http://schemas.microsoft.com/office/spreadsheetml/2009/9/main" objectType="GBox" noThreeD="1"/>
</file>

<file path=xl/ctrlProps/ctrlProp178.xml><?xml version="1.0" encoding="utf-8"?>
<formControlPr xmlns="http://schemas.microsoft.com/office/spreadsheetml/2009/9/main" objectType="GBox" noThreeD="1"/>
</file>

<file path=xl/ctrlProps/ctrlProp179.xml><?xml version="1.0" encoding="utf-8"?>
<formControlPr xmlns="http://schemas.microsoft.com/office/spreadsheetml/2009/9/main" objectType="GBox" noThreeD="1"/>
</file>

<file path=xl/ctrlProps/ctrlProp180.xml><?xml version="1.0" encoding="utf-8"?>
<formControlPr xmlns="http://schemas.microsoft.com/office/spreadsheetml/2009/9/main" objectType="GBox" noThreeD="1"/>
</file>

<file path=xl/ctrlProps/ctrlProp181.xml><?xml version="1.0" encoding="utf-8"?>
<formControlPr xmlns="http://schemas.microsoft.com/office/spreadsheetml/2009/9/main" objectType="GBox" noThreeD="1"/>
</file>

<file path=xl/ctrlProps/ctrlProp182.xml><?xml version="1.0" encoding="utf-8"?>
<formControlPr xmlns="http://schemas.microsoft.com/office/spreadsheetml/2009/9/main" objectType="GBox" noThreeD="1"/>
</file>

<file path=xl/ctrlProps/ctrlProp183.xml><?xml version="1.0" encoding="utf-8"?>
<formControlPr xmlns="http://schemas.microsoft.com/office/spreadsheetml/2009/9/main" objectType="GBox" noThreeD="1"/>
</file>

<file path=xl/ctrlProps/ctrlProp184.xml><?xml version="1.0" encoding="utf-8"?>
<formControlPr xmlns="http://schemas.microsoft.com/office/spreadsheetml/2009/9/main" objectType="GBox" noThreeD="1"/>
</file>

<file path=xl/ctrlProps/ctrlProp185.xml><?xml version="1.0" encoding="utf-8"?>
<formControlPr xmlns="http://schemas.microsoft.com/office/spreadsheetml/2009/9/main" objectType="GBox" noThreeD="1"/>
</file>

<file path=xl/ctrlProps/ctrlProp186.xml><?xml version="1.0" encoding="utf-8"?>
<formControlPr xmlns="http://schemas.microsoft.com/office/spreadsheetml/2009/9/main" objectType="GBox" noThreeD="1"/>
</file>

<file path=xl/ctrlProps/ctrlProp187.xml><?xml version="1.0" encoding="utf-8"?>
<formControlPr xmlns="http://schemas.microsoft.com/office/spreadsheetml/2009/9/main" objectType="GBox" noThreeD="1"/>
</file>

<file path=xl/ctrlProps/ctrlProp188.xml><?xml version="1.0" encoding="utf-8"?>
<formControlPr xmlns="http://schemas.microsoft.com/office/spreadsheetml/2009/9/main" objectType="GBox" noThreeD="1"/>
</file>

<file path=xl/ctrlProps/ctrlProp189.xml><?xml version="1.0" encoding="utf-8"?>
<formControlPr xmlns="http://schemas.microsoft.com/office/spreadsheetml/2009/9/main" objectType="GBox" noThreeD="1"/>
</file>

<file path=xl/ctrlProps/ctrlProp190.xml><?xml version="1.0" encoding="utf-8"?>
<formControlPr xmlns="http://schemas.microsoft.com/office/spreadsheetml/2009/9/main" objectType="GBox" noThreeD="1"/>
</file>

<file path=xl/ctrlProps/ctrlProp191.xml><?xml version="1.0" encoding="utf-8"?>
<formControlPr xmlns="http://schemas.microsoft.com/office/spreadsheetml/2009/9/main" objectType="GBox" noThreeD="1"/>
</file>

<file path=xl/ctrlProps/ctrlProp192.xml><?xml version="1.0" encoding="utf-8"?>
<formControlPr xmlns="http://schemas.microsoft.com/office/spreadsheetml/2009/9/main" objectType="GBox" noThreeD="1"/>
</file>

<file path=xl/ctrlProps/ctrlProp193.xml><?xml version="1.0" encoding="utf-8"?>
<formControlPr xmlns="http://schemas.microsoft.com/office/spreadsheetml/2009/9/main" objectType="GBox" noThreeD="1"/>
</file>

<file path=xl/ctrlProps/ctrlProp194.xml><?xml version="1.0" encoding="utf-8"?>
<formControlPr xmlns="http://schemas.microsoft.com/office/spreadsheetml/2009/9/main" objectType="GBox" noThreeD="1"/>
</file>

<file path=xl/ctrlProps/ctrlProp195.xml><?xml version="1.0" encoding="utf-8"?>
<formControlPr xmlns="http://schemas.microsoft.com/office/spreadsheetml/2009/9/main" objectType="GBox" noThreeD="1"/>
</file>

<file path=xl/ctrlProps/ctrlProp196.xml><?xml version="1.0" encoding="utf-8"?>
<formControlPr xmlns="http://schemas.microsoft.com/office/spreadsheetml/2009/9/main" objectType="GBox" noThreeD="1"/>
</file>

<file path=xl/ctrlProps/ctrlProp197.xml><?xml version="1.0" encoding="utf-8"?>
<formControlPr xmlns="http://schemas.microsoft.com/office/spreadsheetml/2009/9/main" objectType="GBox" noThreeD="1"/>
</file>

<file path=xl/ctrlProps/ctrlProp198.xml><?xml version="1.0" encoding="utf-8"?>
<formControlPr xmlns="http://schemas.microsoft.com/office/spreadsheetml/2009/9/main" objectType="GBox" noThreeD="1"/>
</file>

<file path=xl/ctrlProps/ctrlProp199.xml><?xml version="1.0" encoding="utf-8"?>
<formControlPr xmlns="http://schemas.microsoft.com/office/spreadsheetml/2009/9/main" objectType="GBox" noThreeD="1"/>
</file>

<file path=xl/ctrlProps/ctrlProp200.xml><?xml version="1.0" encoding="utf-8"?>
<formControlPr xmlns="http://schemas.microsoft.com/office/spreadsheetml/2009/9/main" objectType="GBox" noThreeD="1"/>
</file>

<file path=xl/ctrlProps/ctrlProp201.xml><?xml version="1.0" encoding="utf-8"?>
<formControlPr xmlns="http://schemas.microsoft.com/office/spreadsheetml/2009/9/main" objectType="GBox" noThreeD="1"/>
</file>

<file path=xl/ctrlProps/ctrlProp202.xml><?xml version="1.0" encoding="utf-8"?>
<formControlPr xmlns="http://schemas.microsoft.com/office/spreadsheetml/2009/9/main" objectType="GBox" noThreeD="1"/>
</file>

<file path=xl/ctrlProps/ctrlProp203.xml><?xml version="1.0" encoding="utf-8"?>
<formControlPr xmlns="http://schemas.microsoft.com/office/spreadsheetml/2009/9/main" objectType="GBox" noThreeD="1"/>
</file>

<file path=xl/ctrlProps/ctrlProp204.xml><?xml version="1.0" encoding="utf-8"?>
<formControlPr xmlns="http://schemas.microsoft.com/office/spreadsheetml/2009/9/main" objectType="GBox" noThreeD="1"/>
</file>

<file path=xl/ctrlProps/ctrlProp205.xml><?xml version="1.0" encoding="utf-8"?>
<formControlPr xmlns="http://schemas.microsoft.com/office/spreadsheetml/2009/9/main" objectType="GBox" noThreeD="1"/>
</file>

<file path=xl/ctrlProps/ctrlProp206.xml><?xml version="1.0" encoding="utf-8"?>
<formControlPr xmlns="http://schemas.microsoft.com/office/spreadsheetml/2009/9/main" objectType="GBox" noThreeD="1"/>
</file>

<file path=xl/ctrlProps/ctrlProp207.xml><?xml version="1.0" encoding="utf-8"?>
<formControlPr xmlns="http://schemas.microsoft.com/office/spreadsheetml/2009/9/main" objectType="GBox" noThreeD="1"/>
</file>

<file path=xl/ctrlProps/ctrlProp208.xml><?xml version="1.0" encoding="utf-8"?>
<formControlPr xmlns="http://schemas.microsoft.com/office/spreadsheetml/2009/9/main" objectType="GBox" noThreeD="1"/>
</file>

<file path=xl/ctrlProps/ctrlProp209.xml><?xml version="1.0" encoding="utf-8"?>
<formControlPr xmlns="http://schemas.microsoft.com/office/spreadsheetml/2009/9/main" objectType="GBox" noThreeD="1"/>
</file>

<file path=xl/ctrlProps/ctrlProp210.xml><?xml version="1.0" encoding="utf-8"?>
<formControlPr xmlns="http://schemas.microsoft.com/office/spreadsheetml/2009/9/main" objectType="GBox" noThreeD="1"/>
</file>

<file path=xl/ctrlProps/ctrlProp211.xml><?xml version="1.0" encoding="utf-8"?>
<formControlPr xmlns="http://schemas.microsoft.com/office/spreadsheetml/2009/9/main" objectType="GBox" noThreeD="1"/>
</file>

<file path=xl/ctrlProps/ctrlProp212.xml><?xml version="1.0" encoding="utf-8"?>
<formControlPr xmlns="http://schemas.microsoft.com/office/spreadsheetml/2009/9/main" objectType="GBox" noThreeD="1"/>
</file>

<file path=xl/ctrlProps/ctrlProp213.xml><?xml version="1.0" encoding="utf-8"?>
<formControlPr xmlns="http://schemas.microsoft.com/office/spreadsheetml/2009/9/main" objectType="GBox" noThreeD="1"/>
</file>

<file path=xl/ctrlProps/ctrlProp214.xml><?xml version="1.0" encoding="utf-8"?>
<formControlPr xmlns="http://schemas.microsoft.com/office/spreadsheetml/2009/9/main" objectType="GBox" noThreeD="1"/>
</file>

<file path=xl/ctrlProps/ctrlProp215.xml><?xml version="1.0" encoding="utf-8"?>
<formControlPr xmlns="http://schemas.microsoft.com/office/spreadsheetml/2009/9/main" objectType="GBox" noThreeD="1"/>
</file>

<file path=xl/ctrlProps/ctrlProp216.xml><?xml version="1.0" encoding="utf-8"?>
<formControlPr xmlns="http://schemas.microsoft.com/office/spreadsheetml/2009/9/main" objectType="GBox" noThreeD="1"/>
</file>

<file path=xl/ctrlProps/ctrlProp217.xml><?xml version="1.0" encoding="utf-8"?>
<formControlPr xmlns="http://schemas.microsoft.com/office/spreadsheetml/2009/9/main" objectType="GBox" noThreeD="1"/>
</file>

<file path=xl/ctrlProps/ctrlProp218.xml><?xml version="1.0" encoding="utf-8"?>
<formControlPr xmlns="http://schemas.microsoft.com/office/spreadsheetml/2009/9/main" objectType="GBox" noThreeD="1"/>
</file>

<file path=xl/ctrlProps/ctrlProp219.xml><?xml version="1.0" encoding="utf-8"?>
<formControlPr xmlns="http://schemas.microsoft.com/office/spreadsheetml/2009/9/main" objectType="GBox" noThreeD="1"/>
</file>

<file path=xl/ctrlProps/ctrlProp220.xml><?xml version="1.0" encoding="utf-8"?>
<formControlPr xmlns="http://schemas.microsoft.com/office/spreadsheetml/2009/9/main" objectType="GBox" noThreeD="1"/>
</file>

<file path=xl/ctrlProps/ctrlProp221.xml><?xml version="1.0" encoding="utf-8"?>
<formControlPr xmlns="http://schemas.microsoft.com/office/spreadsheetml/2009/9/main" objectType="GBox" noThreeD="1"/>
</file>

<file path=xl/ctrlProps/ctrlProp222.xml><?xml version="1.0" encoding="utf-8"?>
<formControlPr xmlns="http://schemas.microsoft.com/office/spreadsheetml/2009/9/main" objectType="GBox" noThreeD="1"/>
</file>

<file path=xl/ctrlProps/ctrlProp223.xml><?xml version="1.0" encoding="utf-8"?>
<formControlPr xmlns="http://schemas.microsoft.com/office/spreadsheetml/2009/9/main" objectType="GBox" noThreeD="1"/>
</file>

<file path=xl/ctrlProps/ctrlProp224.xml><?xml version="1.0" encoding="utf-8"?>
<formControlPr xmlns="http://schemas.microsoft.com/office/spreadsheetml/2009/9/main" objectType="GBox" noThreeD="1"/>
</file>

<file path=xl/ctrlProps/ctrlProp225.xml><?xml version="1.0" encoding="utf-8"?>
<formControlPr xmlns="http://schemas.microsoft.com/office/spreadsheetml/2009/9/main" objectType="GBox" noThreeD="1"/>
</file>

<file path=xl/ctrlProps/ctrlProp226.xml><?xml version="1.0" encoding="utf-8"?>
<formControlPr xmlns="http://schemas.microsoft.com/office/spreadsheetml/2009/9/main" objectType="GBox" noThreeD="1"/>
</file>

<file path=xl/ctrlProps/ctrlProp227.xml><?xml version="1.0" encoding="utf-8"?>
<formControlPr xmlns="http://schemas.microsoft.com/office/spreadsheetml/2009/9/main" objectType="GBox" noThreeD="1"/>
</file>

<file path=xl/ctrlProps/ctrlProp228.xml><?xml version="1.0" encoding="utf-8"?>
<formControlPr xmlns="http://schemas.microsoft.com/office/spreadsheetml/2009/9/main" objectType="GBox" noThreeD="1"/>
</file>

<file path=xl/ctrlProps/ctrlProp229.xml><?xml version="1.0" encoding="utf-8"?>
<formControlPr xmlns="http://schemas.microsoft.com/office/spreadsheetml/2009/9/main" objectType="GBox" noThreeD="1"/>
</file>

<file path=xl/ctrlProps/ctrlProp230.xml><?xml version="1.0" encoding="utf-8"?>
<formControlPr xmlns="http://schemas.microsoft.com/office/spreadsheetml/2009/9/main" objectType="GBox" noThreeD="1"/>
</file>

<file path=xl/ctrlProps/ctrlProp231.xml><?xml version="1.0" encoding="utf-8"?>
<formControlPr xmlns="http://schemas.microsoft.com/office/spreadsheetml/2009/9/main" objectType="GBox" noThreeD="1"/>
</file>

<file path=xl/ctrlProps/ctrlProp232.xml><?xml version="1.0" encoding="utf-8"?>
<formControlPr xmlns="http://schemas.microsoft.com/office/spreadsheetml/2009/9/main" objectType="GBox" noThreeD="1"/>
</file>

<file path=xl/ctrlProps/ctrlProp233.xml><?xml version="1.0" encoding="utf-8"?>
<formControlPr xmlns="http://schemas.microsoft.com/office/spreadsheetml/2009/9/main" objectType="GBox" noThreeD="1"/>
</file>

<file path=xl/ctrlProps/ctrlProp234.xml><?xml version="1.0" encoding="utf-8"?>
<formControlPr xmlns="http://schemas.microsoft.com/office/spreadsheetml/2009/9/main" objectType="GBox" noThreeD="1"/>
</file>

<file path=xl/ctrlProps/ctrlProp235.xml><?xml version="1.0" encoding="utf-8"?>
<formControlPr xmlns="http://schemas.microsoft.com/office/spreadsheetml/2009/9/main" objectType="GBox" noThreeD="1"/>
</file>

<file path=xl/ctrlProps/ctrlProp236.xml><?xml version="1.0" encoding="utf-8"?>
<formControlPr xmlns="http://schemas.microsoft.com/office/spreadsheetml/2009/9/main" objectType="GBox" noThreeD="1"/>
</file>

<file path=xl/ctrlProps/ctrlProp237.xml><?xml version="1.0" encoding="utf-8"?>
<formControlPr xmlns="http://schemas.microsoft.com/office/spreadsheetml/2009/9/main" objectType="GBox" noThreeD="1"/>
</file>

<file path=xl/ctrlProps/ctrlProp238.xml><?xml version="1.0" encoding="utf-8"?>
<formControlPr xmlns="http://schemas.microsoft.com/office/spreadsheetml/2009/9/main" objectType="GBox" noThreeD="1"/>
</file>

<file path=xl/ctrlProps/ctrlProp239.xml><?xml version="1.0" encoding="utf-8"?>
<formControlPr xmlns="http://schemas.microsoft.com/office/spreadsheetml/2009/9/main" objectType="GBox" noThreeD="1"/>
</file>

<file path=xl/ctrlProps/ctrlProp240.xml><?xml version="1.0" encoding="utf-8"?>
<formControlPr xmlns="http://schemas.microsoft.com/office/spreadsheetml/2009/9/main" objectType="GBox" noThreeD="1"/>
</file>

<file path=xl/ctrlProps/ctrlProp241.xml><?xml version="1.0" encoding="utf-8"?>
<formControlPr xmlns="http://schemas.microsoft.com/office/spreadsheetml/2009/9/main" objectType="GBox" noThreeD="1"/>
</file>

<file path=xl/ctrlProps/ctrlProp242.xml><?xml version="1.0" encoding="utf-8"?>
<formControlPr xmlns="http://schemas.microsoft.com/office/spreadsheetml/2009/9/main" objectType="GBox" noThreeD="1"/>
</file>

<file path=xl/ctrlProps/ctrlProp243.xml><?xml version="1.0" encoding="utf-8"?>
<formControlPr xmlns="http://schemas.microsoft.com/office/spreadsheetml/2009/9/main" objectType="GBox" noThreeD="1"/>
</file>

<file path=xl/ctrlProps/ctrlProp244.xml><?xml version="1.0" encoding="utf-8"?>
<formControlPr xmlns="http://schemas.microsoft.com/office/spreadsheetml/2009/9/main" objectType="GBox" noThreeD="1"/>
</file>

<file path=xl/ctrlProps/ctrlProp245.xml><?xml version="1.0" encoding="utf-8"?>
<formControlPr xmlns="http://schemas.microsoft.com/office/spreadsheetml/2009/9/main" objectType="GBox" noThreeD="1"/>
</file>

<file path=xl/ctrlProps/ctrlProp246.xml><?xml version="1.0" encoding="utf-8"?>
<formControlPr xmlns="http://schemas.microsoft.com/office/spreadsheetml/2009/9/main" objectType="GBox" noThreeD="1"/>
</file>

<file path=xl/ctrlProps/ctrlProp247.xml><?xml version="1.0" encoding="utf-8"?>
<formControlPr xmlns="http://schemas.microsoft.com/office/spreadsheetml/2009/9/main" objectType="GBox" noThreeD="1"/>
</file>

<file path=xl/ctrlProps/ctrlProp248.xml><?xml version="1.0" encoding="utf-8"?>
<formControlPr xmlns="http://schemas.microsoft.com/office/spreadsheetml/2009/9/main" objectType="GBox" noThreeD="1"/>
</file>

<file path=xl/ctrlProps/ctrlProp249.xml><?xml version="1.0" encoding="utf-8"?>
<formControlPr xmlns="http://schemas.microsoft.com/office/spreadsheetml/2009/9/main" objectType="GBox" noThreeD="1"/>
</file>

<file path=xl/ctrlProps/ctrlProp250.xml><?xml version="1.0" encoding="utf-8"?>
<formControlPr xmlns="http://schemas.microsoft.com/office/spreadsheetml/2009/9/main" objectType="GBox" noThreeD="1"/>
</file>

<file path=xl/ctrlProps/ctrlProp251.xml><?xml version="1.0" encoding="utf-8"?>
<formControlPr xmlns="http://schemas.microsoft.com/office/spreadsheetml/2009/9/main" objectType="GBox" noThreeD="1"/>
</file>

<file path=xl/ctrlProps/ctrlProp252.xml><?xml version="1.0" encoding="utf-8"?>
<formControlPr xmlns="http://schemas.microsoft.com/office/spreadsheetml/2009/9/main" objectType="GBox" noThreeD="1"/>
</file>

<file path=xl/ctrlProps/ctrlProp253.xml><?xml version="1.0" encoding="utf-8"?>
<formControlPr xmlns="http://schemas.microsoft.com/office/spreadsheetml/2009/9/main" objectType="GBox" noThreeD="1"/>
</file>

<file path=xl/ctrlProps/ctrlProp254.xml><?xml version="1.0" encoding="utf-8"?>
<formControlPr xmlns="http://schemas.microsoft.com/office/spreadsheetml/2009/9/main" objectType="GBox" noThreeD="1"/>
</file>

<file path=xl/ctrlProps/ctrlProp255.xml><?xml version="1.0" encoding="utf-8"?>
<formControlPr xmlns="http://schemas.microsoft.com/office/spreadsheetml/2009/9/main" objectType="GBox" noThreeD="1"/>
</file>

<file path=xl/ctrlProps/ctrlProp256.xml><?xml version="1.0" encoding="utf-8"?>
<formControlPr xmlns="http://schemas.microsoft.com/office/spreadsheetml/2009/9/main" objectType="GBox" noThreeD="1"/>
</file>

<file path=xl/ctrlProps/ctrlProp257.xml><?xml version="1.0" encoding="utf-8"?>
<formControlPr xmlns="http://schemas.microsoft.com/office/spreadsheetml/2009/9/main" objectType="GBox" noThreeD="1"/>
</file>

<file path=xl/ctrlProps/ctrlProp258.xml><?xml version="1.0" encoding="utf-8"?>
<formControlPr xmlns="http://schemas.microsoft.com/office/spreadsheetml/2009/9/main" objectType="GBox" noThreeD="1"/>
</file>

<file path=xl/ctrlProps/ctrlProp259.xml><?xml version="1.0" encoding="utf-8"?>
<formControlPr xmlns="http://schemas.microsoft.com/office/spreadsheetml/2009/9/main" objectType="GBox" noThreeD="1"/>
</file>

<file path=xl/ctrlProps/ctrlProp260.xml><?xml version="1.0" encoding="utf-8"?>
<formControlPr xmlns="http://schemas.microsoft.com/office/spreadsheetml/2009/9/main" objectType="GBox" noThreeD="1"/>
</file>

<file path=xl/ctrlProps/ctrlProp261.xml><?xml version="1.0" encoding="utf-8"?>
<formControlPr xmlns="http://schemas.microsoft.com/office/spreadsheetml/2009/9/main" objectType="GBox" noThreeD="1"/>
</file>

<file path=xl/ctrlProps/ctrlProp262.xml><?xml version="1.0" encoding="utf-8"?>
<formControlPr xmlns="http://schemas.microsoft.com/office/spreadsheetml/2009/9/main" objectType="GBox" noThreeD="1"/>
</file>

<file path=xl/ctrlProps/ctrlProp263.xml><?xml version="1.0" encoding="utf-8"?>
<formControlPr xmlns="http://schemas.microsoft.com/office/spreadsheetml/2009/9/main" objectType="GBox" noThreeD="1"/>
</file>

<file path=xl/ctrlProps/ctrlProp264.xml><?xml version="1.0" encoding="utf-8"?>
<formControlPr xmlns="http://schemas.microsoft.com/office/spreadsheetml/2009/9/main" objectType="GBox" noThreeD="1"/>
</file>

<file path=xl/ctrlProps/ctrlProp265.xml><?xml version="1.0" encoding="utf-8"?>
<formControlPr xmlns="http://schemas.microsoft.com/office/spreadsheetml/2009/9/main" objectType="GBox" noThreeD="1"/>
</file>

<file path=xl/ctrlProps/ctrlProp266.xml><?xml version="1.0" encoding="utf-8"?>
<formControlPr xmlns="http://schemas.microsoft.com/office/spreadsheetml/2009/9/main" objectType="GBox" noThreeD="1"/>
</file>

<file path=xl/ctrlProps/ctrlProp267.xml><?xml version="1.0" encoding="utf-8"?>
<formControlPr xmlns="http://schemas.microsoft.com/office/spreadsheetml/2009/9/main" objectType="GBox" noThreeD="1"/>
</file>

<file path=xl/ctrlProps/ctrlProp268.xml><?xml version="1.0" encoding="utf-8"?>
<formControlPr xmlns="http://schemas.microsoft.com/office/spreadsheetml/2009/9/main" objectType="GBox" noThreeD="1"/>
</file>

<file path=xl/ctrlProps/ctrlProp269.xml><?xml version="1.0" encoding="utf-8"?>
<formControlPr xmlns="http://schemas.microsoft.com/office/spreadsheetml/2009/9/main" objectType="GBox" noThreeD="1"/>
</file>

<file path=xl/ctrlProps/ctrlProp270.xml><?xml version="1.0" encoding="utf-8"?>
<formControlPr xmlns="http://schemas.microsoft.com/office/spreadsheetml/2009/9/main" objectType="GBox" noThreeD="1"/>
</file>

<file path=xl/ctrlProps/ctrlProp271.xml><?xml version="1.0" encoding="utf-8"?>
<formControlPr xmlns="http://schemas.microsoft.com/office/spreadsheetml/2009/9/main" objectType="GBox" noThreeD="1"/>
</file>

<file path=xl/ctrlProps/ctrlProp272.xml><?xml version="1.0" encoding="utf-8"?>
<formControlPr xmlns="http://schemas.microsoft.com/office/spreadsheetml/2009/9/main" objectType="GBox" noThreeD="1"/>
</file>

<file path=xl/ctrlProps/ctrlProp273.xml><?xml version="1.0" encoding="utf-8"?>
<formControlPr xmlns="http://schemas.microsoft.com/office/spreadsheetml/2009/9/main" objectType="GBox" noThreeD="1"/>
</file>

<file path=xl/ctrlProps/ctrlProp274.xml><?xml version="1.0" encoding="utf-8"?>
<formControlPr xmlns="http://schemas.microsoft.com/office/spreadsheetml/2009/9/main" objectType="GBox" noThreeD="1"/>
</file>

<file path=xl/ctrlProps/ctrlProp275.xml><?xml version="1.0" encoding="utf-8"?>
<formControlPr xmlns="http://schemas.microsoft.com/office/spreadsheetml/2009/9/main" objectType="GBox" noThreeD="1"/>
</file>

<file path=xl/ctrlProps/ctrlProp276.xml><?xml version="1.0" encoding="utf-8"?>
<formControlPr xmlns="http://schemas.microsoft.com/office/spreadsheetml/2009/9/main" objectType="GBox" noThreeD="1"/>
</file>

<file path=xl/ctrlProps/ctrlProp277.xml><?xml version="1.0" encoding="utf-8"?>
<formControlPr xmlns="http://schemas.microsoft.com/office/spreadsheetml/2009/9/main" objectType="GBox" noThreeD="1"/>
</file>

<file path=xl/ctrlProps/ctrlProp278.xml><?xml version="1.0" encoding="utf-8"?>
<formControlPr xmlns="http://schemas.microsoft.com/office/spreadsheetml/2009/9/main" objectType="GBox" noThreeD="1"/>
</file>

<file path=xl/ctrlProps/ctrlProp279.xml><?xml version="1.0" encoding="utf-8"?>
<formControlPr xmlns="http://schemas.microsoft.com/office/spreadsheetml/2009/9/main" objectType="GBox" noThreeD="1"/>
</file>

<file path=xl/ctrlProps/ctrlProp280.xml><?xml version="1.0" encoding="utf-8"?>
<formControlPr xmlns="http://schemas.microsoft.com/office/spreadsheetml/2009/9/main" objectType="GBox" noThreeD="1"/>
</file>

<file path=xl/ctrlProps/ctrlProp281.xml><?xml version="1.0" encoding="utf-8"?>
<formControlPr xmlns="http://schemas.microsoft.com/office/spreadsheetml/2009/9/main" objectType="GBox" noThreeD="1"/>
</file>

<file path=xl/ctrlProps/ctrlProp282.xml><?xml version="1.0" encoding="utf-8"?>
<formControlPr xmlns="http://schemas.microsoft.com/office/spreadsheetml/2009/9/main" objectType="GBox" noThreeD="1"/>
</file>

<file path=xl/ctrlProps/ctrlProp283.xml><?xml version="1.0" encoding="utf-8"?>
<formControlPr xmlns="http://schemas.microsoft.com/office/spreadsheetml/2009/9/main" objectType="GBox" noThreeD="1"/>
</file>

<file path=xl/ctrlProps/ctrlProp284.xml><?xml version="1.0" encoding="utf-8"?>
<formControlPr xmlns="http://schemas.microsoft.com/office/spreadsheetml/2009/9/main" objectType="GBox" noThreeD="1"/>
</file>

<file path=xl/ctrlProps/ctrlProp285.xml><?xml version="1.0" encoding="utf-8"?>
<formControlPr xmlns="http://schemas.microsoft.com/office/spreadsheetml/2009/9/main" objectType="GBox" noThreeD="1"/>
</file>

<file path=xl/ctrlProps/ctrlProp286.xml><?xml version="1.0" encoding="utf-8"?>
<formControlPr xmlns="http://schemas.microsoft.com/office/spreadsheetml/2009/9/main" objectType="GBox" noThreeD="1"/>
</file>

<file path=xl/ctrlProps/ctrlProp287.xml><?xml version="1.0" encoding="utf-8"?>
<formControlPr xmlns="http://schemas.microsoft.com/office/spreadsheetml/2009/9/main" objectType="GBox" noThreeD="1"/>
</file>

<file path=xl/ctrlProps/ctrlProp288.xml><?xml version="1.0" encoding="utf-8"?>
<formControlPr xmlns="http://schemas.microsoft.com/office/spreadsheetml/2009/9/main" objectType="GBox" noThreeD="1"/>
</file>

<file path=xl/ctrlProps/ctrlProp289.xml><?xml version="1.0" encoding="utf-8"?>
<formControlPr xmlns="http://schemas.microsoft.com/office/spreadsheetml/2009/9/main" objectType="GBox" noThreeD="1"/>
</file>

<file path=xl/ctrlProps/ctrlProp290.xml><?xml version="1.0" encoding="utf-8"?>
<formControlPr xmlns="http://schemas.microsoft.com/office/spreadsheetml/2009/9/main" objectType="GBox" noThreeD="1"/>
</file>

<file path=xl/ctrlProps/ctrlProp291.xml><?xml version="1.0" encoding="utf-8"?>
<formControlPr xmlns="http://schemas.microsoft.com/office/spreadsheetml/2009/9/main" objectType="GBox" noThreeD="1"/>
</file>

<file path=xl/ctrlProps/ctrlProp292.xml><?xml version="1.0" encoding="utf-8"?>
<formControlPr xmlns="http://schemas.microsoft.com/office/spreadsheetml/2009/9/main" objectType="GBox" noThreeD="1"/>
</file>

<file path=xl/ctrlProps/ctrlProp293.xml><?xml version="1.0" encoding="utf-8"?>
<formControlPr xmlns="http://schemas.microsoft.com/office/spreadsheetml/2009/9/main" objectType="GBox" noThreeD="1"/>
</file>

<file path=xl/ctrlProps/ctrlProp294.xml><?xml version="1.0" encoding="utf-8"?>
<formControlPr xmlns="http://schemas.microsoft.com/office/spreadsheetml/2009/9/main" objectType="GBox" noThreeD="1"/>
</file>

<file path=xl/ctrlProps/ctrlProp295.xml><?xml version="1.0" encoding="utf-8"?>
<formControlPr xmlns="http://schemas.microsoft.com/office/spreadsheetml/2009/9/main" objectType="GBox" noThreeD="1"/>
</file>

<file path=xl/ctrlProps/ctrlProp296.xml><?xml version="1.0" encoding="utf-8"?>
<formControlPr xmlns="http://schemas.microsoft.com/office/spreadsheetml/2009/9/main" objectType="GBox" noThreeD="1"/>
</file>

<file path=xl/ctrlProps/ctrlProp297.xml><?xml version="1.0" encoding="utf-8"?>
<formControlPr xmlns="http://schemas.microsoft.com/office/spreadsheetml/2009/9/main" objectType="GBox" noThreeD="1"/>
</file>

<file path=xl/ctrlProps/ctrlProp298.xml><?xml version="1.0" encoding="utf-8"?>
<formControlPr xmlns="http://schemas.microsoft.com/office/spreadsheetml/2009/9/main" objectType="GBox" noThreeD="1"/>
</file>

<file path=xl/ctrlProps/ctrlProp299.xml><?xml version="1.0" encoding="utf-8"?>
<formControlPr xmlns="http://schemas.microsoft.com/office/spreadsheetml/2009/9/main" objectType="GBox" noThreeD="1"/>
</file>

<file path=xl/ctrlProps/ctrlProp300.xml><?xml version="1.0" encoding="utf-8"?>
<formControlPr xmlns="http://schemas.microsoft.com/office/spreadsheetml/2009/9/main" objectType="GBox" noThreeD="1"/>
</file>

<file path=xl/ctrlProps/ctrlProp301.xml><?xml version="1.0" encoding="utf-8"?>
<formControlPr xmlns="http://schemas.microsoft.com/office/spreadsheetml/2009/9/main" objectType="GBox" noThreeD="1"/>
</file>

<file path=xl/ctrlProps/ctrlProp302.xml><?xml version="1.0" encoding="utf-8"?>
<formControlPr xmlns="http://schemas.microsoft.com/office/spreadsheetml/2009/9/main" objectType="GBox" noThreeD="1"/>
</file>

<file path=xl/ctrlProps/ctrlProp303.xml><?xml version="1.0" encoding="utf-8"?>
<formControlPr xmlns="http://schemas.microsoft.com/office/spreadsheetml/2009/9/main" objectType="GBox" noThreeD="1"/>
</file>

<file path=xl/ctrlProps/ctrlProp304.xml><?xml version="1.0" encoding="utf-8"?>
<formControlPr xmlns="http://schemas.microsoft.com/office/spreadsheetml/2009/9/main" objectType="GBox" noThreeD="1"/>
</file>

<file path=xl/ctrlProps/ctrlProp305.xml><?xml version="1.0" encoding="utf-8"?>
<formControlPr xmlns="http://schemas.microsoft.com/office/spreadsheetml/2009/9/main" objectType="GBox" noThreeD="1"/>
</file>

<file path=xl/ctrlProps/ctrlProp306.xml><?xml version="1.0" encoding="utf-8"?>
<formControlPr xmlns="http://schemas.microsoft.com/office/spreadsheetml/2009/9/main" objectType="GBox" noThreeD="1"/>
</file>

<file path=xl/ctrlProps/ctrlProp307.xml><?xml version="1.0" encoding="utf-8"?>
<formControlPr xmlns="http://schemas.microsoft.com/office/spreadsheetml/2009/9/main" objectType="GBox" noThreeD="1"/>
</file>

<file path=xl/ctrlProps/ctrlProp308.xml><?xml version="1.0" encoding="utf-8"?>
<formControlPr xmlns="http://schemas.microsoft.com/office/spreadsheetml/2009/9/main" objectType="GBox" noThreeD="1"/>
</file>

<file path=xl/ctrlProps/ctrlProp309.xml><?xml version="1.0" encoding="utf-8"?>
<formControlPr xmlns="http://schemas.microsoft.com/office/spreadsheetml/2009/9/main" objectType="GBox" noThreeD="1"/>
</file>

<file path=xl/ctrlProps/ctrlProp310.xml><?xml version="1.0" encoding="utf-8"?>
<formControlPr xmlns="http://schemas.microsoft.com/office/spreadsheetml/2009/9/main" objectType="GBox" noThreeD="1"/>
</file>

<file path=xl/ctrlProps/ctrlProp311.xml><?xml version="1.0" encoding="utf-8"?>
<formControlPr xmlns="http://schemas.microsoft.com/office/spreadsheetml/2009/9/main" objectType="GBox" noThreeD="1"/>
</file>

<file path=xl/ctrlProps/ctrlProp312.xml><?xml version="1.0" encoding="utf-8"?>
<formControlPr xmlns="http://schemas.microsoft.com/office/spreadsheetml/2009/9/main" objectType="GBox" noThreeD="1"/>
</file>

<file path=xl/ctrlProps/ctrlProp313.xml><?xml version="1.0" encoding="utf-8"?>
<formControlPr xmlns="http://schemas.microsoft.com/office/spreadsheetml/2009/9/main" objectType="GBox" noThreeD="1"/>
</file>

<file path=xl/ctrlProps/ctrlProp314.xml><?xml version="1.0" encoding="utf-8"?>
<formControlPr xmlns="http://schemas.microsoft.com/office/spreadsheetml/2009/9/main" objectType="GBox" noThreeD="1"/>
</file>

<file path=xl/ctrlProps/ctrlProp315.xml><?xml version="1.0" encoding="utf-8"?>
<formControlPr xmlns="http://schemas.microsoft.com/office/spreadsheetml/2009/9/main" objectType="GBox" noThreeD="1"/>
</file>

<file path=xl/ctrlProps/ctrlProp316.xml><?xml version="1.0" encoding="utf-8"?>
<formControlPr xmlns="http://schemas.microsoft.com/office/spreadsheetml/2009/9/main" objectType="GBox" noThreeD="1"/>
</file>

<file path=xl/ctrlProps/ctrlProp317.xml><?xml version="1.0" encoding="utf-8"?>
<formControlPr xmlns="http://schemas.microsoft.com/office/spreadsheetml/2009/9/main" objectType="GBox" noThreeD="1"/>
</file>

<file path=xl/ctrlProps/ctrlProp318.xml><?xml version="1.0" encoding="utf-8"?>
<formControlPr xmlns="http://schemas.microsoft.com/office/spreadsheetml/2009/9/main" objectType="GBox" noThreeD="1"/>
</file>

<file path=xl/ctrlProps/ctrlProp319.xml><?xml version="1.0" encoding="utf-8"?>
<formControlPr xmlns="http://schemas.microsoft.com/office/spreadsheetml/2009/9/main" objectType="GBox" noThreeD="1"/>
</file>

<file path=xl/ctrlProps/ctrlProp320.xml><?xml version="1.0" encoding="utf-8"?>
<formControlPr xmlns="http://schemas.microsoft.com/office/spreadsheetml/2009/9/main" objectType="GBox" noThreeD="1"/>
</file>

<file path=xl/ctrlProps/ctrlProp321.xml><?xml version="1.0" encoding="utf-8"?>
<formControlPr xmlns="http://schemas.microsoft.com/office/spreadsheetml/2009/9/main" objectType="GBox" noThreeD="1"/>
</file>

<file path=xl/ctrlProps/ctrlProp322.xml><?xml version="1.0" encoding="utf-8"?>
<formControlPr xmlns="http://schemas.microsoft.com/office/spreadsheetml/2009/9/main" objectType="GBox" noThreeD="1"/>
</file>

<file path=xl/ctrlProps/ctrlProp323.xml><?xml version="1.0" encoding="utf-8"?>
<formControlPr xmlns="http://schemas.microsoft.com/office/spreadsheetml/2009/9/main" objectType="GBox" noThreeD="1"/>
</file>

<file path=xl/ctrlProps/ctrlProp324.xml><?xml version="1.0" encoding="utf-8"?>
<formControlPr xmlns="http://schemas.microsoft.com/office/spreadsheetml/2009/9/main" objectType="GBox" noThreeD="1"/>
</file>

<file path=xl/ctrlProps/ctrlProp325.xml><?xml version="1.0" encoding="utf-8"?>
<formControlPr xmlns="http://schemas.microsoft.com/office/spreadsheetml/2009/9/main" objectType="GBox" noThreeD="1"/>
</file>

<file path=xl/ctrlProps/ctrlProp326.xml><?xml version="1.0" encoding="utf-8"?>
<formControlPr xmlns="http://schemas.microsoft.com/office/spreadsheetml/2009/9/main" objectType="GBox" noThreeD="1"/>
</file>

<file path=xl/ctrlProps/ctrlProp327.xml><?xml version="1.0" encoding="utf-8"?>
<formControlPr xmlns="http://schemas.microsoft.com/office/spreadsheetml/2009/9/main" objectType="GBox" noThreeD="1"/>
</file>

<file path=xl/ctrlProps/ctrlProp328.xml><?xml version="1.0" encoding="utf-8"?>
<formControlPr xmlns="http://schemas.microsoft.com/office/spreadsheetml/2009/9/main" objectType="GBox" noThreeD="1"/>
</file>

<file path=xl/ctrlProps/ctrlProp329.xml><?xml version="1.0" encoding="utf-8"?>
<formControlPr xmlns="http://schemas.microsoft.com/office/spreadsheetml/2009/9/main" objectType="GBox" noThreeD="1"/>
</file>

<file path=xl/ctrlProps/ctrlProp330.xml><?xml version="1.0" encoding="utf-8"?>
<formControlPr xmlns="http://schemas.microsoft.com/office/spreadsheetml/2009/9/main" objectType="GBox" noThreeD="1"/>
</file>

<file path=xl/ctrlProps/ctrlProp331.xml><?xml version="1.0" encoding="utf-8"?>
<formControlPr xmlns="http://schemas.microsoft.com/office/spreadsheetml/2009/9/main" objectType="GBox" noThreeD="1"/>
</file>

<file path=xl/ctrlProps/ctrlProp332.xml><?xml version="1.0" encoding="utf-8"?>
<formControlPr xmlns="http://schemas.microsoft.com/office/spreadsheetml/2009/9/main" objectType="GBox" noThreeD="1"/>
</file>

<file path=xl/ctrlProps/ctrlProp333.xml><?xml version="1.0" encoding="utf-8"?>
<formControlPr xmlns="http://schemas.microsoft.com/office/spreadsheetml/2009/9/main" objectType="GBox" noThreeD="1"/>
</file>

<file path=xl/ctrlProps/ctrlProp334.xml><?xml version="1.0" encoding="utf-8"?>
<formControlPr xmlns="http://schemas.microsoft.com/office/spreadsheetml/2009/9/main" objectType="GBox" noThreeD="1"/>
</file>

<file path=xl/ctrlProps/ctrlProp335.xml><?xml version="1.0" encoding="utf-8"?>
<formControlPr xmlns="http://schemas.microsoft.com/office/spreadsheetml/2009/9/main" objectType="GBox" noThreeD="1"/>
</file>

<file path=xl/ctrlProps/ctrlProp336.xml><?xml version="1.0" encoding="utf-8"?>
<formControlPr xmlns="http://schemas.microsoft.com/office/spreadsheetml/2009/9/main" objectType="GBox" noThreeD="1"/>
</file>

<file path=xl/ctrlProps/ctrlProp337.xml><?xml version="1.0" encoding="utf-8"?>
<formControlPr xmlns="http://schemas.microsoft.com/office/spreadsheetml/2009/9/main" objectType="GBox" noThreeD="1"/>
</file>

<file path=xl/ctrlProps/ctrlProp338.xml><?xml version="1.0" encoding="utf-8"?>
<formControlPr xmlns="http://schemas.microsoft.com/office/spreadsheetml/2009/9/main" objectType="GBox" noThreeD="1"/>
</file>

<file path=xl/ctrlProps/ctrlProp339.xml><?xml version="1.0" encoding="utf-8"?>
<formControlPr xmlns="http://schemas.microsoft.com/office/spreadsheetml/2009/9/main" objectType="GBox" noThreeD="1"/>
</file>

<file path=xl/ctrlProps/ctrlProp340.xml><?xml version="1.0" encoding="utf-8"?>
<formControlPr xmlns="http://schemas.microsoft.com/office/spreadsheetml/2009/9/main" objectType="GBox" noThreeD="1"/>
</file>

<file path=xl/ctrlProps/ctrlProp341.xml><?xml version="1.0" encoding="utf-8"?>
<formControlPr xmlns="http://schemas.microsoft.com/office/spreadsheetml/2009/9/main" objectType="GBox" noThreeD="1"/>
</file>

<file path=xl/ctrlProps/ctrlProp342.xml><?xml version="1.0" encoding="utf-8"?>
<formControlPr xmlns="http://schemas.microsoft.com/office/spreadsheetml/2009/9/main" objectType="GBox" noThreeD="1"/>
</file>

<file path=xl/ctrlProps/ctrlProp343.xml><?xml version="1.0" encoding="utf-8"?>
<formControlPr xmlns="http://schemas.microsoft.com/office/spreadsheetml/2009/9/main" objectType="GBox" noThreeD="1"/>
</file>

<file path=xl/ctrlProps/ctrlProp344.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18</xdr:col>
          <xdr:colOff>114300</xdr:colOff>
          <xdr:row>29</xdr:row>
          <xdr:rowOff>0</xdr:rowOff>
        </xdr:from>
        <xdr:to>
          <xdr:col>31</xdr:col>
          <xdr:colOff>9525</xdr:colOff>
          <xdr:row>30</xdr:row>
          <xdr:rowOff>0</xdr:rowOff>
        </xdr:to>
        <xdr:sp macro="" textlink="">
          <xdr:nvSpPr>
            <xdr:cNvPr id="1065" name="Group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xdr:twoCellAnchor>
    <xdr:from>
      <xdr:col>64</xdr:col>
      <xdr:colOff>1859</xdr:colOff>
      <xdr:row>3</xdr:row>
      <xdr:rowOff>185852</xdr:rowOff>
    </xdr:from>
    <xdr:to>
      <xdr:col>94</xdr:col>
      <xdr:colOff>106680</xdr:colOff>
      <xdr:row>11</xdr:row>
      <xdr:rowOff>114300</xdr:rowOff>
    </xdr:to>
    <xdr:sp macro="" textlink="">
      <xdr:nvSpPr>
        <xdr:cNvPr id="2" name="テキスト ボックス 1">
          <a:extLst>
            <a:ext uri="{FF2B5EF4-FFF2-40B4-BE49-F238E27FC236}">
              <a16:creationId xmlns:a16="http://schemas.microsoft.com/office/drawing/2014/main" id="{CBD1824E-BFBC-1C79-3EAC-AC99C0584E92}"/>
            </a:ext>
          </a:extLst>
        </xdr:cNvPr>
        <xdr:cNvSpPr txBox="1"/>
      </xdr:nvSpPr>
      <xdr:spPr>
        <a:xfrm>
          <a:off x="7370399" y="1054532"/>
          <a:ext cx="4813981" cy="22449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kern="1200"/>
            <a:t>※</a:t>
          </a:r>
          <a:r>
            <a:rPr kumimoji="1" lang="ja-JP" altLang="en-US" sz="2000" kern="1200"/>
            <a:t>回答は、設問に沿って</a:t>
          </a:r>
          <a:r>
            <a:rPr kumimoji="1" lang="ja-JP" altLang="en-US" sz="2000" u="sng" kern="1200"/>
            <a:t>青枠部分</a:t>
          </a:r>
          <a:r>
            <a:rPr kumimoji="1" lang="ja-JP" altLang="en-US" sz="2000" u="none" kern="1200"/>
            <a:t>のみ</a:t>
          </a:r>
          <a:r>
            <a:rPr kumimoji="1" lang="ja-JP" altLang="en-US" sz="2000" kern="1200"/>
            <a:t>入力してください</a:t>
          </a:r>
          <a:endParaRPr kumimoji="1" lang="en-US" altLang="ja-JP" sz="2000" kern="1200"/>
        </a:p>
        <a:p>
          <a:r>
            <a:rPr kumimoji="1" lang="en-US" altLang="ja-JP" sz="2000" kern="1200"/>
            <a:t>※</a:t>
          </a:r>
          <a:r>
            <a:rPr kumimoji="1" lang="ja-JP" altLang="en-US" sz="2000" kern="1200"/>
            <a:t>白い部分はロックがかかっています。自由記入で枠におさまらない場合もそのまま入力して構いません（後ほど担当者が確認します）</a:t>
          </a:r>
        </a:p>
      </xdr:txBody>
    </xdr:sp>
    <xdr:clientData/>
  </xdr:twoCellAnchor>
  <xdr:twoCellAnchor>
    <xdr:from>
      <xdr:col>7</xdr:col>
      <xdr:colOff>0</xdr:colOff>
      <xdr:row>42</xdr:row>
      <xdr:rowOff>281940</xdr:rowOff>
    </xdr:from>
    <xdr:to>
      <xdr:col>13</xdr:col>
      <xdr:colOff>0</xdr:colOff>
      <xdr:row>45</xdr:row>
      <xdr:rowOff>0</xdr:rowOff>
    </xdr:to>
    <xdr:cxnSp macro="">
      <xdr:nvCxnSpPr>
        <xdr:cNvPr id="4" name="直線コネクタ 3">
          <a:extLst>
            <a:ext uri="{FF2B5EF4-FFF2-40B4-BE49-F238E27FC236}">
              <a16:creationId xmlns:a16="http://schemas.microsoft.com/office/drawing/2014/main" id="{6734A00C-C96B-2094-C73C-74AB4065F48E}"/>
            </a:ext>
          </a:extLst>
        </xdr:cNvPr>
        <xdr:cNvCxnSpPr/>
      </xdr:nvCxnSpPr>
      <xdr:spPr bwMode="auto">
        <a:xfrm>
          <a:off x="800100" y="12443460"/>
          <a:ext cx="739140" cy="388620"/>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19050</xdr:colOff>
      <xdr:row>13</xdr:row>
      <xdr:rowOff>304800</xdr:rowOff>
    </xdr:from>
    <xdr:to>
      <xdr:col>17</xdr:col>
      <xdr:colOff>30956</xdr:colOff>
      <xdr:row>13</xdr:row>
      <xdr:rowOff>566738</xdr:rowOff>
    </xdr:to>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390525" y="19373850"/>
          <a:ext cx="1812131"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在 園 時 間</a:t>
          </a:r>
        </a:p>
      </xdr:txBody>
    </xdr:sp>
    <xdr:clientData/>
  </xdr:twoCellAnchor>
  <xdr:twoCellAnchor>
    <xdr:from>
      <xdr:col>3</xdr:col>
      <xdr:colOff>133350</xdr:colOff>
      <xdr:row>34</xdr:row>
      <xdr:rowOff>352425</xdr:rowOff>
    </xdr:from>
    <xdr:to>
      <xdr:col>11</xdr:col>
      <xdr:colOff>42863</xdr:colOff>
      <xdr:row>34</xdr:row>
      <xdr:rowOff>628652</xdr:rowOff>
    </xdr:to>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704850" y="10391775"/>
          <a:ext cx="1052513" cy="276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Pゴシック" panose="020B0400000000000000" pitchFamily="50" charset="-128"/>
              <a:ea typeface="BIZ UDPゴシック" panose="020B0400000000000000" pitchFamily="50" charset="-128"/>
            </a:rPr>
            <a:t>保育状況</a:t>
          </a:r>
        </a:p>
      </xdr:txBody>
    </xdr:sp>
    <xdr:clientData/>
  </xdr:twoCellAnchor>
  <xdr:oneCellAnchor>
    <xdr:from>
      <xdr:col>31</xdr:col>
      <xdr:colOff>114300</xdr:colOff>
      <xdr:row>59</xdr:row>
      <xdr:rowOff>0</xdr:rowOff>
    </xdr:from>
    <xdr:ext cx="42863" cy="47625"/>
    <xdr:sp macro="" textlink="">
      <xdr:nvSpPr>
        <xdr:cNvPr id="6" name="Text Box 80">
          <a:extLst>
            <a:ext uri="{FF2B5EF4-FFF2-40B4-BE49-F238E27FC236}">
              <a16:creationId xmlns:a16="http://schemas.microsoft.com/office/drawing/2014/main" id="{00000000-0008-0000-0100-000006000000}"/>
            </a:ext>
          </a:extLst>
        </xdr:cNvPr>
        <xdr:cNvSpPr txBox="1">
          <a:spLocks noChangeArrowheads="1"/>
        </xdr:cNvSpPr>
      </xdr:nvSpPr>
      <xdr:spPr bwMode="auto">
        <a:xfrm>
          <a:off x="39528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59</xdr:row>
      <xdr:rowOff>0</xdr:rowOff>
    </xdr:from>
    <xdr:ext cx="42863" cy="47625"/>
    <xdr:sp macro="" textlink="">
      <xdr:nvSpPr>
        <xdr:cNvPr id="7" name="Text Box 117">
          <a:extLst>
            <a:ext uri="{FF2B5EF4-FFF2-40B4-BE49-F238E27FC236}">
              <a16:creationId xmlns:a16="http://schemas.microsoft.com/office/drawing/2014/main" id="{00000000-0008-0000-0100-000007000000}"/>
            </a:ext>
          </a:extLst>
        </xdr:cNvPr>
        <xdr:cNvSpPr txBox="1">
          <a:spLocks noChangeArrowheads="1"/>
        </xdr:cNvSpPr>
      </xdr:nvSpPr>
      <xdr:spPr bwMode="auto">
        <a:xfrm>
          <a:off x="38290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59</xdr:row>
      <xdr:rowOff>0</xdr:rowOff>
    </xdr:from>
    <xdr:ext cx="42863" cy="38100"/>
    <xdr:sp macro="" textlink="">
      <xdr:nvSpPr>
        <xdr:cNvPr id="12" name="Text Box 22">
          <a:extLst>
            <a:ext uri="{FF2B5EF4-FFF2-40B4-BE49-F238E27FC236}">
              <a16:creationId xmlns:a16="http://schemas.microsoft.com/office/drawing/2014/main" id="{00000000-0008-0000-0100-00000C000000}"/>
            </a:ext>
          </a:extLst>
        </xdr:cNvPr>
        <xdr:cNvSpPr txBox="1">
          <a:spLocks noChangeArrowheads="1"/>
        </xdr:cNvSpPr>
      </xdr:nvSpPr>
      <xdr:spPr bwMode="auto">
        <a:xfrm>
          <a:off x="3581400"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59</xdr:row>
      <xdr:rowOff>0</xdr:rowOff>
    </xdr:from>
    <xdr:ext cx="57150" cy="38100"/>
    <xdr:sp macro="" textlink="">
      <xdr:nvSpPr>
        <xdr:cNvPr id="13" name="Text Box 22">
          <a:extLst>
            <a:ext uri="{FF2B5EF4-FFF2-40B4-BE49-F238E27FC236}">
              <a16:creationId xmlns:a16="http://schemas.microsoft.com/office/drawing/2014/main" id="{00000000-0008-0000-0100-00000D000000}"/>
            </a:ext>
          </a:extLst>
        </xdr:cNvPr>
        <xdr:cNvSpPr txBox="1">
          <a:spLocks noChangeArrowheads="1"/>
        </xdr:cNvSpPr>
      </xdr:nvSpPr>
      <xdr:spPr bwMode="auto">
        <a:xfrm>
          <a:off x="22288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59</xdr:row>
      <xdr:rowOff>0</xdr:rowOff>
    </xdr:from>
    <xdr:ext cx="57150" cy="38100"/>
    <xdr:sp macro="" textlink="">
      <xdr:nvSpPr>
        <xdr:cNvPr id="14" name="Text Box 22">
          <a:extLst>
            <a:ext uri="{FF2B5EF4-FFF2-40B4-BE49-F238E27FC236}">
              <a16:creationId xmlns:a16="http://schemas.microsoft.com/office/drawing/2014/main" id="{00000000-0008-0000-0100-00000E000000}"/>
            </a:ext>
          </a:extLst>
        </xdr:cNvPr>
        <xdr:cNvSpPr txBox="1">
          <a:spLocks noChangeArrowheads="1"/>
        </xdr:cNvSpPr>
      </xdr:nvSpPr>
      <xdr:spPr bwMode="auto">
        <a:xfrm>
          <a:off x="38385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59</xdr:row>
      <xdr:rowOff>0</xdr:rowOff>
    </xdr:from>
    <xdr:ext cx="57150" cy="38100"/>
    <xdr:sp macro="" textlink="">
      <xdr:nvSpPr>
        <xdr:cNvPr id="15" name="Text Box 22">
          <a:extLst>
            <a:ext uri="{FF2B5EF4-FFF2-40B4-BE49-F238E27FC236}">
              <a16:creationId xmlns:a16="http://schemas.microsoft.com/office/drawing/2014/main" id="{00000000-0008-0000-0100-00000F000000}"/>
            </a:ext>
          </a:extLst>
        </xdr:cNvPr>
        <xdr:cNvSpPr txBox="1">
          <a:spLocks noChangeArrowheads="1"/>
        </xdr:cNvSpPr>
      </xdr:nvSpPr>
      <xdr:spPr bwMode="auto">
        <a:xfrm>
          <a:off x="55721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59</xdr:row>
      <xdr:rowOff>0</xdr:rowOff>
    </xdr:from>
    <xdr:ext cx="57150" cy="38100"/>
    <xdr:sp macro="" textlink="">
      <xdr:nvSpPr>
        <xdr:cNvPr id="16" name="Text Box 22">
          <a:extLst>
            <a:ext uri="{FF2B5EF4-FFF2-40B4-BE49-F238E27FC236}">
              <a16:creationId xmlns:a16="http://schemas.microsoft.com/office/drawing/2014/main" id="{00000000-0008-0000-0100-000010000000}"/>
            </a:ext>
          </a:extLst>
        </xdr:cNvPr>
        <xdr:cNvSpPr txBox="1">
          <a:spLocks noChangeArrowheads="1"/>
        </xdr:cNvSpPr>
      </xdr:nvSpPr>
      <xdr:spPr bwMode="auto">
        <a:xfrm>
          <a:off x="60674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59</xdr:row>
      <xdr:rowOff>0</xdr:rowOff>
    </xdr:from>
    <xdr:ext cx="42862" cy="28575"/>
    <xdr:sp macro="" textlink="">
      <xdr:nvSpPr>
        <xdr:cNvPr id="17" name="Text Box 23">
          <a:extLst>
            <a:ext uri="{FF2B5EF4-FFF2-40B4-BE49-F238E27FC236}">
              <a16:creationId xmlns:a16="http://schemas.microsoft.com/office/drawing/2014/main" id="{00000000-0008-0000-0100-000011000000}"/>
            </a:ext>
          </a:extLst>
        </xdr:cNvPr>
        <xdr:cNvSpPr txBox="1">
          <a:spLocks noChangeArrowheads="1"/>
        </xdr:cNvSpPr>
      </xdr:nvSpPr>
      <xdr:spPr bwMode="auto">
        <a:xfrm>
          <a:off x="5695950" y="56883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59</xdr:row>
      <xdr:rowOff>0</xdr:rowOff>
    </xdr:from>
    <xdr:ext cx="42863" cy="38100"/>
    <xdr:sp macro="" textlink="">
      <xdr:nvSpPr>
        <xdr:cNvPr id="18" name="Text Box 22">
          <a:extLst>
            <a:ext uri="{FF2B5EF4-FFF2-40B4-BE49-F238E27FC236}">
              <a16:creationId xmlns:a16="http://schemas.microsoft.com/office/drawing/2014/main" id="{00000000-0008-0000-0100-000012000000}"/>
            </a:ext>
          </a:extLst>
        </xdr:cNvPr>
        <xdr:cNvSpPr txBox="1">
          <a:spLocks noChangeArrowheads="1"/>
        </xdr:cNvSpPr>
      </xdr:nvSpPr>
      <xdr:spPr bwMode="auto">
        <a:xfrm>
          <a:off x="5686425"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59</xdr:row>
      <xdr:rowOff>0</xdr:rowOff>
    </xdr:from>
    <xdr:ext cx="42862" cy="28575"/>
    <xdr:sp macro="" textlink="">
      <xdr:nvSpPr>
        <xdr:cNvPr id="19" name="Text Box 23">
          <a:extLst>
            <a:ext uri="{FF2B5EF4-FFF2-40B4-BE49-F238E27FC236}">
              <a16:creationId xmlns:a16="http://schemas.microsoft.com/office/drawing/2014/main" id="{00000000-0008-0000-0100-000013000000}"/>
            </a:ext>
          </a:extLst>
        </xdr:cNvPr>
        <xdr:cNvSpPr txBox="1">
          <a:spLocks noChangeArrowheads="1"/>
        </xdr:cNvSpPr>
      </xdr:nvSpPr>
      <xdr:spPr bwMode="auto">
        <a:xfrm>
          <a:off x="5695950" y="56883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59</xdr:row>
      <xdr:rowOff>0</xdr:rowOff>
    </xdr:from>
    <xdr:ext cx="57150" cy="38100"/>
    <xdr:sp macro="" textlink="">
      <xdr:nvSpPr>
        <xdr:cNvPr id="20" name="Text Box 22">
          <a:extLst>
            <a:ext uri="{FF2B5EF4-FFF2-40B4-BE49-F238E27FC236}">
              <a16:creationId xmlns:a16="http://schemas.microsoft.com/office/drawing/2014/main" id="{00000000-0008-0000-0100-000014000000}"/>
            </a:ext>
          </a:extLst>
        </xdr:cNvPr>
        <xdr:cNvSpPr txBox="1">
          <a:spLocks noChangeArrowheads="1"/>
        </xdr:cNvSpPr>
      </xdr:nvSpPr>
      <xdr:spPr bwMode="auto">
        <a:xfrm>
          <a:off x="45815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59</xdr:row>
      <xdr:rowOff>0</xdr:rowOff>
    </xdr:from>
    <xdr:ext cx="42863" cy="47625"/>
    <xdr:sp macro="" textlink="">
      <xdr:nvSpPr>
        <xdr:cNvPr id="21" name="Text Box 80">
          <a:extLst>
            <a:ext uri="{FF2B5EF4-FFF2-40B4-BE49-F238E27FC236}">
              <a16:creationId xmlns:a16="http://schemas.microsoft.com/office/drawing/2014/main" id="{00000000-0008-0000-0100-00001500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59</xdr:row>
      <xdr:rowOff>0</xdr:rowOff>
    </xdr:from>
    <xdr:ext cx="57150" cy="38100"/>
    <xdr:sp macro="" textlink="">
      <xdr:nvSpPr>
        <xdr:cNvPr id="22" name="Text Box 22">
          <a:extLst>
            <a:ext uri="{FF2B5EF4-FFF2-40B4-BE49-F238E27FC236}">
              <a16:creationId xmlns:a16="http://schemas.microsoft.com/office/drawing/2014/main" id="{00000000-0008-0000-0100-00001600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59</xdr:row>
      <xdr:rowOff>0</xdr:rowOff>
    </xdr:from>
    <xdr:ext cx="57150" cy="38100"/>
    <xdr:sp macro="" textlink="">
      <xdr:nvSpPr>
        <xdr:cNvPr id="24" name="Text Box 22">
          <a:extLst>
            <a:ext uri="{FF2B5EF4-FFF2-40B4-BE49-F238E27FC236}">
              <a16:creationId xmlns:a16="http://schemas.microsoft.com/office/drawing/2014/main" id="{00000000-0008-0000-0100-000018000000}"/>
            </a:ext>
          </a:extLst>
        </xdr:cNvPr>
        <xdr:cNvSpPr txBox="1">
          <a:spLocks noChangeArrowheads="1"/>
        </xdr:cNvSpPr>
      </xdr:nvSpPr>
      <xdr:spPr bwMode="auto">
        <a:xfrm>
          <a:off x="643890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59</xdr:row>
      <xdr:rowOff>0</xdr:rowOff>
    </xdr:from>
    <xdr:ext cx="57150" cy="38100"/>
    <xdr:sp macro="" textlink="">
      <xdr:nvSpPr>
        <xdr:cNvPr id="25" name="Text Box 22">
          <a:extLst>
            <a:ext uri="{FF2B5EF4-FFF2-40B4-BE49-F238E27FC236}">
              <a16:creationId xmlns:a16="http://schemas.microsoft.com/office/drawing/2014/main" id="{00000000-0008-0000-0100-000019000000}"/>
            </a:ext>
          </a:extLst>
        </xdr:cNvPr>
        <xdr:cNvSpPr txBox="1">
          <a:spLocks noChangeArrowheads="1"/>
        </xdr:cNvSpPr>
      </xdr:nvSpPr>
      <xdr:spPr bwMode="auto">
        <a:xfrm>
          <a:off x="32194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59</xdr:row>
      <xdr:rowOff>0</xdr:rowOff>
    </xdr:from>
    <xdr:ext cx="42863" cy="38100"/>
    <xdr:sp macro="" textlink="">
      <xdr:nvSpPr>
        <xdr:cNvPr id="26" name="Text Box 22">
          <a:extLst>
            <a:ext uri="{FF2B5EF4-FFF2-40B4-BE49-F238E27FC236}">
              <a16:creationId xmlns:a16="http://schemas.microsoft.com/office/drawing/2014/main" id="{00000000-0008-0000-0100-00001A000000}"/>
            </a:ext>
          </a:extLst>
        </xdr:cNvPr>
        <xdr:cNvSpPr txBox="1">
          <a:spLocks noChangeArrowheads="1"/>
        </xdr:cNvSpPr>
      </xdr:nvSpPr>
      <xdr:spPr bwMode="auto">
        <a:xfrm>
          <a:off x="5562600"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59</xdr:row>
      <xdr:rowOff>0</xdr:rowOff>
    </xdr:from>
    <xdr:ext cx="57150" cy="38100"/>
    <xdr:sp macro="" textlink="">
      <xdr:nvSpPr>
        <xdr:cNvPr id="27" name="Text Box 22">
          <a:extLst>
            <a:ext uri="{FF2B5EF4-FFF2-40B4-BE49-F238E27FC236}">
              <a16:creationId xmlns:a16="http://schemas.microsoft.com/office/drawing/2014/main" id="{00000000-0008-0000-0100-00001B000000}"/>
            </a:ext>
          </a:extLst>
        </xdr:cNvPr>
        <xdr:cNvSpPr txBox="1">
          <a:spLocks noChangeArrowheads="1"/>
        </xdr:cNvSpPr>
      </xdr:nvSpPr>
      <xdr:spPr bwMode="auto">
        <a:xfrm>
          <a:off x="52006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59</xdr:row>
      <xdr:rowOff>0</xdr:rowOff>
    </xdr:from>
    <xdr:ext cx="42863" cy="47625"/>
    <xdr:sp macro="" textlink="">
      <xdr:nvSpPr>
        <xdr:cNvPr id="28" name="Text Box 80">
          <a:extLst>
            <a:ext uri="{FF2B5EF4-FFF2-40B4-BE49-F238E27FC236}">
              <a16:creationId xmlns:a16="http://schemas.microsoft.com/office/drawing/2014/main" id="{00000000-0008-0000-0100-00001C00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59</xdr:row>
      <xdr:rowOff>0</xdr:rowOff>
    </xdr:from>
    <xdr:ext cx="42863" cy="47625"/>
    <xdr:sp macro="" textlink="">
      <xdr:nvSpPr>
        <xdr:cNvPr id="29" name="Text Box 117">
          <a:extLst>
            <a:ext uri="{FF2B5EF4-FFF2-40B4-BE49-F238E27FC236}">
              <a16:creationId xmlns:a16="http://schemas.microsoft.com/office/drawing/2014/main" id="{00000000-0008-0000-0100-00001D000000}"/>
            </a:ext>
          </a:extLst>
        </xdr:cNvPr>
        <xdr:cNvSpPr txBox="1">
          <a:spLocks noChangeArrowheads="1"/>
        </xdr:cNvSpPr>
      </xdr:nvSpPr>
      <xdr:spPr bwMode="auto">
        <a:xfrm>
          <a:off x="58102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59</xdr:row>
      <xdr:rowOff>0</xdr:rowOff>
    </xdr:from>
    <xdr:ext cx="57150" cy="38100"/>
    <xdr:sp macro="" textlink="">
      <xdr:nvSpPr>
        <xdr:cNvPr id="30" name="Text Box 22">
          <a:extLst>
            <a:ext uri="{FF2B5EF4-FFF2-40B4-BE49-F238E27FC236}">
              <a16:creationId xmlns:a16="http://schemas.microsoft.com/office/drawing/2014/main" id="{00000000-0008-0000-0100-00001E00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59</xdr:row>
      <xdr:rowOff>0</xdr:rowOff>
    </xdr:from>
    <xdr:ext cx="57150" cy="38100"/>
    <xdr:sp macro="" textlink="">
      <xdr:nvSpPr>
        <xdr:cNvPr id="31" name="Text Box 22">
          <a:extLst>
            <a:ext uri="{FF2B5EF4-FFF2-40B4-BE49-F238E27FC236}">
              <a16:creationId xmlns:a16="http://schemas.microsoft.com/office/drawing/2014/main" id="{00000000-0008-0000-0100-00001F000000}"/>
            </a:ext>
          </a:extLst>
        </xdr:cNvPr>
        <xdr:cNvSpPr txBox="1">
          <a:spLocks noChangeArrowheads="1"/>
        </xdr:cNvSpPr>
      </xdr:nvSpPr>
      <xdr:spPr bwMode="auto">
        <a:xfrm>
          <a:off x="65627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59</xdr:row>
      <xdr:rowOff>0</xdr:rowOff>
    </xdr:from>
    <xdr:ext cx="57150" cy="38100"/>
    <xdr:sp macro="" textlink="">
      <xdr:nvSpPr>
        <xdr:cNvPr id="32" name="Text Box 22">
          <a:extLst>
            <a:ext uri="{FF2B5EF4-FFF2-40B4-BE49-F238E27FC236}">
              <a16:creationId xmlns:a16="http://schemas.microsoft.com/office/drawing/2014/main" id="{00000000-0008-0000-0100-000020000000}"/>
            </a:ext>
          </a:extLst>
        </xdr:cNvPr>
        <xdr:cNvSpPr txBox="1">
          <a:spLocks noChangeArrowheads="1"/>
        </xdr:cNvSpPr>
      </xdr:nvSpPr>
      <xdr:spPr bwMode="auto">
        <a:xfrm>
          <a:off x="61912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59</xdr:row>
      <xdr:rowOff>0</xdr:rowOff>
    </xdr:from>
    <xdr:ext cx="42863" cy="47625"/>
    <xdr:sp macro="" textlink="">
      <xdr:nvSpPr>
        <xdr:cNvPr id="33" name="Text Box 80">
          <a:extLst>
            <a:ext uri="{FF2B5EF4-FFF2-40B4-BE49-F238E27FC236}">
              <a16:creationId xmlns:a16="http://schemas.microsoft.com/office/drawing/2014/main" id="{00000000-0008-0000-0100-00002100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59</xdr:row>
      <xdr:rowOff>0</xdr:rowOff>
    </xdr:from>
    <xdr:ext cx="42863" cy="47625"/>
    <xdr:sp macro="" textlink="">
      <xdr:nvSpPr>
        <xdr:cNvPr id="34" name="Text Box 117">
          <a:extLst>
            <a:ext uri="{FF2B5EF4-FFF2-40B4-BE49-F238E27FC236}">
              <a16:creationId xmlns:a16="http://schemas.microsoft.com/office/drawing/2014/main" id="{00000000-0008-0000-0100-000022000000}"/>
            </a:ext>
          </a:extLst>
        </xdr:cNvPr>
        <xdr:cNvSpPr txBox="1">
          <a:spLocks noChangeArrowheads="1"/>
        </xdr:cNvSpPr>
      </xdr:nvSpPr>
      <xdr:spPr bwMode="auto">
        <a:xfrm>
          <a:off x="58102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59</xdr:row>
      <xdr:rowOff>0</xdr:rowOff>
    </xdr:from>
    <xdr:ext cx="57150" cy="38100"/>
    <xdr:sp macro="" textlink="">
      <xdr:nvSpPr>
        <xdr:cNvPr id="35" name="Text Box 22">
          <a:extLst>
            <a:ext uri="{FF2B5EF4-FFF2-40B4-BE49-F238E27FC236}">
              <a16:creationId xmlns:a16="http://schemas.microsoft.com/office/drawing/2014/main" id="{00000000-0008-0000-0100-00002300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59</xdr:row>
      <xdr:rowOff>0</xdr:rowOff>
    </xdr:from>
    <xdr:ext cx="57150" cy="38100"/>
    <xdr:sp macro="" textlink="">
      <xdr:nvSpPr>
        <xdr:cNvPr id="36" name="Text Box 22">
          <a:extLst>
            <a:ext uri="{FF2B5EF4-FFF2-40B4-BE49-F238E27FC236}">
              <a16:creationId xmlns:a16="http://schemas.microsoft.com/office/drawing/2014/main" id="{00000000-0008-0000-0100-000024000000}"/>
            </a:ext>
          </a:extLst>
        </xdr:cNvPr>
        <xdr:cNvSpPr txBox="1">
          <a:spLocks noChangeArrowheads="1"/>
        </xdr:cNvSpPr>
      </xdr:nvSpPr>
      <xdr:spPr bwMode="auto">
        <a:xfrm>
          <a:off x="65627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59</xdr:row>
      <xdr:rowOff>0</xdr:rowOff>
    </xdr:from>
    <xdr:ext cx="57150" cy="38100"/>
    <xdr:sp macro="" textlink="">
      <xdr:nvSpPr>
        <xdr:cNvPr id="37" name="Text Box 22">
          <a:extLst>
            <a:ext uri="{FF2B5EF4-FFF2-40B4-BE49-F238E27FC236}">
              <a16:creationId xmlns:a16="http://schemas.microsoft.com/office/drawing/2014/main" id="{00000000-0008-0000-0100-000025000000}"/>
            </a:ext>
          </a:extLst>
        </xdr:cNvPr>
        <xdr:cNvSpPr txBox="1">
          <a:spLocks noChangeArrowheads="1"/>
        </xdr:cNvSpPr>
      </xdr:nvSpPr>
      <xdr:spPr bwMode="auto">
        <a:xfrm>
          <a:off x="61912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66</xdr:col>
      <xdr:colOff>0</xdr:colOff>
      <xdr:row>59</xdr:row>
      <xdr:rowOff>0</xdr:rowOff>
    </xdr:from>
    <xdr:ext cx="57150" cy="38100"/>
    <xdr:sp macro="" textlink="">
      <xdr:nvSpPr>
        <xdr:cNvPr id="38" name="Text Box 22">
          <a:extLst>
            <a:ext uri="{FF2B5EF4-FFF2-40B4-BE49-F238E27FC236}">
              <a16:creationId xmlns:a16="http://schemas.microsoft.com/office/drawing/2014/main" id="{00000000-0008-0000-0100-000026000000}"/>
            </a:ext>
          </a:extLst>
        </xdr:cNvPr>
        <xdr:cNvSpPr txBox="1">
          <a:spLocks noChangeArrowheads="1"/>
        </xdr:cNvSpPr>
      </xdr:nvSpPr>
      <xdr:spPr bwMode="auto">
        <a:xfrm>
          <a:off x="71818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59</xdr:row>
      <xdr:rowOff>0</xdr:rowOff>
    </xdr:from>
    <xdr:ext cx="42863" cy="47625"/>
    <xdr:sp macro="" textlink="">
      <xdr:nvSpPr>
        <xdr:cNvPr id="39" name="Text Box 80">
          <a:extLst>
            <a:ext uri="{FF2B5EF4-FFF2-40B4-BE49-F238E27FC236}">
              <a16:creationId xmlns:a16="http://schemas.microsoft.com/office/drawing/2014/main" id="{00000000-0008-0000-0100-000027000000}"/>
            </a:ext>
          </a:extLst>
        </xdr:cNvPr>
        <xdr:cNvSpPr txBox="1">
          <a:spLocks noChangeArrowheads="1"/>
        </xdr:cNvSpPr>
      </xdr:nvSpPr>
      <xdr:spPr bwMode="auto">
        <a:xfrm>
          <a:off x="39528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59</xdr:row>
      <xdr:rowOff>0</xdr:rowOff>
    </xdr:from>
    <xdr:ext cx="42863" cy="47625"/>
    <xdr:sp macro="" textlink="">
      <xdr:nvSpPr>
        <xdr:cNvPr id="40" name="Text Box 117">
          <a:extLst>
            <a:ext uri="{FF2B5EF4-FFF2-40B4-BE49-F238E27FC236}">
              <a16:creationId xmlns:a16="http://schemas.microsoft.com/office/drawing/2014/main" id="{00000000-0008-0000-0100-000028000000}"/>
            </a:ext>
          </a:extLst>
        </xdr:cNvPr>
        <xdr:cNvSpPr txBox="1">
          <a:spLocks noChangeArrowheads="1"/>
        </xdr:cNvSpPr>
      </xdr:nvSpPr>
      <xdr:spPr bwMode="auto">
        <a:xfrm>
          <a:off x="38290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59</xdr:row>
      <xdr:rowOff>0</xdr:rowOff>
    </xdr:from>
    <xdr:ext cx="42863" cy="38100"/>
    <xdr:sp macro="" textlink="">
      <xdr:nvSpPr>
        <xdr:cNvPr id="41" name="Text Box 22">
          <a:extLst>
            <a:ext uri="{FF2B5EF4-FFF2-40B4-BE49-F238E27FC236}">
              <a16:creationId xmlns:a16="http://schemas.microsoft.com/office/drawing/2014/main" id="{00000000-0008-0000-0100-000029000000}"/>
            </a:ext>
          </a:extLst>
        </xdr:cNvPr>
        <xdr:cNvSpPr txBox="1">
          <a:spLocks noChangeArrowheads="1"/>
        </xdr:cNvSpPr>
      </xdr:nvSpPr>
      <xdr:spPr bwMode="auto">
        <a:xfrm>
          <a:off x="3581400"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59</xdr:row>
      <xdr:rowOff>0</xdr:rowOff>
    </xdr:from>
    <xdr:ext cx="57150" cy="38100"/>
    <xdr:sp macro="" textlink="">
      <xdr:nvSpPr>
        <xdr:cNvPr id="42" name="Text Box 22">
          <a:extLst>
            <a:ext uri="{FF2B5EF4-FFF2-40B4-BE49-F238E27FC236}">
              <a16:creationId xmlns:a16="http://schemas.microsoft.com/office/drawing/2014/main" id="{00000000-0008-0000-0100-00002A000000}"/>
            </a:ext>
          </a:extLst>
        </xdr:cNvPr>
        <xdr:cNvSpPr txBox="1">
          <a:spLocks noChangeArrowheads="1"/>
        </xdr:cNvSpPr>
      </xdr:nvSpPr>
      <xdr:spPr bwMode="auto">
        <a:xfrm>
          <a:off x="22288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59</xdr:row>
      <xdr:rowOff>0</xdr:rowOff>
    </xdr:from>
    <xdr:ext cx="57150" cy="38100"/>
    <xdr:sp macro="" textlink="">
      <xdr:nvSpPr>
        <xdr:cNvPr id="43" name="Text Box 22">
          <a:extLst>
            <a:ext uri="{FF2B5EF4-FFF2-40B4-BE49-F238E27FC236}">
              <a16:creationId xmlns:a16="http://schemas.microsoft.com/office/drawing/2014/main" id="{00000000-0008-0000-0100-00002B000000}"/>
            </a:ext>
          </a:extLst>
        </xdr:cNvPr>
        <xdr:cNvSpPr txBox="1">
          <a:spLocks noChangeArrowheads="1"/>
        </xdr:cNvSpPr>
      </xdr:nvSpPr>
      <xdr:spPr bwMode="auto">
        <a:xfrm>
          <a:off x="38385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59</xdr:row>
      <xdr:rowOff>0</xdr:rowOff>
    </xdr:from>
    <xdr:ext cx="57150" cy="38100"/>
    <xdr:sp macro="" textlink="">
      <xdr:nvSpPr>
        <xdr:cNvPr id="44" name="Text Box 22">
          <a:extLst>
            <a:ext uri="{FF2B5EF4-FFF2-40B4-BE49-F238E27FC236}">
              <a16:creationId xmlns:a16="http://schemas.microsoft.com/office/drawing/2014/main" id="{00000000-0008-0000-0100-00002C000000}"/>
            </a:ext>
          </a:extLst>
        </xdr:cNvPr>
        <xdr:cNvSpPr txBox="1">
          <a:spLocks noChangeArrowheads="1"/>
        </xdr:cNvSpPr>
      </xdr:nvSpPr>
      <xdr:spPr bwMode="auto">
        <a:xfrm>
          <a:off x="55721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59</xdr:row>
      <xdr:rowOff>0</xdr:rowOff>
    </xdr:from>
    <xdr:ext cx="57150" cy="38100"/>
    <xdr:sp macro="" textlink="">
      <xdr:nvSpPr>
        <xdr:cNvPr id="45" name="Text Box 22">
          <a:extLst>
            <a:ext uri="{FF2B5EF4-FFF2-40B4-BE49-F238E27FC236}">
              <a16:creationId xmlns:a16="http://schemas.microsoft.com/office/drawing/2014/main" id="{00000000-0008-0000-0100-00002D000000}"/>
            </a:ext>
          </a:extLst>
        </xdr:cNvPr>
        <xdr:cNvSpPr txBox="1">
          <a:spLocks noChangeArrowheads="1"/>
        </xdr:cNvSpPr>
      </xdr:nvSpPr>
      <xdr:spPr bwMode="auto">
        <a:xfrm>
          <a:off x="60674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59</xdr:row>
      <xdr:rowOff>0</xdr:rowOff>
    </xdr:from>
    <xdr:ext cx="42862" cy="28575"/>
    <xdr:sp macro="" textlink="">
      <xdr:nvSpPr>
        <xdr:cNvPr id="46" name="Text Box 23">
          <a:extLst>
            <a:ext uri="{FF2B5EF4-FFF2-40B4-BE49-F238E27FC236}">
              <a16:creationId xmlns:a16="http://schemas.microsoft.com/office/drawing/2014/main" id="{00000000-0008-0000-0100-00002E000000}"/>
            </a:ext>
          </a:extLst>
        </xdr:cNvPr>
        <xdr:cNvSpPr txBox="1">
          <a:spLocks noChangeArrowheads="1"/>
        </xdr:cNvSpPr>
      </xdr:nvSpPr>
      <xdr:spPr bwMode="auto">
        <a:xfrm>
          <a:off x="5695950" y="56883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59</xdr:row>
      <xdr:rowOff>0</xdr:rowOff>
    </xdr:from>
    <xdr:ext cx="42863" cy="38100"/>
    <xdr:sp macro="" textlink="">
      <xdr:nvSpPr>
        <xdr:cNvPr id="47" name="Text Box 22">
          <a:extLst>
            <a:ext uri="{FF2B5EF4-FFF2-40B4-BE49-F238E27FC236}">
              <a16:creationId xmlns:a16="http://schemas.microsoft.com/office/drawing/2014/main" id="{00000000-0008-0000-0100-00002F000000}"/>
            </a:ext>
          </a:extLst>
        </xdr:cNvPr>
        <xdr:cNvSpPr txBox="1">
          <a:spLocks noChangeArrowheads="1"/>
        </xdr:cNvSpPr>
      </xdr:nvSpPr>
      <xdr:spPr bwMode="auto">
        <a:xfrm>
          <a:off x="5686425"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59</xdr:row>
      <xdr:rowOff>0</xdr:rowOff>
    </xdr:from>
    <xdr:ext cx="42862" cy="28575"/>
    <xdr:sp macro="" textlink="">
      <xdr:nvSpPr>
        <xdr:cNvPr id="48" name="Text Box 23">
          <a:extLst>
            <a:ext uri="{FF2B5EF4-FFF2-40B4-BE49-F238E27FC236}">
              <a16:creationId xmlns:a16="http://schemas.microsoft.com/office/drawing/2014/main" id="{00000000-0008-0000-0100-000030000000}"/>
            </a:ext>
          </a:extLst>
        </xdr:cNvPr>
        <xdr:cNvSpPr txBox="1">
          <a:spLocks noChangeArrowheads="1"/>
        </xdr:cNvSpPr>
      </xdr:nvSpPr>
      <xdr:spPr bwMode="auto">
        <a:xfrm>
          <a:off x="5695950" y="56883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59</xdr:row>
      <xdr:rowOff>0</xdr:rowOff>
    </xdr:from>
    <xdr:ext cx="42863" cy="47625"/>
    <xdr:sp macro="" textlink="">
      <xdr:nvSpPr>
        <xdr:cNvPr id="50" name="Text Box 80">
          <a:extLst>
            <a:ext uri="{FF2B5EF4-FFF2-40B4-BE49-F238E27FC236}">
              <a16:creationId xmlns:a16="http://schemas.microsoft.com/office/drawing/2014/main" id="{00000000-0008-0000-0100-00003200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59</xdr:row>
      <xdr:rowOff>0</xdr:rowOff>
    </xdr:from>
    <xdr:ext cx="57150" cy="38100"/>
    <xdr:sp macro="" textlink="">
      <xdr:nvSpPr>
        <xdr:cNvPr id="51" name="Text Box 22">
          <a:extLst>
            <a:ext uri="{FF2B5EF4-FFF2-40B4-BE49-F238E27FC236}">
              <a16:creationId xmlns:a16="http://schemas.microsoft.com/office/drawing/2014/main" id="{00000000-0008-0000-0100-00003300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59</xdr:row>
      <xdr:rowOff>0</xdr:rowOff>
    </xdr:from>
    <xdr:ext cx="57150" cy="38100"/>
    <xdr:sp macro="" textlink="">
      <xdr:nvSpPr>
        <xdr:cNvPr id="53" name="Text Box 22">
          <a:extLst>
            <a:ext uri="{FF2B5EF4-FFF2-40B4-BE49-F238E27FC236}">
              <a16:creationId xmlns:a16="http://schemas.microsoft.com/office/drawing/2014/main" id="{00000000-0008-0000-0100-000035000000}"/>
            </a:ext>
          </a:extLst>
        </xdr:cNvPr>
        <xdr:cNvSpPr txBox="1">
          <a:spLocks noChangeArrowheads="1"/>
        </xdr:cNvSpPr>
      </xdr:nvSpPr>
      <xdr:spPr bwMode="auto">
        <a:xfrm>
          <a:off x="643890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59</xdr:row>
      <xdr:rowOff>0</xdr:rowOff>
    </xdr:from>
    <xdr:ext cx="57150" cy="38100"/>
    <xdr:sp macro="" textlink="">
      <xdr:nvSpPr>
        <xdr:cNvPr id="54" name="Text Box 22">
          <a:extLst>
            <a:ext uri="{FF2B5EF4-FFF2-40B4-BE49-F238E27FC236}">
              <a16:creationId xmlns:a16="http://schemas.microsoft.com/office/drawing/2014/main" id="{00000000-0008-0000-0100-000036000000}"/>
            </a:ext>
          </a:extLst>
        </xdr:cNvPr>
        <xdr:cNvSpPr txBox="1">
          <a:spLocks noChangeArrowheads="1"/>
        </xdr:cNvSpPr>
      </xdr:nvSpPr>
      <xdr:spPr bwMode="auto">
        <a:xfrm>
          <a:off x="32194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59</xdr:row>
      <xdr:rowOff>0</xdr:rowOff>
    </xdr:from>
    <xdr:ext cx="42863" cy="38100"/>
    <xdr:sp macro="" textlink="">
      <xdr:nvSpPr>
        <xdr:cNvPr id="55" name="Text Box 22">
          <a:extLst>
            <a:ext uri="{FF2B5EF4-FFF2-40B4-BE49-F238E27FC236}">
              <a16:creationId xmlns:a16="http://schemas.microsoft.com/office/drawing/2014/main" id="{00000000-0008-0000-0100-000037000000}"/>
            </a:ext>
          </a:extLst>
        </xdr:cNvPr>
        <xdr:cNvSpPr txBox="1">
          <a:spLocks noChangeArrowheads="1"/>
        </xdr:cNvSpPr>
      </xdr:nvSpPr>
      <xdr:spPr bwMode="auto">
        <a:xfrm>
          <a:off x="5562600"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59</xdr:row>
      <xdr:rowOff>0</xdr:rowOff>
    </xdr:from>
    <xdr:ext cx="42863" cy="47625"/>
    <xdr:sp macro="" textlink="">
      <xdr:nvSpPr>
        <xdr:cNvPr id="57" name="Text Box 80">
          <a:extLst>
            <a:ext uri="{FF2B5EF4-FFF2-40B4-BE49-F238E27FC236}">
              <a16:creationId xmlns:a16="http://schemas.microsoft.com/office/drawing/2014/main" id="{00000000-0008-0000-0100-00003900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59</xdr:row>
      <xdr:rowOff>0</xdr:rowOff>
    </xdr:from>
    <xdr:ext cx="42863" cy="47625"/>
    <xdr:sp macro="" textlink="">
      <xdr:nvSpPr>
        <xdr:cNvPr id="58" name="Text Box 117">
          <a:extLst>
            <a:ext uri="{FF2B5EF4-FFF2-40B4-BE49-F238E27FC236}">
              <a16:creationId xmlns:a16="http://schemas.microsoft.com/office/drawing/2014/main" id="{00000000-0008-0000-0100-00003A000000}"/>
            </a:ext>
          </a:extLst>
        </xdr:cNvPr>
        <xdr:cNvSpPr txBox="1">
          <a:spLocks noChangeArrowheads="1"/>
        </xdr:cNvSpPr>
      </xdr:nvSpPr>
      <xdr:spPr bwMode="auto">
        <a:xfrm>
          <a:off x="58102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59</xdr:row>
      <xdr:rowOff>0</xdr:rowOff>
    </xdr:from>
    <xdr:ext cx="57150" cy="38100"/>
    <xdr:sp macro="" textlink="">
      <xdr:nvSpPr>
        <xdr:cNvPr id="59" name="Text Box 22">
          <a:extLst>
            <a:ext uri="{FF2B5EF4-FFF2-40B4-BE49-F238E27FC236}">
              <a16:creationId xmlns:a16="http://schemas.microsoft.com/office/drawing/2014/main" id="{00000000-0008-0000-0100-00003B00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59</xdr:row>
      <xdr:rowOff>0</xdr:rowOff>
    </xdr:from>
    <xdr:ext cx="57150" cy="38100"/>
    <xdr:sp macro="" textlink="">
      <xdr:nvSpPr>
        <xdr:cNvPr id="60" name="Text Box 22">
          <a:extLst>
            <a:ext uri="{FF2B5EF4-FFF2-40B4-BE49-F238E27FC236}">
              <a16:creationId xmlns:a16="http://schemas.microsoft.com/office/drawing/2014/main" id="{00000000-0008-0000-0100-00003C000000}"/>
            </a:ext>
          </a:extLst>
        </xdr:cNvPr>
        <xdr:cNvSpPr txBox="1">
          <a:spLocks noChangeArrowheads="1"/>
        </xdr:cNvSpPr>
      </xdr:nvSpPr>
      <xdr:spPr bwMode="auto">
        <a:xfrm>
          <a:off x="65627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59</xdr:row>
      <xdr:rowOff>0</xdr:rowOff>
    </xdr:from>
    <xdr:ext cx="57150" cy="38100"/>
    <xdr:sp macro="" textlink="">
      <xdr:nvSpPr>
        <xdr:cNvPr id="61" name="Text Box 22">
          <a:extLst>
            <a:ext uri="{FF2B5EF4-FFF2-40B4-BE49-F238E27FC236}">
              <a16:creationId xmlns:a16="http://schemas.microsoft.com/office/drawing/2014/main" id="{00000000-0008-0000-0100-00003D000000}"/>
            </a:ext>
          </a:extLst>
        </xdr:cNvPr>
        <xdr:cNvSpPr txBox="1">
          <a:spLocks noChangeArrowheads="1"/>
        </xdr:cNvSpPr>
      </xdr:nvSpPr>
      <xdr:spPr bwMode="auto">
        <a:xfrm>
          <a:off x="61912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59</xdr:row>
      <xdr:rowOff>0</xdr:rowOff>
    </xdr:from>
    <xdr:ext cx="42863" cy="47625"/>
    <xdr:sp macro="" textlink="">
      <xdr:nvSpPr>
        <xdr:cNvPr id="62" name="Text Box 80">
          <a:extLst>
            <a:ext uri="{FF2B5EF4-FFF2-40B4-BE49-F238E27FC236}">
              <a16:creationId xmlns:a16="http://schemas.microsoft.com/office/drawing/2014/main" id="{00000000-0008-0000-0100-00003E00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59</xdr:row>
      <xdr:rowOff>0</xdr:rowOff>
    </xdr:from>
    <xdr:ext cx="42863" cy="47625"/>
    <xdr:sp macro="" textlink="">
      <xdr:nvSpPr>
        <xdr:cNvPr id="63" name="Text Box 117">
          <a:extLst>
            <a:ext uri="{FF2B5EF4-FFF2-40B4-BE49-F238E27FC236}">
              <a16:creationId xmlns:a16="http://schemas.microsoft.com/office/drawing/2014/main" id="{00000000-0008-0000-0100-00003F000000}"/>
            </a:ext>
          </a:extLst>
        </xdr:cNvPr>
        <xdr:cNvSpPr txBox="1">
          <a:spLocks noChangeArrowheads="1"/>
        </xdr:cNvSpPr>
      </xdr:nvSpPr>
      <xdr:spPr bwMode="auto">
        <a:xfrm>
          <a:off x="58102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59</xdr:row>
      <xdr:rowOff>0</xdr:rowOff>
    </xdr:from>
    <xdr:ext cx="57150" cy="38100"/>
    <xdr:sp macro="" textlink="">
      <xdr:nvSpPr>
        <xdr:cNvPr id="64" name="Text Box 22">
          <a:extLst>
            <a:ext uri="{FF2B5EF4-FFF2-40B4-BE49-F238E27FC236}">
              <a16:creationId xmlns:a16="http://schemas.microsoft.com/office/drawing/2014/main" id="{00000000-0008-0000-0100-00004000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59</xdr:row>
      <xdr:rowOff>0</xdr:rowOff>
    </xdr:from>
    <xdr:ext cx="57150" cy="38100"/>
    <xdr:sp macro="" textlink="">
      <xdr:nvSpPr>
        <xdr:cNvPr id="65" name="Text Box 22">
          <a:extLst>
            <a:ext uri="{FF2B5EF4-FFF2-40B4-BE49-F238E27FC236}">
              <a16:creationId xmlns:a16="http://schemas.microsoft.com/office/drawing/2014/main" id="{00000000-0008-0000-0100-000041000000}"/>
            </a:ext>
          </a:extLst>
        </xdr:cNvPr>
        <xdr:cNvSpPr txBox="1">
          <a:spLocks noChangeArrowheads="1"/>
        </xdr:cNvSpPr>
      </xdr:nvSpPr>
      <xdr:spPr bwMode="auto">
        <a:xfrm>
          <a:off x="65627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59</xdr:row>
      <xdr:rowOff>0</xdr:rowOff>
    </xdr:from>
    <xdr:ext cx="57150" cy="38100"/>
    <xdr:sp macro="" textlink="">
      <xdr:nvSpPr>
        <xdr:cNvPr id="66" name="Text Box 22">
          <a:extLst>
            <a:ext uri="{FF2B5EF4-FFF2-40B4-BE49-F238E27FC236}">
              <a16:creationId xmlns:a16="http://schemas.microsoft.com/office/drawing/2014/main" id="{00000000-0008-0000-0100-000042000000}"/>
            </a:ext>
          </a:extLst>
        </xdr:cNvPr>
        <xdr:cNvSpPr txBox="1">
          <a:spLocks noChangeArrowheads="1"/>
        </xdr:cNvSpPr>
      </xdr:nvSpPr>
      <xdr:spPr bwMode="auto">
        <a:xfrm>
          <a:off x="61912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66</xdr:col>
      <xdr:colOff>0</xdr:colOff>
      <xdr:row>59</xdr:row>
      <xdr:rowOff>0</xdr:rowOff>
    </xdr:from>
    <xdr:ext cx="57150" cy="38100"/>
    <xdr:sp macro="" textlink="">
      <xdr:nvSpPr>
        <xdr:cNvPr id="67" name="Text Box 22">
          <a:extLst>
            <a:ext uri="{FF2B5EF4-FFF2-40B4-BE49-F238E27FC236}">
              <a16:creationId xmlns:a16="http://schemas.microsoft.com/office/drawing/2014/main" id="{00000000-0008-0000-0100-000043000000}"/>
            </a:ext>
          </a:extLst>
        </xdr:cNvPr>
        <xdr:cNvSpPr txBox="1">
          <a:spLocks noChangeArrowheads="1"/>
        </xdr:cNvSpPr>
      </xdr:nvSpPr>
      <xdr:spPr bwMode="auto">
        <a:xfrm>
          <a:off x="71818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59</xdr:row>
      <xdr:rowOff>0</xdr:rowOff>
    </xdr:from>
    <xdr:ext cx="42863" cy="47625"/>
    <xdr:sp macro="" textlink="">
      <xdr:nvSpPr>
        <xdr:cNvPr id="68" name="Text Box 80">
          <a:extLst>
            <a:ext uri="{FF2B5EF4-FFF2-40B4-BE49-F238E27FC236}">
              <a16:creationId xmlns:a16="http://schemas.microsoft.com/office/drawing/2014/main" id="{00000000-0008-0000-0100-000044000000}"/>
            </a:ext>
          </a:extLst>
        </xdr:cNvPr>
        <xdr:cNvSpPr txBox="1">
          <a:spLocks noChangeArrowheads="1"/>
        </xdr:cNvSpPr>
      </xdr:nvSpPr>
      <xdr:spPr bwMode="auto">
        <a:xfrm>
          <a:off x="39528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59</xdr:row>
      <xdr:rowOff>0</xdr:rowOff>
    </xdr:from>
    <xdr:ext cx="42863" cy="47625"/>
    <xdr:sp macro="" textlink="">
      <xdr:nvSpPr>
        <xdr:cNvPr id="69" name="Text Box 117">
          <a:extLst>
            <a:ext uri="{FF2B5EF4-FFF2-40B4-BE49-F238E27FC236}">
              <a16:creationId xmlns:a16="http://schemas.microsoft.com/office/drawing/2014/main" id="{00000000-0008-0000-0100-000045000000}"/>
            </a:ext>
          </a:extLst>
        </xdr:cNvPr>
        <xdr:cNvSpPr txBox="1">
          <a:spLocks noChangeArrowheads="1"/>
        </xdr:cNvSpPr>
      </xdr:nvSpPr>
      <xdr:spPr bwMode="auto">
        <a:xfrm>
          <a:off x="38290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59</xdr:row>
      <xdr:rowOff>0</xdr:rowOff>
    </xdr:from>
    <xdr:ext cx="42863" cy="38100"/>
    <xdr:sp macro="" textlink="">
      <xdr:nvSpPr>
        <xdr:cNvPr id="70" name="Text Box 22">
          <a:extLst>
            <a:ext uri="{FF2B5EF4-FFF2-40B4-BE49-F238E27FC236}">
              <a16:creationId xmlns:a16="http://schemas.microsoft.com/office/drawing/2014/main" id="{00000000-0008-0000-0100-000046000000}"/>
            </a:ext>
          </a:extLst>
        </xdr:cNvPr>
        <xdr:cNvSpPr txBox="1">
          <a:spLocks noChangeArrowheads="1"/>
        </xdr:cNvSpPr>
      </xdr:nvSpPr>
      <xdr:spPr bwMode="auto">
        <a:xfrm>
          <a:off x="3581400"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59</xdr:row>
      <xdr:rowOff>0</xdr:rowOff>
    </xdr:from>
    <xdr:ext cx="57150" cy="38100"/>
    <xdr:sp macro="" textlink="">
      <xdr:nvSpPr>
        <xdr:cNvPr id="71" name="Text Box 22">
          <a:extLst>
            <a:ext uri="{FF2B5EF4-FFF2-40B4-BE49-F238E27FC236}">
              <a16:creationId xmlns:a16="http://schemas.microsoft.com/office/drawing/2014/main" id="{00000000-0008-0000-0100-000047000000}"/>
            </a:ext>
          </a:extLst>
        </xdr:cNvPr>
        <xdr:cNvSpPr txBox="1">
          <a:spLocks noChangeArrowheads="1"/>
        </xdr:cNvSpPr>
      </xdr:nvSpPr>
      <xdr:spPr bwMode="auto">
        <a:xfrm>
          <a:off x="22288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59</xdr:row>
      <xdr:rowOff>0</xdr:rowOff>
    </xdr:from>
    <xdr:ext cx="57150" cy="38100"/>
    <xdr:sp macro="" textlink="">
      <xdr:nvSpPr>
        <xdr:cNvPr id="72" name="Text Box 22">
          <a:extLst>
            <a:ext uri="{FF2B5EF4-FFF2-40B4-BE49-F238E27FC236}">
              <a16:creationId xmlns:a16="http://schemas.microsoft.com/office/drawing/2014/main" id="{00000000-0008-0000-0100-000048000000}"/>
            </a:ext>
          </a:extLst>
        </xdr:cNvPr>
        <xdr:cNvSpPr txBox="1">
          <a:spLocks noChangeArrowheads="1"/>
        </xdr:cNvSpPr>
      </xdr:nvSpPr>
      <xdr:spPr bwMode="auto">
        <a:xfrm>
          <a:off x="38385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59</xdr:row>
      <xdr:rowOff>0</xdr:rowOff>
    </xdr:from>
    <xdr:ext cx="57150" cy="38100"/>
    <xdr:sp macro="" textlink="">
      <xdr:nvSpPr>
        <xdr:cNvPr id="73" name="Text Box 22">
          <a:extLst>
            <a:ext uri="{FF2B5EF4-FFF2-40B4-BE49-F238E27FC236}">
              <a16:creationId xmlns:a16="http://schemas.microsoft.com/office/drawing/2014/main" id="{00000000-0008-0000-0100-000049000000}"/>
            </a:ext>
          </a:extLst>
        </xdr:cNvPr>
        <xdr:cNvSpPr txBox="1">
          <a:spLocks noChangeArrowheads="1"/>
        </xdr:cNvSpPr>
      </xdr:nvSpPr>
      <xdr:spPr bwMode="auto">
        <a:xfrm>
          <a:off x="55721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59</xdr:row>
      <xdr:rowOff>0</xdr:rowOff>
    </xdr:from>
    <xdr:ext cx="42862" cy="28575"/>
    <xdr:sp macro="" textlink="">
      <xdr:nvSpPr>
        <xdr:cNvPr id="75" name="Text Box 23">
          <a:extLst>
            <a:ext uri="{FF2B5EF4-FFF2-40B4-BE49-F238E27FC236}">
              <a16:creationId xmlns:a16="http://schemas.microsoft.com/office/drawing/2014/main" id="{00000000-0008-0000-0100-00004B000000}"/>
            </a:ext>
          </a:extLst>
        </xdr:cNvPr>
        <xdr:cNvSpPr txBox="1">
          <a:spLocks noChangeArrowheads="1"/>
        </xdr:cNvSpPr>
      </xdr:nvSpPr>
      <xdr:spPr bwMode="auto">
        <a:xfrm>
          <a:off x="5695950" y="56883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59</xdr:row>
      <xdr:rowOff>0</xdr:rowOff>
    </xdr:from>
    <xdr:ext cx="42863" cy="38100"/>
    <xdr:sp macro="" textlink="">
      <xdr:nvSpPr>
        <xdr:cNvPr id="76" name="Text Box 22">
          <a:extLst>
            <a:ext uri="{FF2B5EF4-FFF2-40B4-BE49-F238E27FC236}">
              <a16:creationId xmlns:a16="http://schemas.microsoft.com/office/drawing/2014/main" id="{00000000-0008-0000-0100-00004C000000}"/>
            </a:ext>
          </a:extLst>
        </xdr:cNvPr>
        <xdr:cNvSpPr txBox="1">
          <a:spLocks noChangeArrowheads="1"/>
        </xdr:cNvSpPr>
      </xdr:nvSpPr>
      <xdr:spPr bwMode="auto">
        <a:xfrm>
          <a:off x="5686425"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59</xdr:row>
      <xdr:rowOff>0</xdr:rowOff>
    </xdr:from>
    <xdr:ext cx="42862" cy="28575"/>
    <xdr:sp macro="" textlink="">
      <xdr:nvSpPr>
        <xdr:cNvPr id="77" name="Text Box 23">
          <a:extLst>
            <a:ext uri="{FF2B5EF4-FFF2-40B4-BE49-F238E27FC236}">
              <a16:creationId xmlns:a16="http://schemas.microsoft.com/office/drawing/2014/main" id="{00000000-0008-0000-0100-00004D000000}"/>
            </a:ext>
          </a:extLst>
        </xdr:cNvPr>
        <xdr:cNvSpPr txBox="1">
          <a:spLocks noChangeArrowheads="1"/>
        </xdr:cNvSpPr>
      </xdr:nvSpPr>
      <xdr:spPr bwMode="auto">
        <a:xfrm>
          <a:off x="5695950" y="56883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59</xdr:row>
      <xdr:rowOff>0</xdr:rowOff>
    </xdr:from>
    <xdr:ext cx="42863" cy="47625"/>
    <xdr:sp macro="" textlink="">
      <xdr:nvSpPr>
        <xdr:cNvPr id="79" name="Text Box 80">
          <a:extLst>
            <a:ext uri="{FF2B5EF4-FFF2-40B4-BE49-F238E27FC236}">
              <a16:creationId xmlns:a16="http://schemas.microsoft.com/office/drawing/2014/main" id="{00000000-0008-0000-0100-00004F00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59</xdr:row>
      <xdr:rowOff>0</xdr:rowOff>
    </xdr:from>
    <xdr:ext cx="57150" cy="38100"/>
    <xdr:sp macro="" textlink="">
      <xdr:nvSpPr>
        <xdr:cNvPr id="80" name="Text Box 22">
          <a:extLst>
            <a:ext uri="{FF2B5EF4-FFF2-40B4-BE49-F238E27FC236}">
              <a16:creationId xmlns:a16="http://schemas.microsoft.com/office/drawing/2014/main" id="{00000000-0008-0000-0100-00005000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59</xdr:row>
      <xdr:rowOff>0</xdr:rowOff>
    </xdr:from>
    <xdr:ext cx="57150" cy="38100"/>
    <xdr:sp macro="" textlink="">
      <xdr:nvSpPr>
        <xdr:cNvPr id="81" name="Text Box 22">
          <a:extLst>
            <a:ext uri="{FF2B5EF4-FFF2-40B4-BE49-F238E27FC236}">
              <a16:creationId xmlns:a16="http://schemas.microsoft.com/office/drawing/2014/main" id="{00000000-0008-0000-0100-000051000000}"/>
            </a:ext>
          </a:extLst>
        </xdr:cNvPr>
        <xdr:cNvSpPr txBox="1">
          <a:spLocks noChangeArrowheads="1"/>
        </xdr:cNvSpPr>
      </xdr:nvSpPr>
      <xdr:spPr bwMode="auto">
        <a:xfrm>
          <a:off x="643890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59</xdr:row>
      <xdr:rowOff>0</xdr:rowOff>
    </xdr:from>
    <xdr:ext cx="57150" cy="38100"/>
    <xdr:sp macro="" textlink="">
      <xdr:nvSpPr>
        <xdr:cNvPr id="82" name="Text Box 22">
          <a:extLst>
            <a:ext uri="{FF2B5EF4-FFF2-40B4-BE49-F238E27FC236}">
              <a16:creationId xmlns:a16="http://schemas.microsoft.com/office/drawing/2014/main" id="{00000000-0008-0000-0100-000052000000}"/>
            </a:ext>
          </a:extLst>
        </xdr:cNvPr>
        <xdr:cNvSpPr txBox="1">
          <a:spLocks noChangeArrowheads="1"/>
        </xdr:cNvSpPr>
      </xdr:nvSpPr>
      <xdr:spPr bwMode="auto">
        <a:xfrm>
          <a:off x="32194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59</xdr:row>
      <xdr:rowOff>0</xdr:rowOff>
    </xdr:from>
    <xdr:ext cx="42863" cy="38100"/>
    <xdr:sp macro="" textlink="">
      <xdr:nvSpPr>
        <xdr:cNvPr id="83" name="Text Box 22">
          <a:extLst>
            <a:ext uri="{FF2B5EF4-FFF2-40B4-BE49-F238E27FC236}">
              <a16:creationId xmlns:a16="http://schemas.microsoft.com/office/drawing/2014/main" id="{00000000-0008-0000-0100-000053000000}"/>
            </a:ext>
          </a:extLst>
        </xdr:cNvPr>
        <xdr:cNvSpPr txBox="1">
          <a:spLocks noChangeArrowheads="1"/>
        </xdr:cNvSpPr>
      </xdr:nvSpPr>
      <xdr:spPr bwMode="auto">
        <a:xfrm>
          <a:off x="5562600"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59</xdr:row>
      <xdr:rowOff>0</xdr:rowOff>
    </xdr:from>
    <xdr:ext cx="42863" cy="47625"/>
    <xdr:sp macro="" textlink="">
      <xdr:nvSpPr>
        <xdr:cNvPr id="85" name="Text Box 80">
          <a:extLst>
            <a:ext uri="{FF2B5EF4-FFF2-40B4-BE49-F238E27FC236}">
              <a16:creationId xmlns:a16="http://schemas.microsoft.com/office/drawing/2014/main" id="{00000000-0008-0000-0100-00005500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59</xdr:row>
      <xdr:rowOff>0</xdr:rowOff>
    </xdr:from>
    <xdr:ext cx="42863" cy="47625"/>
    <xdr:sp macro="" textlink="">
      <xdr:nvSpPr>
        <xdr:cNvPr id="86" name="Text Box 117">
          <a:extLst>
            <a:ext uri="{FF2B5EF4-FFF2-40B4-BE49-F238E27FC236}">
              <a16:creationId xmlns:a16="http://schemas.microsoft.com/office/drawing/2014/main" id="{00000000-0008-0000-0100-000056000000}"/>
            </a:ext>
          </a:extLst>
        </xdr:cNvPr>
        <xdr:cNvSpPr txBox="1">
          <a:spLocks noChangeArrowheads="1"/>
        </xdr:cNvSpPr>
      </xdr:nvSpPr>
      <xdr:spPr bwMode="auto">
        <a:xfrm>
          <a:off x="58102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59</xdr:row>
      <xdr:rowOff>0</xdr:rowOff>
    </xdr:from>
    <xdr:ext cx="57150" cy="38100"/>
    <xdr:sp macro="" textlink="">
      <xdr:nvSpPr>
        <xdr:cNvPr id="87" name="Text Box 22">
          <a:extLst>
            <a:ext uri="{FF2B5EF4-FFF2-40B4-BE49-F238E27FC236}">
              <a16:creationId xmlns:a16="http://schemas.microsoft.com/office/drawing/2014/main" id="{00000000-0008-0000-0100-00005700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59</xdr:row>
      <xdr:rowOff>0</xdr:rowOff>
    </xdr:from>
    <xdr:ext cx="57150" cy="38100"/>
    <xdr:sp macro="" textlink="">
      <xdr:nvSpPr>
        <xdr:cNvPr id="88" name="Text Box 22">
          <a:extLst>
            <a:ext uri="{FF2B5EF4-FFF2-40B4-BE49-F238E27FC236}">
              <a16:creationId xmlns:a16="http://schemas.microsoft.com/office/drawing/2014/main" id="{00000000-0008-0000-0100-000058000000}"/>
            </a:ext>
          </a:extLst>
        </xdr:cNvPr>
        <xdr:cNvSpPr txBox="1">
          <a:spLocks noChangeArrowheads="1"/>
        </xdr:cNvSpPr>
      </xdr:nvSpPr>
      <xdr:spPr bwMode="auto">
        <a:xfrm>
          <a:off x="65627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59</xdr:row>
      <xdr:rowOff>0</xdr:rowOff>
    </xdr:from>
    <xdr:ext cx="57150" cy="38100"/>
    <xdr:sp macro="" textlink="">
      <xdr:nvSpPr>
        <xdr:cNvPr id="89" name="Text Box 22">
          <a:extLst>
            <a:ext uri="{FF2B5EF4-FFF2-40B4-BE49-F238E27FC236}">
              <a16:creationId xmlns:a16="http://schemas.microsoft.com/office/drawing/2014/main" id="{00000000-0008-0000-0100-000059000000}"/>
            </a:ext>
          </a:extLst>
        </xdr:cNvPr>
        <xdr:cNvSpPr txBox="1">
          <a:spLocks noChangeArrowheads="1"/>
        </xdr:cNvSpPr>
      </xdr:nvSpPr>
      <xdr:spPr bwMode="auto">
        <a:xfrm>
          <a:off x="61912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59</xdr:row>
      <xdr:rowOff>0</xdr:rowOff>
    </xdr:from>
    <xdr:ext cx="42863" cy="47625"/>
    <xdr:sp macro="" textlink="">
      <xdr:nvSpPr>
        <xdr:cNvPr id="90" name="Text Box 80">
          <a:extLst>
            <a:ext uri="{FF2B5EF4-FFF2-40B4-BE49-F238E27FC236}">
              <a16:creationId xmlns:a16="http://schemas.microsoft.com/office/drawing/2014/main" id="{00000000-0008-0000-0100-00005A00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59</xdr:row>
      <xdr:rowOff>0</xdr:rowOff>
    </xdr:from>
    <xdr:ext cx="42863" cy="47625"/>
    <xdr:sp macro="" textlink="">
      <xdr:nvSpPr>
        <xdr:cNvPr id="91" name="Text Box 117">
          <a:extLst>
            <a:ext uri="{FF2B5EF4-FFF2-40B4-BE49-F238E27FC236}">
              <a16:creationId xmlns:a16="http://schemas.microsoft.com/office/drawing/2014/main" id="{00000000-0008-0000-0100-00005B000000}"/>
            </a:ext>
          </a:extLst>
        </xdr:cNvPr>
        <xdr:cNvSpPr txBox="1">
          <a:spLocks noChangeArrowheads="1"/>
        </xdr:cNvSpPr>
      </xdr:nvSpPr>
      <xdr:spPr bwMode="auto">
        <a:xfrm>
          <a:off x="58102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59</xdr:row>
      <xdr:rowOff>0</xdr:rowOff>
    </xdr:from>
    <xdr:ext cx="57150" cy="38100"/>
    <xdr:sp macro="" textlink="">
      <xdr:nvSpPr>
        <xdr:cNvPr id="92" name="Text Box 22">
          <a:extLst>
            <a:ext uri="{FF2B5EF4-FFF2-40B4-BE49-F238E27FC236}">
              <a16:creationId xmlns:a16="http://schemas.microsoft.com/office/drawing/2014/main" id="{00000000-0008-0000-0100-00005C00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59</xdr:row>
      <xdr:rowOff>0</xdr:rowOff>
    </xdr:from>
    <xdr:ext cx="57150" cy="38100"/>
    <xdr:sp macro="" textlink="">
      <xdr:nvSpPr>
        <xdr:cNvPr id="93" name="Text Box 22">
          <a:extLst>
            <a:ext uri="{FF2B5EF4-FFF2-40B4-BE49-F238E27FC236}">
              <a16:creationId xmlns:a16="http://schemas.microsoft.com/office/drawing/2014/main" id="{00000000-0008-0000-0100-00005D000000}"/>
            </a:ext>
          </a:extLst>
        </xdr:cNvPr>
        <xdr:cNvSpPr txBox="1">
          <a:spLocks noChangeArrowheads="1"/>
        </xdr:cNvSpPr>
      </xdr:nvSpPr>
      <xdr:spPr bwMode="auto">
        <a:xfrm>
          <a:off x="65627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59</xdr:row>
      <xdr:rowOff>0</xdr:rowOff>
    </xdr:from>
    <xdr:ext cx="57150" cy="38100"/>
    <xdr:sp macro="" textlink="">
      <xdr:nvSpPr>
        <xdr:cNvPr id="94" name="Text Box 22">
          <a:extLst>
            <a:ext uri="{FF2B5EF4-FFF2-40B4-BE49-F238E27FC236}">
              <a16:creationId xmlns:a16="http://schemas.microsoft.com/office/drawing/2014/main" id="{00000000-0008-0000-0100-00005E000000}"/>
            </a:ext>
          </a:extLst>
        </xdr:cNvPr>
        <xdr:cNvSpPr txBox="1">
          <a:spLocks noChangeArrowheads="1"/>
        </xdr:cNvSpPr>
      </xdr:nvSpPr>
      <xdr:spPr bwMode="auto">
        <a:xfrm>
          <a:off x="61912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26</xdr:col>
          <xdr:colOff>104775</xdr:colOff>
          <xdr:row>12</xdr:row>
          <xdr:rowOff>19050</xdr:rowOff>
        </xdr:from>
        <xdr:to>
          <xdr:col>46</xdr:col>
          <xdr:colOff>66675</xdr:colOff>
          <xdr:row>13</xdr:row>
          <xdr:rowOff>66675</xdr:rowOff>
        </xdr:to>
        <xdr:sp macro="" textlink="">
          <xdr:nvSpPr>
            <xdr:cNvPr id="7171" name="Group Box 3" hidden="1">
              <a:extLst>
                <a:ext uri="{63B3BB69-23CF-44E3-9099-C40C66FF867C}">
                  <a14:compatExt spid="_x0000_s7171"/>
                </a:ext>
                <a:ext uri="{FF2B5EF4-FFF2-40B4-BE49-F238E27FC236}">
                  <a16:creationId xmlns:a16="http://schemas.microsoft.com/office/drawing/2014/main" id="{00000000-0008-0000-0200-000003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10</xdr:row>
          <xdr:rowOff>19050</xdr:rowOff>
        </xdr:from>
        <xdr:to>
          <xdr:col>34</xdr:col>
          <xdr:colOff>85725</xdr:colOff>
          <xdr:row>11</xdr:row>
          <xdr:rowOff>57150</xdr:rowOff>
        </xdr:to>
        <xdr:sp macro="" textlink="">
          <xdr:nvSpPr>
            <xdr:cNvPr id="7177" name="Group Box 9" hidden="1">
              <a:extLst>
                <a:ext uri="{63B3BB69-23CF-44E3-9099-C40C66FF867C}">
                  <a14:compatExt spid="_x0000_s7177"/>
                </a:ext>
                <a:ext uri="{FF2B5EF4-FFF2-40B4-BE49-F238E27FC236}">
                  <a16:creationId xmlns:a16="http://schemas.microsoft.com/office/drawing/2014/main" id="{00000000-0008-0000-0200-000009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xdr:colOff>
          <xdr:row>13</xdr:row>
          <xdr:rowOff>19050</xdr:rowOff>
        </xdr:from>
        <xdr:to>
          <xdr:col>37</xdr:col>
          <xdr:colOff>9525</xdr:colOff>
          <xdr:row>14</xdr:row>
          <xdr:rowOff>38100</xdr:rowOff>
        </xdr:to>
        <xdr:sp macro="" textlink="">
          <xdr:nvSpPr>
            <xdr:cNvPr id="7178" name="Group Box 10" hidden="1">
              <a:extLst>
                <a:ext uri="{63B3BB69-23CF-44E3-9099-C40C66FF867C}">
                  <a14:compatExt spid="_x0000_s7178"/>
                </a:ext>
                <a:ext uri="{FF2B5EF4-FFF2-40B4-BE49-F238E27FC236}">
                  <a16:creationId xmlns:a16="http://schemas.microsoft.com/office/drawing/2014/main" id="{00000000-0008-0000-0200-00000A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18</xdr:row>
          <xdr:rowOff>9525</xdr:rowOff>
        </xdr:from>
        <xdr:to>
          <xdr:col>36</xdr:col>
          <xdr:colOff>95250</xdr:colOff>
          <xdr:row>19</xdr:row>
          <xdr:rowOff>0</xdr:rowOff>
        </xdr:to>
        <xdr:sp macro="" textlink="">
          <xdr:nvSpPr>
            <xdr:cNvPr id="7183" name="Group Box 15" hidden="1">
              <a:extLst>
                <a:ext uri="{63B3BB69-23CF-44E3-9099-C40C66FF867C}">
                  <a14:compatExt spid="_x0000_s7183"/>
                </a:ext>
                <a:ext uri="{FF2B5EF4-FFF2-40B4-BE49-F238E27FC236}">
                  <a16:creationId xmlns:a16="http://schemas.microsoft.com/office/drawing/2014/main" id="{00000000-0008-0000-0200-00000F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114300</xdr:colOff>
          <xdr:row>22</xdr:row>
          <xdr:rowOff>0</xdr:rowOff>
        </xdr:from>
        <xdr:to>
          <xdr:col>38</xdr:col>
          <xdr:colOff>9525</xdr:colOff>
          <xdr:row>23</xdr:row>
          <xdr:rowOff>0</xdr:rowOff>
        </xdr:to>
        <xdr:sp macro="" textlink="">
          <xdr:nvSpPr>
            <xdr:cNvPr id="7186" name="Group Box 18" hidden="1">
              <a:extLst>
                <a:ext uri="{63B3BB69-23CF-44E3-9099-C40C66FF867C}">
                  <a14:compatExt spid="_x0000_s7186"/>
                </a:ext>
                <a:ext uri="{FF2B5EF4-FFF2-40B4-BE49-F238E27FC236}">
                  <a16:creationId xmlns:a16="http://schemas.microsoft.com/office/drawing/2014/main" id="{00000000-0008-0000-0200-000012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114300</xdr:colOff>
          <xdr:row>23</xdr:row>
          <xdr:rowOff>0</xdr:rowOff>
        </xdr:from>
        <xdr:to>
          <xdr:col>38</xdr:col>
          <xdr:colOff>9525</xdr:colOff>
          <xdr:row>24</xdr:row>
          <xdr:rowOff>0</xdr:rowOff>
        </xdr:to>
        <xdr:sp macro="" textlink="">
          <xdr:nvSpPr>
            <xdr:cNvPr id="7187" name="Group Box 19" hidden="1">
              <a:extLst>
                <a:ext uri="{63B3BB69-23CF-44E3-9099-C40C66FF867C}">
                  <a14:compatExt spid="_x0000_s7187"/>
                </a:ext>
                <a:ext uri="{FF2B5EF4-FFF2-40B4-BE49-F238E27FC236}">
                  <a16:creationId xmlns:a16="http://schemas.microsoft.com/office/drawing/2014/main" id="{00000000-0008-0000-0200-000013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114300</xdr:colOff>
          <xdr:row>24</xdr:row>
          <xdr:rowOff>0</xdr:rowOff>
        </xdr:from>
        <xdr:to>
          <xdr:col>38</xdr:col>
          <xdr:colOff>9525</xdr:colOff>
          <xdr:row>25</xdr:row>
          <xdr:rowOff>0</xdr:rowOff>
        </xdr:to>
        <xdr:sp macro="" textlink="">
          <xdr:nvSpPr>
            <xdr:cNvPr id="7188" name="Group Box 20" hidden="1">
              <a:extLst>
                <a:ext uri="{63B3BB69-23CF-44E3-9099-C40C66FF867C}">
                  <a14:compatExt spid="_x0000_s7188"/>
                </a:ext>
                <a:ext uri="{FF2B5EF4-FFF2-40B4-BE49-F238E27FC236}">
                  <a16:creationId xmlns:a16="http://schemas.microsoft.com/office/drawing/2014/main" id="{00000000-0008-0000-0200-000014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25</xdr:row>
          <xdr:rowOff>0</xdr:rowOff>
        </xdr:from>
        <xdr:to>
          <xdr:col>28</xdr:col>
          <xdr:colOff>9525</xdr:colOff>
          <xdr:row>26</xdr:row>
          <xdr:rowOff>0</xdr:rowOff>
        </xdr:to>
        <xdr:sp macro="" textlink="">
          <xdr:nvSpPr>
            <xdr:cNvPr id="7189" name="Group Box 21" hidden="1">
              <a:extLst>
                <a:ext uri="{63B3BB69-23CF-44E3-9099-C40C66FF867C}">
                  <a14:compatExt spid="_x0000_s7189"/>
                </a:ext>
                <a:ext uri="{FF2B5EF4-FFF2-40B4-BE49-F238E27FC236}">
                  <a16:creationId xmlns:a16="http://schemas.microsoft.com/office/drawing/2014/main" id="{00000000-0008-0000-0200-000015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27</xdr:row>
          <xdr:rowOff>0</xdr:rowOff>
        </xdr:from>
        <xdr:to>
          <xdr:col>28</xdr:col>
          <xdr:colOff>9525</xdr:colOff>
          <xdr:row>28</xdr:row>
          <xdr:rowOff>0</xdr:rowOff>
        </xdr:to>
        <xdr:sp macro="" textlink="">
          <xdr:nvSpPr>
            <xdr:cNvPr id="7191" name="Group Box 23" hidden="1">
              <a:extLst>
                <a:ext uri="{63B3BB69-23CF-44E3-9099-C40C66FF867C}">
                  <a14:compatExt spid="_x0000_s7191"/>
                </a:ext>
                <a:ext uri="{FF2B5EF4-FFF2-40B4-BE49-F238E27FC236}">
                  <a16:creationId xmlns:a16="http://schemas.microsoft.com/office/drawing/2014/main" id="{00000000-0008-0000-0200-000017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114300</xdr:colOff>
          <xdr:row>26</xdr:row>
          <xdr:rowOff>0</xdr:rowOff>
        </xdr:from>
        <xdr:to>
          <xdr:col>38</xdr:col>
          <xdr:colOff>9525</xdr:colOff>
          <xdr:row>27</xdr:row>
          <xdr:rowOff>0</xdr:rowOff>
        </xdr:to>
        <xdr:sp macro="" textlink="">
          <xdr:nvSpPr>
            <xdr:cNvPr id="7192" name="Group Box 24" hidden="1">
              <a:extLst>
                <a:ext uri="{63B3BB69-23CF-44E3-9099-C40C66FF867C}">
                  <a14:compatExt spid="_x0000_s7192"/>
                </a:ext>
                <a:ext uri="{FF2B5EF4-FFF2-40B4-BE49-F238E27FC236}">
                  <a16:creationId xmlns:a16="http://schemas.microsoft.com/office/drawing/2014/main" id="{00000000-0008-0000-0200-000018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114300</xdr:colOff>
          <xdr:row>29</xdr:row>
          <xdr:rowOff>0</xdr:rowOff>
        </xdr:from>
        <xdr:to>
          <xdr:col>34</xdr:col>
          <xdr:colOff>9525</xdr:colOff>
          <xdr:row>30</xdr:row>
          <xdr:rowOff>0</xdr:rowOff>
        </xdr:to>
        <xdr:sp macro="" textlink="">
          <xdr:nvSpPr>
            <xdr:cNvPr id="7195" name="Group Box 27" hidden="1">
              <a:extLst>
                <a:ext uri="{63B3BB69-23CF-44E3-9099-C40C66FF867C}">
                  <a14:compatExt spid="_x0000_s7195"/>
                </a:ext>
                <a:ext uri="{FF2B5EF4-FFF2-40B4-BE49-F238E27FC236}">
                  <a16:creationId xmlns:a16="http://schemas.microsoft.com/office/drawing/2014/main" id="{00000000-0008-0000-0200-00001B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114300</xdr:colOff>
          <xdr:row>30</xdr:row>
          <xdr:rowOff>0</xdr:rowOff>
        </xdr:from>
        <xdr:to>
          <xdr:col>34</xdr:col>
          <xdr:colOff>9525</xdr:colOff>
          <xdr:row>31</xdr:row>
          <xdr:rowOff>0</xdr:rowOff>
        </xdr:to>
        <xdr:sp macro="" textlink="">
          <xdr:nvSpPr>
            <xdr:cNvPr id="7196" name="Group Box 28" hidden="1">
              <a:extLst>
                <a:ext uri="{63B3BB69-23CF-44E3-9099-C40C66FF867C}">
                  <a14:compatExt spid="_x0000_s7196"/>
                </a:ext>
                <a:ext uri="{FF2B5EF4-FFF2-40B4-BE49-F238E27FC236}">
                  <a16:creationId xmlns:a16="http://schemas.microsoft.com/office/drawing/2014/main" id="{00000000-0008-0000-0200-00001C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10</xdr:row>
          <xdr:rowOff>0</xdr:rowOff>
        </xdr:from>
        <xdr:to>
          <xdr:col>28</xdr:col>
          <xdr:colOff>9525</xdr:colOff>
          <xdr:row>11</xdr:row>
          <xdr:rowOff>0</xdr:rowOff>
        </xdr:to>
        <xdr:sp macro="" textlink="">
          <xdr:nvSpPr>
            <xdr:cNvPr id="7198" name="Group Box 30" hidden="1">
              <a:extLst>
                <a:ext uri="{63B3BB69-23CF-44E3-9099-C40C66FF867C}">
                  <a14:compatExt spid="_x0000_s7198"/>
                </a:ext>
                <a:ext uri="{FF2B5EF4-FFF2-40B4-BE49-F238E27FC236}">
                  <a16:creationId xmlns:a16="http://schemas.microsoft.com/office/drawing/2014/main" id="{00000000-0008-0000-0200-00001E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12</xdr:row>
          <xdr:rowOff>0</xdr:rowOff>
        </xdr:from>
        <xdr:to>
          <xdr:col>28</xdr:col>
          <xdr:colOff>9525</xdr:colOff>
          <xdr:row>13</xdr:row>
          <xdr:rowOff>0</xdr:rowOff>
        </xdr:to>
        <xdr:sp macro="" textlink="">
          <xdr:nvSpPr>
            <xdr:cNvPr id="7200" name="Group Box 32" hidden="1">
              <a:extLst>
                <a:ext uri="{63B3BB69-23CF-44E3-9099-C40C66FF867C}">
                  <a14:compatExt spid="_x0000_s7200"/>
                </a:ext>
                <a:ext uri="{FF2B5EF4-FFF2-40B4-BE49-F238E27FC236}">
                  <a16:creationId xmlns:a16="http://schemas.microsoft.com/office/drawing/2014/main" id="{00000000-0008-0000-0200-000020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13</xdr:row>
          <xdr:rowOff>0</xdr:rowOff>
        </xdr:from>
        <xdr:to>
          <xdr:col>28</xdr:col>
          <xdr:colOff>9525</xdr:colOff>
          <xdr:row>14</xdr:row>
          <xdr:rowOff>0</xdr:rowOff>
        </xdr:to>
        <xdr:sp macro="" textlink="">
          <xdr:nvSpPr>
            <xdr:cNvPr id="7201" name="Group Box 33" hidden="1">
              <a:extLst>
                <a:ext uri="{63B3BB69-23CF-44E3-9099-C40C66FF867C}">
                  <a14:compatExt spid="_x0000_s7201"/>
                </a:ext>
                <a:ext uri="{FF2B5EF4-FFF2-40B4-BE49-F238E27FC236}">
                  <a16:creationId xmlns:a16="http://schemas.microsoft.com/office/drawing/2014/main" id="{00000000-0008-0000-0200-000021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13</xdr:row>
          <xdr:rowOff>0</xdr:rowOff>
        </xdr:from>
        <xdr:to>
          <xdr:col>28</xdr:col>
          <xdr:colOff>9525</xdr:colOff>
          <xdr:row>14</xdr:row>
          <xdr:rowOff>0</xdr:rowOff>
        </xdr:to>
        <xdr:sp macro="" textlink="">
          <xdr:nvSpPr>
            <xdr:cNvPr id="7202" name="Group Box 34" hidden="1">
              <a:extLst>
                <a:ext uri="{63B3BB69-23CF-44E3-9099-C40C66FF867C}">
                  <a14:compatExt spid="_x0000_s7202"/>
                </a:ext>
                <a:ext uri="{FF2B5EF4-FFF2-40B4-BE49-F238E27FC236}">
                  <a16:creationId xmlns:a16="http://schemas.microsoft.com/office/drawing/2014/main" id="{00000000-0008-0000-0200-000022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18</xdr:row>
          <xdr:rowOff>0</xdr:rowOff>
        </xdr:from>
        <xdr:to>
          <xdr:col>28</xdr:col>
          <xdr:colOff>9525</xdr:colOff>
          <xdr:row>19</xdr:row>
          <xdr:rowOff>0</xdr:rowOff>
        </xdr:to>
        <xdr:sp macro="" textlink="">
          <xdr:nvSpPr>
            <xdr:cNvPr id="7205" name="Group Box 37" hidden="1">
              <a:extLst>
                <a:ext uri="{63B3BB69-23CF-44E3-9099-C40C66FF867C}">
                  <a14:compatExt spid="_x0000_s7205"/>
                </a:ext>
                <a:ext uri="{FF2B5EF4-FFF2-40B4-BE49-F238E27FC236}">
                  <a16:creationId xmlns:a16="http://schemas.microsoft.com/office/drawing/2014/main" id="{00000000-0008-0000-0200-000025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18</xdr:row>
          <xdr:rowOff>0</xdr:rowOff>
        </xdr:from>
        <xdr:to>
          <xdr:col>28</xdr:col>
          <xdr:colOff>9525</xdr:colOff>
          <xdr:row>19</xdr:row>
          <xdr:rowOff>0</xdr:rowOff>
        </xdr:to>
        <xdr:sp macro="" textlink="">
          <xdr:nvSpPr>
            <xdr:cNvPr id="7206" name="Group Box 38" hidden="1">
              <a:extLst>
                <a:ext uri="{63B3BB69-23CF-44E3-9099-C40C66FF867C}">
                  <a14:compatExt spid="_x0000_s7206"/>
                </a:ext>
                <a:ext uri="{FF2B5EF4-FFF2-40B4-BE49-F238E27FC236}">
                  <a16:creationId xmlns:a16="http://schemas.microsoft.com/office/drawing/2014/main" id="{00000000-0008-0000-0200-000026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32</xdr:row>
          <xdr:rowOff>0</xdr:rowOff>
        </xdr:from>
        <xdr:to>
          <xdr:col>28</xdr:col>
          <xdr:colOff>19050</xdr:colOff>
          <xdr:row>33</xdr:row>
          <xdr:rowOff>0</xdr:rowOff>
        </xdr:to>
        <xdr:sp macro="" textlink="">
          <xdr:nvSpPr>
            <xdr:cNvPr id="7207" name="Group Box 39" hidden="1">
              <a:extLst>
                <a:ext uri="{63B3BB69-23CF-44E3-9099-C40C66FF867C}">
                  <a14:compatExt spid="_x0000_s7207"/>
                </a:ext>
                <a:ext uri="{FF2B5EF4-FFF2-40B4-BE49-F238E27FC236}">
                  <a16:creationId xmlns:a16="http://schemas.microsoft.com/office/drawing/2014/main" id="{00000000-0008-0000-0200-000027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56</xdr:row>
          <xdr:rowOff>0</xdr:rowOff>
        </xdr:from>
        <xdr:to>
          <xdr:col>50</xdr:col>
          <xdr:colOff>9525</xdr:colOff>
          <xdr:row>56</xdr:row>
          <xdr:rowOff>285750</xdr:rowOff>
        </xdr:to>
        <xdr:sp macro="" textlink="">
          <xdr:nvSpPr>
            <xdr:cNvPr id="7268" name="Group Box 100" hidden="1">
              <a:extLst>
                <a:ext uri="{63B3BB69-23CF-44E3-9099-C40C66FF867C}">
                  <a14:compatExt spid="_x0000_s7268"/>
                </a:ext>
                <a:ext uri="{FF2B5EF4-FFF2-40B4-BE49-F238E27FC236}">
                  <a16:creationId xmlns:a16="http://schemas.microsoft.com/office/drawing/2014/main" id="{00000000-0008-0000-0200-000064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57</xdr:row>
          <xdr:rowOff>0</xdr:rowOff>
        </xdr:from>
        <xdr:to>
          <xdr:col>50</xdr:col>
          <xdr:colOff>9525</xdr:colOff>
          <xdr:row>57</xdr:row>
          <xdr:rowOff>285750</xdr:rowOff>
        </xdr:to>
        <xdr:sp macro="" textlink="">
          <xdr:nvSpPr>
            <xdr:cNvPr id="7269" name="Group Box 101" hidden="1">
              <a:extLst>
                <a:ext uri="{63B3BB69-23CF-44E3-9099-C40C66FF867C}">
                  <a14:compatExt spid="_x0000_s7269"/>
                </a:ext>
                <a:ext uri="{FF2B5EF4-FFF2-40B4-BE49-F238E27FC236}">
                  <a16:creationId xmlns:a16="http://schemas.microsoft.com/office/drawing/2014/main" id="{00000000-0008-0000-0200-000065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58</xdr:row>
          <xdr:rowOff>0</xdr:rowOff>
        </xdr:from>
        <xdr:to>
          <xdr:col>50</xdr:col>
          <xdr:colOff>9525</xdr:colOff>
          <xdr:row>58</xdr:row>
          <xdr:rowOff>285750</xdr:rowOff>
        </xdr:to>
        <xdr:sp macro="" textlink="">
          <xdr:nvSpPr>
            <xdr:cNvPr id="7270" name="Group Box 102" hidden="1">
              <a:extLst>
                <a:ext uri="{63B3BB69-23CF-44E3-9099-C40C66FF867C}">
                  <a14:compatExt spid="_x0000_s7270"/>
                </a:ext>
                <a:ext uri="{FF2B5EF4-FFF2-40B4-BE49-F238E27FC236}">
                  <a16:creationId xmlns:a16="http://schemas.microsoft.com/office/drawing/2014/main" id="{00000000-0008-0000-0200-000066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18</xdr:col>
          <xdr:colOff>114300</xdr:colOff>
          <xdr:row>2</xdr:row>
          <xdr:rowOff>0</xdr:rowOff>
        </xdr:from>
        <xdr:to>
          <xdr:col>31</xdr:col>
          <xdr:colOff>9525</xdr:colOff>
          <xdr:row>3</xdr:row>
          <xdr:rowOff>0</xdr:rowOff>
        </xdr:to>
        <xdr:sp macro="" textlink="">
          <xdr:nvSpPr>
            <xdr:cNvPr id="8193" name="Group Box 1" hidden="1">
              <a:extLst>
                <a:ext uri="{63B3BB69-23CF-44E3-9099-C40C66FF867C}">
                  <a14:compatExt spid="_x0000_s8193"/>
                </a:ext>
                <a:ext uri="{FF2B5EF4-FFF2-40B4-BE49-F238E27FC236}">
                  <a16:creationId xmlns:a16="http://schemas.microsoft.com/office/drawing/2014/main" id="{00000000-0008-0000-0300-000001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3</xdr:row>
          <xdr:rowOff>0</xdr:rowOff>
        </xdr:from>
        <xdr:to>
          <xdr:col>61</xdr:col>
          <xdr:colOff>9525</xdr:colOff>
          <xdr:row>3</xdr:row>
          <xdr:rowOff>285750</xdr:rowOff>
        </xdr:to>
        <xdr:sp macro="" textlink="">
          <xdr:nvSpPr>
            <xdr:cNvPr id="8203" name="Group Box 11" hidden="1">
              <a:extLst>
                <a:ext uri="{63B3BB69-23CF-44E3-9099-C40C66FF867C}">
                  <a14:compatExt spid="_x0000_s8203"/>
                </a:ext>
                <a:ext uri="{FF2B5EF4-FFF2-40B4-BE49-F238E27FC236}">
                  <a16:creationId xmlns:a16="http://schemas.microsoft.com/office/drawing/2014/main" id="{00000000-0008-0000-0300-00000B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5</xdr:row>
          <xdr:rowOff>0</xdr:rowOff>
        </xdr:from>
        <xdr:to>
          <xdr:col>61</xdr:col>
          <xdr:colOff>9525</xdr:colOff>
          <xdr:row>5</xdr:row>
          <xdr:rowOff>285750</xdr:rowOff>
        </xdr:to>
        <xdr:sp macro="" textlink="">
          <xdr:nvSpPr>
            <xdr:cNvPr id="8204" name="Group Box 12" hidden="1">
              <a:extLst>
                <a:ext uri="{63B3BB69-23CF-44E3-9099-C40C66FF867C}">
                  <a14:compatExt spid="_x0000_s8204"/>
                </a:ext>
                <a:ext uri="{FF2B5EF4-FFF2-40B4-BE49-F238E27FC236}">
                  <a16:creationId xmlns:a16="http://schemas.microsoft.com/office/drawing/2014/main" id="{00000000-0008-0000-0300-00000C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6</xdr:row>
          <xdr:rowOff>0</xdr:rowOff>
        </xdr:from>
        <xdr:to>
          <xdr:col>61</xdr:col>
          <xdr:colOff>9525</xdr:colOff>
          <xdr:row>6</xdr:row>
          <xdr:rowOff>285750</xdr:rowOff>
        </xdr:to>
        <xdr:sp macro="" textlink="">
          <xdr:nvSpPr>
            <xdr:cNvPr id="8206" name="Group Box 14" hidden="1">
              <a:extLst>
                <a:ext uri="{63B3BB69-23CF-44E3-9099-C40C66FF867C}">
                  <a14:compatExt spid="_x0000_s8206"/>
                </a:ext>
                <a:ext uri="{FF2B5EF4-FFF2-40B4-BE49-F238E27FC236}">
                  <a16:creationId xmlns:a16="http://schemas.microsoft.com/office/drawing/2014/main" id="{00000000-0008-0000-0300-00000E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7</xdr:row>
          <xdr:rowOff>0</xdr:rowOff>
        </xdr:from>
        <xdr:to>
          <xdr:col>31</xdr:col>
          <xdr:colOff>9525</xdr:colOff>
          <xdr:row>8</xdr:row>
          <xdr:rowOff>0</xdr:rowOff>
        </xdr:to>
        <xdr:sp macro="" textlink="">
          <xdr:nvSpPr>
            <xdr:cNvPr id="8209" name="Group Box 17" hidden="1">
              <a:extLst>
                <a:ext uri="{63B3BB69-23CF-44E3-9099-C40C66FF867C}">
                  <a14:compatExt spid="_x0000_s8209"/>
                </a:ext>
                <a:ext uri="{FF2B5EF4-FFF2-40B4-BE49-F238E27FC236}">
                  <a16:creationId xmlns:a16="http://schemas.microsoft.com/office/drawing/2014/main" id="{00000000-0008-0000-0300-000011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114300</xdr:colOff>
          <xdr:row>13</xdr:row>
          <xdr:rowOff>0</xdr:rowOff>
        </xdr:from>
        <xdr:to>
          <xdr:col>51</xdr:col>
          <xdr:colOff>9525</xdr:colOff>
          <xdr:row>14</xdr:row>
          <xdr:rowOff>0</xdr:rowOff>
        </xdr:to>
        <xdr:sp macro="" textlink="">
          <xdr:nvSpPr>
            <xdr:cNvPr id="8218" name="Group Box 26" hidden="1">
              <a:extLst>
                <a:ext uri="{63B3BB69-23CF-44E3-9099-C40C66FF867C}">
                  <a14:compatExt spid="_x0000_s8218"/>
                </a:ext>
                <a:ext uri="{FF2B5EF4-FFF2-40B4-BE49-F238E27FC236}">
                  <a16:creationId xmlns:a16="http://schemas.microsoft.com/office/drawing/2014/main" id="{00000000-0008-0000-0300-00001A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13</xdr:row>
          <xdr:rowOff>0</xdr:rowOff>
        </xdr:from>
        <xdr:to>
          <xdr:col>31</xdr:col>
          <xdr:colOff>9525</xdr:colOff>
          <xdr:row>14</xdr:row>
          <xdr:rowOff>0</xdr:rowOff>
        </xdr:to>
        <xdr:sp macro="" textlink="">
          <xdr:nvSpPr>
            <xdr:cNvPr id="8220" name="Group Box 28" hidden="1">
              <a:extLst>
                <a:ext uri="{63B3BB69-23CF-44E3-9099-C40C66FF867C}">
                  <a14:compatExt spid="_x0000_s8220"/>
                </a:ext>
                <a:ext uri="{FF2B5EF4-FFF2-40B4-BE49-F238E27FC236}">
                  <a16:creationId xmlns:a16="http://schemas.microsoft.com/office/drawing/2014/main" id="{00000000-0008-0000-0300-00001C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18</xdr:row>
          <xdr:rowOff>0</xdr:rowOff>
        </xdr:from>
        <xdr:to>
          <xdr:col>49</xdr:col>
          <xdr:colOff>9525</xdr:colOff>
          <xdr:row>19</xdr:row>
          <xdr:rowOff>0</xdr:rowOff>
        </xdr:to>
        <xdr:sp macro="" textlink="">
          <xdr:nvSpPr>
            <xdr:cNvPr id="8222" name="Group Box 30" hidden="1">
              <a:extLst>
                <a:ext uri="{63B3BB69-23CF-44E3-9099-C40C66FF867C}">
                  <a14:compatExt spid="_x0000_s8222"/>
                </a:ext>
                <a:ext uri="{FF2B5EF4-FFF2-40B4-BE49-F238E27FC236}">
                  <a16:creationId xmlns:a16="http://schemas.microsoft.com/office/drawing/2014/main" id="{00000000-0008-0000-0300-00001E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19</xdr:row>
          <xdr:rowOff>0</xdr:rowOff>
        </xdr:from>
        <xdr:to>
          <xdr:col>49</xdr:col>
          <xdr:colOff>9525</xdr:colOff>
          <xdr:row>20</xdr:row>
          <xdr:rowOff>0</xdr:rowOff>
        </xdr:to>
        <xdr:sp macro="" textlink="">
          <xdr:nvSpPr>
            <xdr:cNvPr id="8223" name="Group Box 31" hidden="1">
              <a:extLst>
                <a:ext uri="{63B3BB69-23CF-44E3-9099-C40C66FF867C}">
                  <a14:compatExt spid="_x0000_s8223"/>
                </a:ext>
                <a:ext uri="{FF2B5EF4-FFF2-40B4-BE49-F238E27FC236}">
                  <a16:creationId xmlns:a16="http://schemas.microsoft.com/office/drawing/2014/main" id="{00000000-0008-0000-0300-00001F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20</xdr:row>
          <xdr:rowOff>0</xdr:rowOff>
        </xdr:from>
        <xdr:to>
          <xdr:col>49</xdr:col>
          <xdr:colOff>9525</xdr:colOff>
          <xdr:row>21</xdr:row>
          <xdr:rowOff>0</xdr:rowOff>
        </xdr:to>
        <xdr:sp macro="" textlink="">
          <xdr:nvSpPr>
            <xdr:cNvPr id="8224" name="Group Box 32" hidden="1">
              <a:extLst>
                <a:ext uri="{63B3BB69-23CF-44E3-9099-C40C66FF867C}">
                  <a14:compatExt spid="_x0000_s8224"/>
                </a:ext>
                <a:ext uri="{FF2B5EF4-FFF2-40B4-BE49-F238E27FC236}">
                  <a16:creationId xmlns:a16="http://schemas.microsoft.com/office/drawing/2014/main" id="{00000000-0008-0000-0300-000020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21</xdr:row>
          <xdr:rowOff>0</xdr:rowOff>
        </xdr:from>
        <xdr:to>
          <xdr:col>49</xdr:col>
          <xdr:colOff>9525</xdr:colOff>
          <xdr:row>22</xdr:row>
          <xdr:rowOff>0</xdr:rowOff>
        </xdr:to>
        <xdr:sp macro="" textlink="">
          <xdr:nvSpPr>
            <xdr:cNvPr id="8225" name="Group Box 33" hidden="1">
              <a:extLst>
                <a:ext uri="{63B3BB69-23CF-44E3-9099-C40C66FF867C}">
                  <a14:compatExt spid="_x0000_s8225"/>
                </a:ext>
                <a:ext uri="{FF2B5EF4-FFF2-40B4-BE49-F238E27FC236}">
                  <a16:creationId xmlns:a16="http://schemas.microsoft.com/office/drawing/2014/main" id="{00000000-0008-0000-0300-000021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17</xdr:row>
          <xdr:rowOff>0</xdr:rowOff>
        </xdr:from>
        <xdr:to>
          <xdr:col>63</xdr:col>
          <xdr:colOff>28575</xdr:colOff>
          <xdr:row>17</xdr:row>
          <xdr:rowOff>285750</xdr:rowOff>
        </xdr:to>
        <xdr:sp macro="" textlink="">
          <xdr:nvSpPr>
            <xdr:cNvPr id="8226" name="Group Box 34" hidden="1">
              <a:extLst>
                <a:ext uri="{63B3BB69-23CF-44E3-9099-C40C66FF867C}">
                  <a14:compatExt spid="_x0000_s8226"/>
                </a:ext>
                <a:ext uri="{FF2B5EF4-FFF2-40B4-BE49-F238E27FC236}">
                  <a16:creationId xmlns:a16="http://schemas.microsoft.com/office/drawing/2014/main" id="{00000000-0008-0000-0300-000022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16</xdr:row>
          <xdr:rowOff>0</xdr:rowOff>
        </xdr:from>
        <xdr:to>
          <xdr:col>63</xdr:col>
          <xdr:colOff>28575</xdr:colOff>
          <xdr:row>16</xdr:row>
          <xdr:rowOff>285750</xdr:rowOff>
        </xdr:to>
        <xdr:sp macro="" textlink="">
          <xdr:nvSpPr>
            <xdr:cNvPr id="8227" name="Group Box 35" hidden="1">
              <a:extLst>
                <a:ext uri="{63B3BB69-23CF-44E3-9099-C40C66FF867C}">
                  <a14:compatExt spid="_x0000_s8227"/>
                </a:ext>
                <a:ext uri="{FF2B5EF4-FFF2-40B4-BE49-F238E27FC236}">
                  <a16:creationId xmlns:a16="http://schemas.microsoft.com/office/drawing/2014/main" id="{00000000-0008-0000-0300-000023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22</xdr:row>
          <xdr:rowOff>0</xdr:rowOff>
        </xdr:from>
        <xdr:to>
          <xdr:col>31</xdr:col>
          <xdr:colOff>9525</xdr:colOff>
          <xdr:row>23</xdr:row>
          <xdr:rowOff>0</xdr:rowOff>
        </xdr:to>
        <xdr:sp macro="" textlink="">
          <xdr:nvSpPr>
            <xdr:cNvPr id="8228" name="Group Box 36" hidden="1">
              <a:extLst>
                <a:ext uri="{63B3BB69-23CF-44E3-9099-C40C66FF867C}">
                  <a14:compatExt spid="_x0000_s8228"/>
                </a:ext>
                <a:ext uri="{FF2B5EF4-FFF2-40B4-BE49-F238E27FC236}">
                  <a16:creationId xmlns:a16="http://schemas.microsoft.com/office/drawing/2014/main" id="{00000000-0008-0000-0300-000024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31</xdr:row>
          <xdr:rowOff>0</xdr:rowOff>
        </xdr:from>
        <xdr:to>
          <xdr:col>35</xdr:col>
          <xdr:colOff>9525</xdr:colOff>
          <xdr:row>32</xdr:row>
          <xdr:rowOff>0</xdr:rowOff>
        </xdr:to>
        <xdr:sp macro="" textlink="">
          <xdr:nvSpPr>
            <xdr:cNvPr id="8231" name="Group Box 39" hidden="1">
              <a:extLst>
                <a:ext uri="{63B3BB69-23CF-44E3-9099-C40C66FF867C}">
                  <a14:compatExt spid="_x0000_s8231"/>
                </a:ext>
                <a:ext uri="{FF2B5EF4-FFF2-40B4-BE49-F238E27FC236}">
                  <a16:creationId xmlns:a16="http://schemas.microsoft.com/office/drawing/2014/main" id="{00000000-0008-0000-0300-000027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34</xdr:row>
          <xdr:rowOff>0</xdr:rowOff>
        </xdr:from>
        <xdr:to>
          <xdr:col>35</xdr:col>
          <xdr:colOff>9525</xdr:colOff>
          <xdr:row>35</xdr:row>
          <xdr:rowOff>0</xdr:rowOff>
        </xdr:to>
        <xdr:sp macro="" textlink="">
          <xdr:nvSpPr>
            <xdr:cNvPr id="8238" name="Group Box 46" hidden="1">
              <a:extLst>
                <a:ext uri="{63B3BB69-23CF-44E3-9099-C40C66FF867C}">
                  <a14:compatExt spid="_x0000_s8238"/>
                </a:ext>
                <a:ext uri="{FF2B5EF4-FFF2-40B4-BE49-F238E27FC236}">
                  <a16:creationId xmlns:a16="http://schemas.microsoft.com/office/drawing/2014/main" id="{00000000-0008-0000-0300-00002E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35</xdr:row>
          <xdr:rowOff>0</xdr:rowOff>
        </xdr:from>
        <xdr:to>
          <xdr:col>35</xdr:col>
          <xdr:colOff>9525</xdr:colOff>
          <xdr:row>36</xdr:row>
          <xdr:rowOff>0</xdr:rowOff>
        </xdr:to>
        <xdr:sp macro="" textlink="">
          <xdr:nvSpPr>
            <xdr:cNvPr id="8240" name="Group Box 48" hidden="1">
              <a:extLst>
                <a:ext uri="{63B3BB69-23CF-44E3-9099-C40C66FF867C}">
                  <a14:compatExt spid="_x0000_s8240"/>
                </a:ext>
                <a:ext uri="{FF2B5EF4-FFF2-40B4-BE49-F238E27FC236}">
                  <a16:creationId xmlns:a16="http://schemas.microsoft.com/office/drawing/2014/main" id="{00000000-0008-0000-0300-000030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36</xdr:row>
          <xdr:rowOff>0</xdr:rowOff>
        </xdr:from>
        <xdr:to>
          <xdr:col>35</xdr:col>
          <xdr:colOff>9525</xdr:colOff>
          <xdr:row>37</xdr:row>
          <xdr:rowOff>0</xdr:rowOff>
        </xdr:to>
        <xdr:sp macro="" textlink="">
          <xdr:nvSpPr>
            <xdr:cNvPr id="8241" name="Group Box 49" hidden="1">
              <a:extLst>
                <a:ext uri="{63B3BB69-23CF-44E3-9099-C40C66FF867C}">
                  <a14:compatExt spid="_x0000_s8241"/>
                </a:ext>
                <a:ext uri="{FF2B5EF4-FFF2-40B4-BE49-F238E27FC236}">
                  <a16:creationId xmlns:a16="http://schemas.microsoft.com/office/drawing/2014/main" id="{00000000-0008-0000-0300-000031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37</xdr:row>
          <xdr:rowOff>0</xdr:rowOff>
        </xdr:from>
        <xdr:to>
          <xdr:col>31</xdr:col>
          <xdr:colOff>9525</xdr:colOff>
          <xdr:row>38</xdr:row>
          <xdr:rowOff>0</xdr:rowOff>
        </xdr:to>
        <xdr:sp macro="" textlink="">
          <xdr:nvSpPr>
            <xdr:cNvPr id="8243" name="Group Box 51" hidden="1">
              <a:extLst>
                <a:ext uri="{63B3BB69-23CF-44E3-9099-C40C66FF867C}">
                  <a14:compatExt spid="_x0000_s8243"/>
                </a:ext>
                <a:ext uri="{FF2B5EF4-FFF2-40B4-BE49-F238E27FC236}">
                  <a16:creationId xmlns:a16="http://schemas.microsoft.com/office/drawing/2014/main" id="{00000000-0008-0000-0300-000033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40</xdr:row>
          <xdr:rowOff>0</xdr:rowOff>
        </xdr:from>
        <xdr:to>
          <xdr:col>31</xdr:col>
          <xdr:colOff>9525</xdr:colOff>
          <xdr:row>41</xdr:row>
          <xdr:rowOff>38100</xdr:rowOff>
        </xdr:to>
        <xdr:sp macro="" textlink="">
          <xdr:nvSpPr>
            <xdr:cNvPr id="8259" name="Group Box 67" hidden="1">
              <a:extLst>
                <a:ext uri="{63B3BB69-23CF-44E3-9099-C40C66FF867C}">
                  <a14:compatExt spid="_x0000_s8259"/>
                </a:ext>
                <a:ext uri="{FF2B5EF4-FFF2-40B4-BE49-F238E27FC236}">
                  <a16:creationId xmlns:a16="http://schemas.microsoft.com/office/drawing/2014/main" id="{00000000-0008-0000-0300-000043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40</xdr:row>
          <xdr:rowOff>0</xdr:rowOff>
        </xdr:from>
        <xdr:to>
          <xdr:col>31</xdr:col>
          <xdr:colOff>9525</xdr:colOff>
          <xdr:row>41</xdr:row>
          <xdr:rowOff>38100</xdr:rowOff>
        </xdr:to>
        <xdr:sp macro="" textlink="">
          <xdr:nvSpPr>
            <xdr:cNvPr id="8269" name="Group Box 77" hidden="1">
              <a:extLst>
                <a:ext uri="{63B3BB69-23CF-44E3-9099-C40C66FF867C}">
                  <a14:compatExt spid="_x0000_s8269"/>
                </a:ext>
                <a:ext uri="{FF2B5EF4-FFF2-40B4-BE49-F238E27FC236}">
                  <a16:creationId xmlns:a16="http://schemas.microsoft.com/office/drawing/2014/main" id="{00000000-0008-0000-0300-00004D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40</xdr:row>
          <xdr:rowOff>0</xdr:rowOff>
        </xdr:from>
        <xdr:to>
          <xdr:col>31</xdr:col>
          <xdr:colOff>9525</xdr:colOff>
          <xdr:row>41</xdr:row>
          <xdr:rowOff>38100</xdr:rowOff>
        </xdr:to>
        <xdr:sp macro="" textlink="">
          <xdr:nvSpPr>
            <xdr:cNvPr id="8275" name="Group Box 83" hidden="1">
              <a:extLst>
                <a:ext uri="{63B3BB69-23CF-44E3-9099-C40C66FF867C}">
                  <a14:compatExt spid="_x0000_s8275"/>
                </a:ext>
                <a:ext uri="{FF2B5EF4-FFF2-40B4-BE49-F238E27FC236}">
                  <a16:creationId xmlns:a16="http://schemas.microsoft.com/office/drawing/2014/main" id="{00000000-0008-0000-0300-000053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40</xdr:row>
          <xdr:rowOff>0</xdr:rowOff>
        </xdr:from>
        <xdr:to>
          <xdr:col>31</xdr:col>
          <xdr:colOff>9525</xdr:colOff>
          <xdr:row>41</xdr:row>
          <xdr:rowOff>38100</xdr:rowOff>
        </xdr:to>
        <xdr:sp macro="" textlink="">
          <xdr:nvSpPr>
            <xdr:cNvPr id="8282" name="Group Box 90" hidden="1">
              <a:extLst>
                <a:ext uri="{63B3BB69-23CF-44E3-9099-C40C66FF867C}">
                  <a14:compatExt spid="_x0000_s8282"/>
                </a:ext>
                <a:ext uri="{FF2B5EF4-FFF2-40B4-BE49-F238E27FC236}">
                  <a16:creationId xmlns:a16="http://schemas.microsoft.com/office/drawing/2014/main" id="{00000000-0008-0000-0300-00005A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40</xdr:row>
          <xdr:rowOff>0</xdr:rowOff>
        </xdr:from>
        <xdr:to>
          <xdr:col>31</xdr:col>
          <xdr:colOff>9525</xdr:colOff>
          <xdr:row>41</xdr:row>
          <xdr:rowOff>38100</xdr:rowOff>
        </xdr:to>
        <xdr:sp macro="" textlink="">
          <xdr:nvSpPr>
            <xdr:cNvPr id="8284" name="Group Box 92" hidden="1">
              <a:extLst>
                <a:ext uri="{63B3BB69-23CF-44E3-9099-C40C66FF867C}">
                  <a14:compatExt spid="_x0000_s8284"/>
                </a:ext>
                <a:ext uri="{FF2B5EF4-FFF2-40B4-BE49-F238E27FC236}">
                  <a16:creationId xmlns:a16="http://schemas.microsoft.com/office/drawing/2014/main" id="{00000000-0008-0000-0300-00005C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40</xdr:row>
          <xdr:rowOff>0</xdr:rowOff>
        </xdr:from>
        <xdr:to>
          <xdr:col>31</xdr:col>
          <xdr:colOff>9525</xdr:colOff>
          <xdr:row>41</xdr:row>
          <xdr:rowOff>38100</xdr:rowOff>
        </xdr:to>
        <xdr:sp macro="" textlink="">
          <xdr:nvSpPr>
            <xdr:cNvPr id="8296" name="Group Box 104" hidden="1">
              <a:extLst>
                <a:ext uri="{63B3BB69-23CF-44E3-9099-C40C66FF867C}">
                  <a14:compatExt spid="_x0000_s8296"/>
                </a:ext>
                <a:ext uri="{FF2B5EF4-FFF2-40B4-BE49-F238E27FC236}">
                  <a16:creationId xmlns:a16="http://schemas.microsoft.com/office/drawing/2014/main" id="{00000000-0008-0000-0300-000068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40</xdr:row>
          <xdr:rowOff>0</xdr:rowOff>
        </xdr:from>
        <xdr:to>
          <xdr:col>31</xdr:col>
          <xdr:colOff>9525</xdr:colOff>
          <xdr:row>41</xdr:row>
          <xdr:rowOff>38100</xdr:rowOff>
        </xdr:to>
        <xdr:sp macro="" textlink="">
          <xdr:nvSpPr>
            <xdr:cNvPr id="8297" name="Group Box 105" hidden="1">
              <a:extLst>
                <a:ext uri="{63B3BB69-23CF-44E3-9099-C40C66FF867C}">
                  <a14:compatExt spid="_x0000_s8297"/>
                </a:ext>
                <a:ext uri="{FF2B5EF4-FFF2-40B4-BE49-F238E27FC236}">
                  <a16:creationId xmlns:a16="http://schemas.microsoft.com/office/drawing/2014/main" id="{00000000-0008-0000-0300-000069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40</xdr:row>
          <xdr:rowOff>0</xdr:rowOff>
        </xdr:from>
        <xdr:to>
          <xdr:col>31</xdr:col>
          <xdr:colOff>9525</xdr:colOff>
          <xdr:row>41</xdr:row>
          <xdr:rowOff>38100</xdr:rowOff>
        </xdr:to>
        <xdr:sp macro="" textlink="">
          <xdr:nvSpPr>
            <xdr:cNvPr id="8305" name="Group Box 113" hidden="1">
              <a:extLst>
                <a:ext uri="{63B3BB69-23CF-44E3-9099-C40C66FF867C}">
                  <a14:compatExt spid="_x0000_s8305"/>
                </a:ext>
                <a:ext uri="{FF2B5EF4-FFF2-40B4-BE49-F238E27FC236}">
                  <a16:creationId xmlns:a16="http://schemas.microsoft.com/office/drawing/2014/main" id="{00000000-0008-0000-0300-000071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114300</xdr:colOff>
          <xdr:row>40</xdr:row>
          <xdr:rowOff>0</xdr:rowOff>
        </xdr:from>
        <xdr:to>
          <xdr:col>63</xdr:col>
          <xdr:colOff>9525</xdr:colOff>
          <xdr:row>41</xdr:row>
          <xdr:rowOff>38100</xdr:rowOff>
        </xdr:to>
        <xdr:sp macro="" textlink="">
          <xdr:nvSpPr>
            <xdr:cNvPr id="8318" name="Group Box 126" hidden="1">
              <a:extLst>
                <a:ext uri="{63B3BB69-23CF-44E3-9099-C40C66FF867C}">
                  <a14:compatExt spid="_x0000_s8318"/>
                </a:ext>
                <a:ext uri="{FF2B5EF4-FFF2-40B4-BE49-F238E27FC236}">
                  <a16:creationId xmlns:a16="http://schemas.microsoft.com/office/drawing/2014/main" id="{00000000-0008-0000-0300-00007E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114300</xdr:colOff>
          <xdr:row>40</xdr:row>
          <xdr:rowOff>0</xdr:rowOff>
        </xdr:from>
        <xdr:to>
          <xdr:col>63</xdr:col>
          <xdr:colOff>9525</xdr:colOff>
          <xdr:row>41</xdr:row>
          <xdr:rowOff>38100</xdr:rowOff>
        </xdr:to>
        <xdr:sp macro="" textlink="">
          <xdr:nvSpPr>
            <xdr:cNvPr id="8319" name="Group Box 127" hidden="1">
              <a:extLst>
                <a:ext uri="{63B3BB69-23CF-44E3-9099-C40C66FF867C}">
                  <a14:compatExt spid="_x0000_s8319"/>
                </a:ext>
                <a:ext uri="{FF2B5EF4-FFF2-40B4-BE49-F238E27FC236}">
                  <a16:creationId xmlns:a16="http://schemas.microsoft.com/office/drawing/2014/main" id="{00000000-0008-0000-0300-00007F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40</xdr:row>
          <xdr:rowOff>0</xdr:rowOff>
        </xdr:from>
        <xdr:to>
          <xdr:col>59</xdr:col>
          <xdr:colOff>9525</xdr:colOff>
          <xdr:row>41</xdr:row>
          <xdr:rowOff>38100</xdr:rowOff>
        </xdr:to>
        <xdr:sp macro="" textlink="">
          <xdr:nvSpPr>
            <xdr:cNvPr id="8320" name="Group Box 128" hidden="1">
              <a:extLst>
                <a:ext uri="{63B3BB69-23CF-44E3-9099-C40C66FF867C}">
                  <a14:compatExt spid="_x0000_s8320"/>
                </a:ext>
                <a:ext uri="{FF2B5EF4-FFF2-40B4-BE49-F238E27FC236}">
                  <a16:creationId xmlns:a16="http://schemas.microsoft.com/office/drawing/2014/main" id="{00000000-0008-0000-0300-000080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40</xdr:row>
          <xdr:rowOff>0</xdr:rowOff>
        </xdr:from>
        <xdr:to>
          <xdr:col>59</xdr:col>
          <xdr:colOff>9525</xdr:colOff>
          <xdr:row>41</xdr:row>
          <xdr:rowOff>38100</xdr:rowOff>
        </xdr:to>
        <xdr:sp macro="" textlink="">
          <xdr:nvSpPr>
            <xdr:cNvPr id="8321" name="Group Box 129" hidden="1">
              <a:extLst>
                <a:ext uri="{63B3BB69-23CF-44E3-9099-C40C66FF867C}">
                  <a14:compatExt spid="_x0000_s8321"/>
                </a:ext>
                <a:ext uri="{FF2B5EF4-FFF2-40B4-BE49-F238E27FC236}">
                  <a16:creationId xmlns:a16="http://schemas.microsoft.com/office/drawing/2014/main" id="{00000000-0008-0000-0300-000081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40</xdr:row>
          <xdr:rowOff>0</xdr:rowOff>
        </xdr:from>
        <xdr:to>
          <xdr:col>59</xdr:col>
          <xdr:colOff>9525</xdr:colOff>
          <xdr:row>41</xdr:row>
          <xdr:rowOff>38100</xdr:rowOff>
        </xdr:to>
        <xdr:sp macro="" textlink="">
          <xdr:nvSpPr>
            <xdr:cNvPr id="8322" name="Group Box 130" hidden="1">
              <a:extLst>
                <a:ext uri="{63B3BB69-23CF-44E3-9099-C40C66FF867C}">
                  <a14:compatExt spid="_x0000_s8322"/>
                </a:ext>
                <a:ext uri="{FF2B5EF4-FFF2-40B4-BE49-F238E27FC236}">
                  <a16:creationId xmlns:a16="http://schemas.microsoft.com/office/drawing/2014/main" id="{00000000-0008-0000-0300-000082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40</xdr:row>
          <xdr:rowOff>0</xdr:rowOff>
        </xdr:from>
        <xdr:to>
          <xdr:col>59</xdr:col>
          <xdr:colOff>9525</xdr:colOff>
          <xdr:row>41</xdr:row>
          <xdr:rowOff>38100</xdr:rowOff>
        </xdr:to>
        <xdr:sp macro="" textlink="">
          <xdr:nvSpPr>
            <xdr:cNvPr id="8323" name="Group Box 131" hidden="1">
              <a:extLst>
                <a:ext uri="{63B3BB69-23CF-44E3-9099-C40C66FF867C}">
                  <a14:compatExt spid="_x0000_s8323"/>
                </a:ext>
                <a:ext uri="{FF2B5EF4-FFF2-40B4-BE49-F238E27FC236}">
                  <a16:creationId xmlns:a16="http://schemas.microsoft.com/office/drawing/2014/main" id="{00000000-0008-0000-0300-000083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14</xdr:row>
          <xdr:rowOff>0</xdr:rowOff>
        </xdr:from>
        <xdr:to>
          <xdr:col>63</xdr:col>
          <xdr:colOff>28575</xdr:colOff>
          <xdr:row>14</xdr:row>
          <xdr:rowOff>285750</xdr:rowOff>
        </xdr:to>
        <xdr:sp macro="" textlink="">
          <xdr:nvSpPr>
            <xdr:cNvPr id="8333" name="Group Box 141" hidden="1">
              <a:extLst>
                <a:ext uri="{63B3BB69-23CF-44E3-9099-C40C66FF867C}">
                  <a14:compatExt spid="_x0000_s8333"/>
                </a:ext>
                <a:ext uri="{FF2B5EF4-FFF2-40B4-BE49-F238E27FC236}">
                  <a16:creationId xmlns:a16="http://schemas.microsoft.com/office/drawing/2014/main" id="{00000000-0008-0000-0300-00008D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18</xdr:col>
          <xdr:colOff>114300</xdr:colOff>
          <xdr:row>2</xdr:row>
          <xdr:rowOff>0</xdr:rowOff>
        </xdr:from>
        <xdr:to>
          <xdr:col>31</xdr:col>
          <xdr:colOff>9525</xdr:colOff>
          <xdr:row>3</xdr:row>
          <xdr:rowOff>0</xdr:rowOff>
        </xdr:to>
        <xdr:sp macro="" textlink="">
          <xdr:nvSpPr>
            <xdr:cNvPr id="11265" name="Group Box 1" hidden="1">
              <a:extLst>
                <a:ext uri="{63B3BB69-23CF-44E3-9099-C40C66FF867C}">
                  <a14:compatExt spid="_x0000_s11265"/>
                </a:ext>
                <a:ext uri="{FF2B5EF4-FFF2-40B4-BE49-F238E27FC236}">
                  <a16:creationId xmlns:a16="http://schemas.microsoft.com/office/drawing/2014/main" id="{00000000-0008-0000-0400-000001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2</xdr:row>
          <xdr:rowOff>0</xdr:rowOff>
        </xdr:from>
        <xdr:to>
          <xdr:col>61</xdr:col>
          <xdr:colOff>9525</xdr:colOff>
          <xdr:row>3</xdr:row>
          <xdr:rowOff>0</xdr:rowOff>
        </xdr:to>
        <xdr:sp macro="" textlink="">
          <xdr:nvSpPr>
            <xdr:cNvPr id="11272" name="Group Box 8" hidden="1">
              <a:extLst>
                <a:ext uri="{63B3BB69-23CF-44E3-9099-C40C66FF867C}">
                  <a14:compatExt spid="_x0000_s11272"/>
                </a:ext>
                <a:ext uri="{FF2B5EF4-FFF2-40B4-BE49-F238E27FC236}">
                  <a16:creationId xmlns:a16="http://schemas.microsoft.com/office/drawing/2014/main" id="{00000000-0008-0000-0400-000008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2</xdr:row>
          <xdr:rowOff>0</xdr:rowOff>
        </xdr:from>
        <xdr:to>
          <xdr:col>61</xdr:col>
          <xdr:colOff>9525</xdr:colOff>
          <xdr:row>3</xdr:row>
          <xdr:rowOff>0</xdr:rowOff>
        </xdr:to>
        <xdr:sp macro="" textlink="">
          <xdr:nvSpPr>
            <xdr:cNvPr id="11273" name="Group Box 9" hidden="1">
              <a:extLst>
                <a:ext uri="{63B3BB69-23CF-44E3-9099-C40C66FF867C}">
                  <a14:compatExt spid="_x0000_s11273"/>
                </a:ext>
                <a:ext uri="{FF2B5EF4-FFF2-40B4-BE49-F238E27FC236}">
                  <a16:creationId xmlns:a16="http://schemas.microsoft.com/office/drawing/2014/main" id="{00000000-0008-0000-0400-000009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2</xdr:row>
          <xdr:rowOff>0</xdr:rowOff>
        </xdr:from>
        <xdr:to>
          <xdr:col>61</xdr:col>
          <xdr:colOff>9525</xdr:colOff>
          <xdr:row>3</xdr:row>
          <xdr:rowOff>0</xdr:rowOff>
        </xdr:to>
        <xdr:sp macro="" textlink="">
          <xdr:nvSpPr>
            <xdr:cNvPr id="11274" name="Group Box 10" hidden="1">
              <a:extLst>
                <a:ext uri="{63B3BB69-23CF-44E3-9099-C40C66FF867C}">
                  <a14:compatExt spid="_x0000_s11274"/>
                </a:ext>
                <a:ext uri="{FF2B5EF4-FFF2-40B4-BE49-F238E27FC236}">
                  <a16:creationId xmlns:a16="http://schemas.microsoft.com/office/drawing/2014/main" id="{00000000-0008-0000-0400-00000A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xdr:row>
          <xdr:rowOff>0</xdr:rowOff>
        </xdr:from>
        <xdr:to>
          <xdr:col>31</xdr:col>
          <xdr:colOff>9525</xdr:colOff>
          <xdr:row>3</xdr:row>
          <xdr:rowOff>0</xdr:rowOff>
        </xdr:to>
        <xdr:sp macro="" textlink="">
          <xdr:nvSpPr>
            <xdr:cNvPr id="11275" name="Group Box 11" hidden="1">
              <a:extLst>
                <a:ext uri="{63B3BB69-23CF-44E3-9099-C40C66FF867C}">
                  <a14:compatExt spid="_x0000_s11275"/>
                </a:ext>
                <a:ext uri="{FF2B5EF4-FFF2-40B4-BE49-F238E27FC236}">
                  <a16:creationId xmlns:a16="http://schemas.microsoft.com/office/drawing/2014/main" id="{00000000-0008-0000-0400-00000B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114300</xdr:colOff>
          <xdr:row>2</xdr:row>
          <xdr:rowOff>0</xdr:rowOff>
        </xdr:from>
        <xdr:to>
          <xdr:col>51</xdr:col>
          <xdr:colOff>9525</xdr:colOff>
          <xdr:row>3</xdr:row>
          <xdr:rowOff>0</xdr:rowOff>
        </xdr:to>
        <xdr:sp macro="" textlink="">
          <xdr:nvSpPr>
            <xdr:cNvPr id="11282" name="Group Box 18" hidden="1">
              <a:extLst>
                <a:ext uri="{63B3BB69-23CF-44E3-9099-C40C66FF867C}">
                  <a14:compatExt spid="_x0000_s11282"/>
                </a:ext>
                <a:ext uri="{FF2B5EF4-FFF2-40B4-BE49-F238E27FC236}">
                  <a16:creationId xmlns:a16="http://schemas.microsoft.com/office/drawing/2014/main" id="{00000000-0008-0000-0400-000012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xdr:row>
          <xdr:rowOff>0</xdr:rowOff>
        </xdr:from>
        <xdr:to>
          <xdr:col>31</xdr:col>
          <xdr:colOff>9525</xdr:colOff>
          <xdr:row>3</xdr:row>
          <xdr:rowOff>0</xdr:rowOff>
        </xdr:to>
        <xdr:sp macro="" textlink="">
          <xdr:nvSpPr>
            <xdr:cNvPr id="11283" name="Group Box 19" hidden="1">
              <a:extLst>
                <a:ext uri="{63B3BB69-23CF-44E3-9099-C40C66FF867C}">
                  <a14:compatExt spid="_x0000_s11283"/>
                </a:ext>
                <a:ext uri="{FF2B5EF4-FFF2-40B4-BE49-F238E27FC236}">
                  <a16:creationId xmlns:a16="http://schemas.microsoft.com/office/drawing/2014/main" id="{00000000-0008-0000-0400-000013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2</xdr:row>
          <xdr:rowOff>0</xdr:rowOff>
        </xdr:from>
        <xdr:to>
          <xdr:col>49</xdr:col>
          <xdr:colOff>9525</xdr:colOff>
          <xdr:row>3</xdr:row>
          <xdr:rowOff>0</xdr:rowOff>
        </xdr:to>
        <xdr:sp macro="" textlink="">
          <xdr:nvSpPr>
            <xdr:cNvPr id="11284" name="Group Box 20" hidden="1">
              <a:extLst>
                <a:ext uri="{63B3BB69-23CF-44E3-9099-C40C66FF867C}">
                  <a14:compatExt spid="_x0000_s11284"/>
                </a:ext>
                <a:ext uri="{FF2B5EF4-FFF2-40B4-BE49-F238E27FC236}">
                  <a16:creationId xmlns:a16="http://schemas.microsoft.com/office/drawing/2014/main" id="{00000000-0008-0000-0400-000014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2</xdr:row>
          <xdr:rowOff>0</xdr:rowOff>
        </xdr:from>
        <xdr:to>
          <xdr:col>49</xdr:col>
          <xdr:colOff>9525</xdr:colOff>
          <xdr:row>3</xdr:row>
          <xdr:rowOff>0</xdr:rowOff>
        </xdr:to>
        <xdr:sp macro="" textlink="">
          <xdr:nvSpPr>
            <xdr:cNvPr id="11285" name="Group Box 21" hidden="1">
              <a:extLst>
                <a:ext uri="{63B3BB69-23CF-44E3-9099-C40C66FF867C}">
                  <a14:compatExt spid="_x0000_s11285"/>
                </a:ext>
                <a:ext uri="{FF2B5EF4-FFF2-40B4-BE49-F238E27FC236}">
                  <a16:creationId xmlns:a16="http://schemas.microsoft.com/office/drawing/2014/main" id="{00000000-0008-0000-0400-000015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2</xdr:row>
          <xdr:rowOff>0</xdr:rowOff>
        </xdr:from>
        <xdr:to>
          <xdr:col>49</xdr:col>
          <xdr:colOff>9525</xdr:colOff>
          <xdr:row>3</xdr:row>
          <xdr:rowOff>0</xdr:rowOff>
        </xdr:to>
        <xdr:sp macro="" textlink="">
          <xdr:nvSpPr>
            <xdr:cNvPr id="11286" name="Group Box 22" hidden="1">
              <a:extLst>
                <a:ext uri="{63B3BB69-23CF-44E3-9099-C40C66FF867C}">
                  <a14:compatExt spid="_x0000_s11286"/>
                </a:ext>
                <a:ext uri="{FF2B5EF4-FFF2-40B4-BE49-F238E27FC236}">
                  <a16:creationId xmlns:a16="http://schemas.microsoft.com/office/drawing/2014/main" id="{00000000-0008-0000-0400-000016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2</xdr:row>
          <xdr:rowOff>0</xdr:rowOff>
        </xdr:from>
        <xdr:to>
          <xdr:col>49</xdr:col>
          <xdr:colOff>9525</xdr:colOff>
          <xdr:row>3</xdr:row>
          <xdr:rowOff>0</xdr:rowOff>
        </xdr:to>
        <xdr:sp macro="" textlink="">
          <xdr:nvSpPr>
            <xdr:cNvPr id="11287" name="Group Box 23" hidden="1">
              <a:extLst>
                <a:ext uri="{63B3BB69-23CF-44E3-9099-C40C66FF867C}">
                  <a14:compatExt spid="_x0000_s11287"/>
                </a:ext>
                <a:ext uri="{FF2B5EF4-FFF2-40B4-BE49-F238E27FC236}">
                  <a16:creationId xmlns:a16="http://schemas.microsoft.com/office/drawing/2014/main" id="{00000000-0008-0000-0400-000017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2</xdr:row>
          <xdr:rowOff>0</xdr:rowOff>
        </xdr:from>
        <xdr:to>
          <xdr:col>63</xdr:col>
          <xdr:colOff>19050</xdr:colOff>
          <xdr:row>3</xdr:row>
          <xdr:rowOff>0</xdr:rowOff>
        </xdr:to>
        <xdr:sp macro="" textlink="">
          <xdr:nvSpPr>
            <xdr:cNvPr id="11288" name="Group Box 24" hidden="1">
              <a:extLst>
                <a:ext uri="{63B3BB69-23CF-44E3-9099-C40C66FF867C}">
                  <a14:compatExt spid="_x0000_s11288"/>
                </a:ext>
                <a:ext uri="{FF2B5EF4-FFF2-40B4-BE49-F238E27FC236}">
                  <a16:creationId xmlns:a16="http://schemas.microsoft.com/office/drawing/2014/main" id="{00000000-0008-0000-0400-000018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2</xdr:row>
          <xdr:rowOff>0</xdr:rowOff>
        </xdr:from>
        <xdr:to>
          <xdr:col>63</xdr:col>
          <xdr:colOff>19050</xdr:colOff>
          <xdr:row>3</xdr:row>
          <xdr:rowOff>0</xdr:rowOff>
        </xdr:to>
        <xdr:sp macro="" textlink="">
          <xdr:nvSpPr>
            <xdr:cNvPr id="11289" name="Group Box 25" hidden="1">
              <a:extLst>
                <a:ext uri="{63B3BB69-23CF-44E3-9099-C40C66FF867C}">
                  <a14:compatExt spid="_x0000_s11289"/>
                </a:ext>
                <a:ext uri="{FF2B5EF4-FFF2-40B4-BE49-F238E27FC236}">
                  <a16:creationId xmlns:a16="http://schemas.microsoft.com/office/drawing/2014/main" id="{00000000-0008-0000-0400-000019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xdr:row>
          <xdr:rowOff>0</xdr:rowOff>
        </xdr:from>
        <xdr:to>
          <xdr:col>31</xdr:col>
          <xdr:colOff>9525</xdr:colOff>
          <xdr:row>3</xdr:row>
          <xdr:rowOff>0</xdr:rowOff>
        </xdr:to>
        <xdr:sp macro="" textlink="">
          <xdr:nvSpPr>
            <xdr:cNvPr id="11290" name="Group Box 26" hidden="1">
              <a:extLst>
                <a:ext uri="{63B3BB69-23CF-44E3-9099-C40C66FF867C}">
                  <a14:compatExt spid="_x0000_s11290"/>
                </a:ext>
                <a:ext uri="{FF2B5EF4-FFF2-40B4-BE49-F238E27FC236}">
                  <a16:creationId xmlns:a16="http://schemas.microsoft.com/office/drawing/2014/main" id="{00000000-0008-0000-0400-00001A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2</xdr:row>
          <xdr:rowOff>0</xdr:rowOff>
        </xdr:from>
        <xdr:to>
          <xdr:col>35</xdr:col>
          <xdr:colOff>9525</xdr:colOff>
          <xdr:row>3</xdr:row>
          <xdr:rowOff>0</xdr:rowOff>
        </xdr:to>
        <xdr:sp macro="" textlink="">
          <xdr:nvSpPr>
            <xdr:cNvPr id="11291" name="Group Box 27" hidden="1">
              <a:extLst>
                <a:ext uri="{63B3BB69-23CF-44E3-9099-C40C66FF867C}">
                  <a14:compatExt spid="_x0000_s11291"/>
                </a:ext>
                <a:ext uri="{FF2B5EF4-FFF2-40B4-BE49-F238E27FC236}">
                  <a16:creationId xmlns:a16="http://schemas.microsoft.com/office/drawing/2014/main" id="{00000000-0008-0000-0400-00001B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2</xdr:row>
          <xdr:rowOff>0</xdr:rowOff>
        </xdr:from>
        <xdr:to>
          <xdr:col>35</xdr:col>
          <xdr:colOff>9525</xdr:colOff>
          <xdr:row>3</xdr:row>
          <xdr:rowOff>0</xdr:rowOff>
        </xdr:to>
        <xdr:sp macro="" textlink="">
          <xdr:nvSpPr>
            <xdr:cNvPr id="11292" name="Group Box 28" hidden="1">
              <a:extLst>
                <a:ext uri="{63B3BB69-23CF-44E3-9099-C40C66FF867C}">
                  <a14:compatExt spid="_x0000_s11292"/>
                </a:ext>
                <a:ext uri="{FF2B5EF4-FFF2-40B4-BE49-F238E27FC236}">
                  <a16:creationId xmlns:a16="http://schemas.microsoft.com/office/drawing/2014/main" id="{00000000-0008-0000-0400-00001C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2</xdr:row>
          <xdr:rowOff>0</xdr:rowOff>
        </xdr:from>
        <xdr:to>
          <xdr:col>35</xdr:col>
          <xdr:colOff>9525</xdr:colOff>
          <xdr:row>3</xdr:row>
          <xdr:rowOff>0</xdr:rowOff>
        </xdr:to>
        <xdr:sp macro="" textlink="">
          <xdr:nvSpPr>
            <xdr:cNvPr id="11293" name="Group Box 29" hidden="1">
              <a:extLst>
                <a:ext uri="{63B3BB69-23CF-44E3-9099-C40C66FF867C}">
                  <a14:compatExt spid="_x0000_s11293"/>
                </a:ext>
                <a:ext uri="{FF2B5EF4-FFF2-40B4-BE49-F238E27FC236}">
                  <a16:creationId xmlns:a16="http://schemas.microsoft.com/office/drawing/2014/main" id="{00000000-0008-0000-0400-00001D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2</xdr:row>
          <xdr:rowOff>0</xdr:rowOff>
        </xdr:from>
        <xdr:to>
          <xdr:col>35</xdr:col>
          <xdr:colOff>9525</xdr:colOff>
          <xdr:row>3</xdr:row>
          <xdr:rowOff>0</xdr:rowOff>
        </xdr:to>
        <xdr:sp macro="" textlink="">
          <xdr:nvSpPr>
            <xdr:cNvPr id="11294" name="Group Box 30" hidden="1">
              <a:extLst>
                <a:ext uri="{63B3BB69-23CF-44E3-9099-C40C66FF867C}">
                  <a14:compatExt spid="_x0000_s11294"/>
                </a:ext>
                <a:ext uri="{FF2B5EF4-FFF2-40B4-BE49-F238E27FC236}">
                  <a16:creationId xmlns:a16="http://schemas.microsoft.com/office/drawing/2014/main" id="{00000000-0008-0000-0400-00001E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xdr:row>
          <xdr:rowOff>0</xdr:rowOff>
        </xdr:from>
        <xdr:to>
          <xdr:col>31</xdr:col>
          <xdr:colOff>9525</xdr:colOff>
          <xdr:row>3</xdr:row>
          <xdr:rowOff>0</xdr:rowOff>
        </xdr:to>
        <xdr:sp macro="" textlink="">
          <xdr:nvSpPr>
            <xdr:cNvPr id="11295" name="Group Box 31" hidden="1">
              <a:extLst>
                <a:ext uri="{63B3BB69-23CF-44E3-9099-C40C66FF867C}">
                  <a14:compatExt spid="_x0000_s11295"/>
                </a:ext>
                <a:ext uri="{FF2B5EF4-FFF2-40B4-BE49-F238E27FC236}">
                  <a16:creationId xmlns:a16="http://schemas.microsoft.com/office/drawing/2014/main" id="{00000000-0008-0000-0400-00001F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xdr:row>
          <xdr:rowOff>0</xdr:rowOff>
        </xdr:from>
        <xdr:to>
          <xdr:col>31</xdr:col>
          <xdr:colOff>9525</xdr:colOff>
          <xdr:row>3</xdr:row>
          <xdr:rowOff>0</xdr:rowOff>
        </xdr:to>
        <xdr:sp macro="" textlink="">
          <xdr:nvSpPr>
            <xdr:cNvPr id="11302" name="Group Box 38" hidden="1">
              <a:extLst>
                <a:ext uri="{63B3BB69-23CF-44E3-9099-C40C66FF867C}">
                  <a14:compatExt spid="_x0000_s11302"/>
                </a:ext>
                <a:ext uri="{FF2B5EF4-FFF2-40B4-BE49-F238E27FC236}">
                  <a16:creationId xmlns:a16="http://schemas.microsoft.com/office/drawing/2014/main" id="{00000000-0008-0000-0400-000026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xdr:row>
          <xdr:rowOff>0</xdr:rowOff>
        </xdr:from>
        <xdr:to>
          <xdr:col>31</xdr:col>
          <xdr:colOff>9525</xdr:colOff>
          <xdr:row>5</xdr:row>
          <xdr:rowOff>0</xdr:rowOff>
        </xdr:to>
        <xdr:sp macro="" textlink="">
          <xdr:nvSpPr>
            <xdr:cNvPr id="11310" name="Group Box 46" hidden="1">
              <a:extLst>
                <a:ext uri="{63B3BB69-23CF-44E3-9099-C40C66FF867C}">
                  <a14:compatExt spid="_x0000_s11310"/>
                </a:ext>
                <a:ext uri="{FF2B5EF4-FFF2-40B4-BE49-F238E27FC236}">
                  <a16:creationId xmlns:a16="http://schemas.microsoft.com/office/drawing/2014/main" id="{00000000-0008-0000-0400-00002E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6</xdr:row>
          <xdr:rowOff>0</xdr:rowOff>
        </xdr:from>
        <xdr:to>
          <xdr:col>31</xdr:col>
          <xdr:colOff>9525</xdr:colOff>
          <xdr:row>7</xdr:row>
          <xdr:rowOff>0</xdr:rowOff>
        </xdr:to>
        <xdr:sp macro="" textlink="">
          <xdr:nvSpPr>
            <xdr:cNvPr id="11316" name="Group Box 52" hidden="1">
              <a:extLst>
                <a:ext uri="{63B3BB69-23CF-44E3-9099-C40C66FF867C}">
                  <a14:compatExt spid="_x0000_s11316"/>
                </a:ext>
                <a:ext uri="{FF2B5EF4-FFF2-40B4-BE49-F238E27FC236}">
                  <a16:creationId xmlns:a16="http://schemas.microsoft.com/office/drawing/2014/main" id="{00000000-0008-0000-0400-000034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8</xdr:row>
          <xdr:rowOff>0</xdr:rowOff>
        </xdr:from>
        <xdr:to>
          <xdr:col>31</xdr:col>
          <xdr:colOff>9525</xdr:colOff>
          <xdr:row>9</xdr:row>
          <xdr:rowOff>0</xdr:rowOff>
        </xdr:to>
        <xdr:sp macro="" textlink="">
          <xdr:nvSpPr>
            <xdr:cNvPr id="11321" name="Group Box 57" hidden="1">
              <a:extLst>
                <a:ext uri="{63B3BB69-23CF-44E3-9099-C40C66FF867C}">
                  <a14:compatExt spid="_x0000_s11321"/>
                </a:ext>
                <a:ext uri="{FF2B5EF4-FFF2-40B4-BE49-F238E27FC236}">
                  <a16:creationId xmlns:a16="http://schemas.microsoft.com/office/drawing/2014/main" id="{00000000-0008-0000-0400-000039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9</xdr:row>
          <xdr:rowOff>0</xdr:rowOff>
        </xdr:from>
        <xdr:to>
          <xdr:col>31</xdr:col>
          <xdr:colOff>9525</xdr:colOff>
          <xdr:row>10</xdr:row>
          <xdr:rowOff>0</xdr:rowOff>
        </xdr:to>
        <xdr:sp macro="" textlink="">
          <xdr:nvSpPr>
            <xdr:cNvPr id="11322" name="Group Box 58" hidden="1">
              <a:extLst>
                <a:ext uri="{63B3BB69-23CF-44E3-9099-C40C66FF867C}">
                  <a14:compatExt spid="_x0000_s11322"/>
                </a:ext>
                <a:ext uri="{FF2B5EF4-FFF2-40B4-BE49-F238E27FC236}">
                  <a16:creationId xmlns:a16="http://schemas.microsoft.com/office/drawing/2014/main" id="{00000000-0008-0000-0400-00003A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12</xdr:row>
          <xdr:rowOff>0</xdr:rowOff>
        </xdr:from>
        <xdr:to>
          <xdr:col>31</xdr:col>
          <xdr:colOff>9525</xdr:colOff>
          <xdr:row>13</xdr:row>
          <xdr:rowOff>0</xdr:rowOff>
        </xdr:to>
        <xdr:sp macro="" textlink="">
          <xdr:nvSpPr>
            <xdr:cNvPr id="11333" name="Group Box 69" hidden="1">
              <a:extLst>
                <a:ext uri="{63B3BB69-23CF-44E3-9099-C40C66FF867C}">
                  <a14:compatExt spid="_x0000_s11333"/>
                </a:ext>
                <a:ext uri="{FF2B5EF4-FFF2-40B4-BE49-F238E27FC236}">
                  <a16:creationId xmlns:a16="http://schemas.microsoft.com/office/drawing/2014/main" id="{00000000-0008-0000-0400-000045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13</xdr:row>
          <xdr:rowOff>0</xdr:rowOff>
        </xdr:from>
        <xdr:to>
          <xdr:col>31</xdr:col>
          <xdr:colOff>9525</xdr:colOff>
          <xdr:row>14</xdr:row>
          <xdr:rowOff>0</xdr:rowOff>
        </xdr:to>
        <xdr:sp macro="" textlink="">
          <xdr:nvSpPr>
            <xdr:cNvPr id="11334" name="Group Box 70" hidden="1">
              <a:extLst>
                <a:ext uri="{63B3BB69-23CF-44E3-9099-C40C66FF867C}">
                  <a14:compatExt spid="_x0000_s11334"/>
                </a:ext>
                <a:ext uri="{FF2B5EF4-FFF2-40B4-BE49-F238E27FC236}">
                  <a16:creationId xmlns:a16="http://schemas.microsoft.com/office/drawing/2014/main" id="{00000000-0008-0000-0400-000046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14</xdr:row>
          <xdr:rowOff>0</xdr:rowOff>
        </xdr:from>
        <xdr:to>
          <xdr:col>31</xdr:col>
          <xdr:colOff>9525</xdr:colOff>
          <xdr:row>15</xdr:row>
          <xdr:rowOff>0</xdr:rowOff>
        </xdr:to>
        <xdr:sp macro="" textlink="">
          <xdr:nvSpPr>
            <xdr:cNvPr id="11341" name="Group Box 77" hidden="1">
              <a:extLst>
                <a:ext uri="{63B3BB69-23CF-44E3-9099-C40C66FF867C}">
                  <a14:compatExt spid="_x0000_s11341"/>
                </a:ext>
                <a:ext uri="{FF2B5EF4-FFF2-40B4-BE49-F238E27FC236}">
                  <a16:creationId xmlns:a16="http://schemas.microsoft.com/office/drawing/2014/main" id="{00000000-0008-0000-0400-00004D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114300</xdr:colOff>
          <xdr:row>16</xdr:row>
          <xdr:rowOff>0</xdr:rowOff>
        </xdr:from>
        <xdr:to>
          <xdr:col>63</xdr:col>
          <xdr:colOff>9525</xdr:colOff>
          <xdr:row>17</xdr:row>
          <xdr:rowOff>0</xdr:rowOff>
        </xdr:to>
        <xdr:sp macro="" textlink="">
          <xdr:nvSpPr>
            <xdr:cNvPr id="11348" name="Group Box 84" hidden="1">
              <a:extLst>
                <a:ext uri="{63B3BB69-23CF-44E3-9099-C40C66FF867C}">
                  <a14:compatExt spid="_x0000_s11348"/>
                </a:ext>
                <a:ext uri="{FF2B5EF4-FFF2-40B4-BE49-F238E27FC236}">
                  <a16:creationId xmlns:a16="http://schemas.microsoft.com/office/drawing/2014/main" id="{00000000-0008-0000-0400-000054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114300</xdr:colOff>
          <xdr:row>17</xdr:row>
          <xdr:rowOff>0</xdr:rowOff>
        </xdr:from>
        <xdr:to>
          <xdr:col>63</xdr:col>
          <xdr:colOff>9525</xdr:colOff>
          <xdr:row>18</xdr:row>
          <xdr:rowOff>0</xdr:rowOff>
        </xdr:to>
        <xdr:sp macro="" textlink="">
          <xdr:nvSpPr>
            <xdr:cNvPr id="11349" name="Group Box 85" hidden="1">
              <a:extLst>
                <a:ext uri="{63B3BB69-23CF-44E3-9099-C40C66FF867C}">
                  <a14:compatExt spid="_x0000_s11349"/>
                </a:ext>
                <a:ext uri="{FF2B5EF4-FFF2-40B4-BE49-F238E27FC236}">
                  <a16:creationId xmlns:a16="http://schemas.microsoft.com/office/drawing/2014/main" id="{00000000-0008-0000-0400-000055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18</xdr:row>
          <xdr:rowOff>0</xdr:rowOff>
        </xdr:from>
        <xdr:to>
          <xdr:col>59</xdr:col>
          <xdr:colOff>9525</xdr:colOff>
          <xdr:row>19</xdr:row>
          <xdr:rowOff>0</xdr:rowOff>
        </xdr:to>
        <xdr:sp macro="" textlink="">
          <xdr:nvSpPr>
            <xdr:cNvPr id="11350" name="Group Box 86" hidden="1">
              <a:extLst>
                <a:ext uri="{63B3BB69-23CF-44E3-9099-C40C66FF867C}">
                  <a14:compatExt spid="_x0000_s11350"/>
                </a:ext>
                <a:ext uri="{FF2B5EF4-FFF2-40B4-BE49-F238E27FC236}">
                  <a16:creationId xmlns:a16="http://schemas.microsoft.com/office/drawing/2014/main" id="{00000000-0008-0000-0400-000056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20</xdr:row>
          <xdr:rowOff>0</xdr:rowOff>
        </xdr:from>
        <xdr:to>
          <xdr:col>59</xdr:col>
          <xdr:colOff>9525</xdr:colOff>
          <xdr:row>21</xdr:row>
          <xdr:rowOff>0</xdr:rowOff>
        </xdr:to>
        <xdr:sp macro="" textlink="">
          <xdr:nvSpPr>
            <xdr:cNvPr id="11351" name="Group Box 87" hidden="1">
              <a:extLst>
                <a:ext uri="{63B3BB69-23CF-44E3-9099-C40C66FF867C}">
                  <a14:compatExt spid="_x0000_s11351"/>
                </a:ext>
                <a:ext uri="{FF2B5EF4-FFF2-40B4-BE49-F238E27FC236}">
                  <a16:creationId xmlns:a16="http://schemas.microsoft.com/office/drawing/2014/main" id="{00000000-0008-0000-0400-000057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21</xdr:row>
          <xdr:rowOff>0</xdr:rowOff>
        </xdr:from>
        <xdr:to>
          <xdr:col>59</xdr:col>
          <xdr:colOff>9525</xdr:colOff>
          <xdr:row>22</xdr:row>
          <xdr:rowOff>0</xdr:rowOff>
        </xdr:to>
        <xdr:sp macro="" textlink="">
          <xdr:nvSpPr>
            <xdr:cNvPr id="11352" name="Group Box 88" hidden="1">
              <a:extLst>
                <a:ext uri="{63B3BB69-23CF-44E3-9099-C40C66FF867C}">
                  <a14:compatExt spid="_x0000_s11352"/>
                </a:ext>
                <a:ext uri="{FF2B5EF4-FFF2-40B4-BE49-F238E27FC236}">
                  <a16:creationId xmlns:a16="http://schemas.microsoft.com/office/drawing/2014/main" id="{00000000-0008-0000-0400-000058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22</xdr:row>
          <xdr:rowOff>0</xdr:rowOff>
        </xdr:from>
        <xdr:to>
          <xdr:col>59</xdr:col>
          <xdr:colOff>9525</xdr:colOff>
          <xdr:row>23</xdr:row>
          <xdr:rowOff>0</xdr:rowOff>
        </xdr:to>
        <xdr:sp macro="" textlink="">
          <xdr:nvSpPr>
            <xdr:cNvPr id="11353" name="Group Box 89" hidden="1">
              <a:extLst>
                <a:ext uri="{63B3BB69-23CF-44E3-9099-C40C66FF867C}">
                  <a14:compatExt spid="_x0000_s11353"/>
                </a:ext>
                <a:ext uri="{FF2B5EF4-FFF2-40B4-BE49-F238E27FC236}">
                  <a16:creationId xmlns:a16="http://schemas.microsoft.com/office/drawing/2014/main" id="{00000000-0008-0000-0400-000059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36</xdr:row>
          <xdr:rowOff>0</xdr:rowOff>
        </xdr:from>
        <xdr:to>
          <xdr:col>50</xdr:col>
          <xdr:colOff>9525</xdr:colOff>
          <xdr:row>36</xdr:row>
          <xdr:rowOff>285750</xdr:rowOff>
        </xdr:to>
        <xdr:sp macro="" textlink="">
          <xdr:nvSpPr>
            <xdr:cNvPr id="11358" name="Group Box 94" hidden="1">
              <a:extLst>
                <a:ext uri="{63B3BB69-23CF-44E3-9099-C40C66FF867C}">
                  <a14:compatExt spid="_x0000_s11358"/>
                </a:ext>
                <a:ext uri="{FF2B5EF4-FFF2-40B4-BE49-F238E27FC236}">
                  <a16:creationId xmlns:a16="http://schemas.microsoft.com/office/drawing/2014/main" id="{00000000-0008-0000-0400-00005E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39</xdr:row>
          <xdr:rowOff>0</xdr:rowOff>
        </xdr:from>
        <xdr:to>
          <xdr:col>50</xdr:col>
          <xdr:colOff>9525</xdr:colOff>
          <xdr:row>39</xdr:row>
          <xdr:rowOff>285750</xdr:rowOff>
        </xdr:to>
        <xdr:sp macro="" textlink="">
          <xdr:nvSpPr>
            <xdr:cNvPr id="11359" name="Group Box 95" hidden="1">
              <a:extLst>
                <a:ext uri="{63B3BB69-23CF-44E3-9099-C40C66FF867C}">
                  <a14:compatExt spid="_x0000_s11359"/>
                </a:ext>
                <a:ext uri="{FF2B5EF4-FFF2-40B4-BE49-F238E27FC236}">
                  <a16:creationId xmlns:a16="http://schemas.microsoft.com/office/drawing/2014/main" id="{00000000-0008-0000-0400-00005F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41</xdr:row>
          <xdr:rowOff>0</xdr:rowOff>
        </xdr:from>
        <xdr:to>
          <xdr:col>50</xdr:col>
          <xdr:colOff>19050</xdr:colOff>
          <xdr:row>41</xdr:row>
          <xdr:rowOff>285750</xdr:rowOff>
        </xdr:to>
        <xdr:sp macro="" textlink="">
          <xdr:nvSpPr>
            <xdr:cNvPr id="11364" name="Group Box 100" hidden="1">
              <a:extLst>
                <a:ext uri="{63B3BB69-23CF-44E3-9099-C40C66FF867C}">
                  <a14:compatExt spid="_x0000_s11364"/>
                </a:ext>
                <a:ext uri="{FF2B5EF4-FFF2-40B4-BE49-F238E27FC236}">
                  <a16:creationId xmlns:a16="http://schemas.microsoft.com/office/drawing/2014/main" id="{00000000-0008-0000-0400-000064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42</xdr:row>
          <xdr:rowOff>0</xdr:rowOff>
        </xdr:from>
        <xdr:to>
          <xdr:col>50</xdr:col>
          <xdr:colOff>9525</xdr:colOff>
          <xdr:row>42</xdr:row>
          <xdr:rowOff>285750</xdr:rowOff>
        </xdr:to>
        <xdr:sp macro="" textlink="">
          <xdr:nvSpPr>
            <xdr:cNvPr id="11365" name="Group Box 101" hidden="1">
              <a:extLst>
                <a:ext uri="{63B3BB69-23CF-44E3-9099-C40C66FF867C}">
                  <a14:compatExt spid="_x0000_s11365"/>
                </a:ext>
                <a:ext uri="{FF2B5EF4-FFF2-40B4-BE49-F238E27FC236}">
                  <a16:creationId xmlns:a16="http://schemas.microsoft.com/office/drawing/2014/main" id="{00000000-0008-0000-0400-000065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54</xdr:row>
          <xdr:rowOff>0</xdr:rowOff>
        </xdr:from>
        <xdr:to>
          <xdr:col>50</xdr:col>
          <xdr:colOff>19050</xdr:colOff>
          <xdr:row>55</xdr:row>
          <xdr:rowOff>0</xdr:rowOff>
        </xdr:to>
        <xdr:sp macro="" textlink="">
          <xdr:nvSpPr>
            <xdr:cNvPr id="11366" name="Group Box 102" hidden="1">
              <a:extLst>
                <a:ext uri="{63B3BB69-23CF-44E3-9099-C40C66FF867C}">
                  <a14:compatExt spid="_x0000_s11366"/>
                </a:ext>
                <a:ext uri="{FF2B5EF4-FFF2-40B4-BE49-F238E27FC236}">
                  <a16:creationId xmlns:a16="http://schemas.microsoft.com/office/drawing/2014/main" id="{00000000-0008-0000-0400-000066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43</xdr:row>
          <xdr:rowOff>0</xdr:rowOff>
        </xdr:from>
        <xdr:to>
          <xdr:col>50</xdr:col>
          <xdr:colOff>19050</xdr:colOff>
          <xdr:row>43</xdr:row>
          <xdr:rowOff>285750</xdr:rowOff>
        </xdr:to>
        <xdr:sp macro="" textlink="">
          <xdr:nvSpPr>
            <xdr:cNvPr id="11370" name="Group Box 106" hidden="1">
              <a:extLst>
                <a:ext uri="{63B3BB69-23CF-44E3-9099-C40C66FF867C}">
                  <a14:compatExt spid="_x0000_s11370"/>
                </a:ext>
                <a:ext uri="{FF2B5EF4-FFF2-40B4-BE49-F238E27FC236}">
                  <a16:creationId xmlns:a16="http://schemas.microsoft.com/office/drawing/2014/main" id="{00000000-0008-0000-0400-00006A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43</xdr:row>
          <xdr:rowOff>0</xdr:rowOff>
        </xdr:from>
        <xdr:to>
          <xdr:col>50</xdr:col>
          <xdr:colOff>19050</xdr:colOff>
          <xdr:row>43</xdr:row>
          <xdr:rowOff>285750</xdr:rowOff>
        </xdr:to>
        <xdr:sp macro="" textlink="">
          <xdr:nvSpPr>
            <xdr:cNvPr id="11371" name="Group Box 107" hidden="1">
              <a:extLst>
                <a:ext uri="{63B3BB69-23CF-44E3-9099-C40C66FF867C}">
                  <a14:compatExt spid="_x0000_s11371"/>
                </a:ext>
                <a:ext uri="{FF2B5EF4-FFF2-40B4-BE49-F238E27FC236}">
                  <a16:creationId xmlns:a16="http://schemas.microsoft.com/office/drawing/2014/main" id="{00000000-0008-0000-0400-00006B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46</xdr:row>
          <xdr:rowOff>0</xdr:rowOff>
        </xdr:from>
        <xdr:to>
          <xdr:col>50</xdr:col>
          <xdr:colOff>9525</xdr:colOff>
          <xdr:row>46</xdr:row>
          <xdr:rowOff>285750</xdr:rowOff>
        </xdr:to>
        <xdr:sp macro="" textlink="">
          <xdr:nvSpPr>
            <xdr:cNvPr id="11372" name="Group Box 108" hidden="1">
              <a:extLst>
                <a:ext uri="{63B3BB69-23CF-44E3-9099-C40C66FF867C}">
                  <a14:compatExt spid="_x0000_s11372"/>
                </a:ext>
                <a:ext uri="{FF2B5EF4-FFF2-40B4-BE49-F238E27FC236}">
                  <a16:creationId xmlns:a16="http://schemas.microsoft.com/office/drawing/2014/main" id="{00000000-0008-0000-0400-00006C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47</xdr:row>
          <xdr:rowOff>0</xdr:rowOff>
        </xdr:from>
        <xdr:to>
          <xdr:col>50</xdr:col>
          <xdr:colOff>19050</xdr:colOff>
          <xdr:row>47</xdr:row>
          <xdr:rowOff>285750</xdr:rowOff>
        </xdr:to>
        <xdr:sp macro="" textlink="">
          <xdr:nvSpPr>
            <xdr:cNvPr id="11373" name="Group Box 109" hidden="1">
              <a:extLst>
                <a:ext uri="{63B3BB69-23CF-44E3-9099-C40C66FF867C}">
                  <a14:compatExt spid="_x0000_s11373"/>
                </a:ext>
                <a:ext uri="{FF2B5EF4-FFF2-40B4-BE49-F238E27FC236}">
                  <a16:creationId xmlns:a16="http://schemas.microsoft.com/office/drawing/2014/main" id="{00000000-0008-0000-0400-00006D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47</xdr:row>
          <xdr:rowOff>0</xdr:rowOff>
        </xdr:from>
        <xdr:to>
          <xdr:col>50</xdr:col>
          <xdr:colOff>19050</xdr:colOff>
          <xdr:row>47</xdr:row>
          <xdr:rowOff>285750</xdr:rowOff>
        </xdr:to>
        <xdr:sp macro="" textlink="">
          <xdr:nvSpPr>
            <xdr:cNvPr id="11374" name="Group Box 110" hidden="1">
              <a:extLst>
                <a:ext uri="{63B3BB69-23CF-44E3-9099-C40C66FF867C}">
                  <a14:compatExt spid="_x0000_s11374"/>
                </a:ext>
                <a:ext uri="{FF2B5EF4-FFF2-40B4-BE49-F238E27FC236}">
                  <a16:creationId xmlns:a16="http://schemas.microsoft.com/office/drawing/2014/main" id="{00000000-0008-0000-0400-00006E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47</xdr:row>
          <xdr:rowOff>0</xdr:rowOff>
        </xdr:from>
        <xdr:to>
          <xdr:col>50</xdr:col>
          <xdr:colOff>19050</xdr:colOff>
          <xdr:row>47</xdr:row>
          <xdr:rowOff>285750</xdr:rowOff>
        </xdr:to>
        <xdr:sp macro="" textlink="">
          <xdr:nvSpPr>
            <xdr:cNvPr id="11375" name="Group Box 111" hidden="1">
              <a:extLst>
                <a:ext uri="{63B3BB69-23CF-44E3-9099-C40C66FF867C}">
                  <a14:compatExt spid="_x0000_s11375"/>
                </a:ext>
                <a:ext uri="{FF2B5EF4-FFF2-40B4-BE49-F238E27FC236}">
                  <a16:creationId xmlns:a16="http://schemas.microsoft.com/office/drawing/2014/main" id="{00000000-0008-0000-0400-00006F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48</xdr:row>
          <xdr:rowOff>0</xdr:rowOff>
        </xdr:from>
        <xdr:to>
          <xdr:col>50</xdr:col>
          <xdr:colOff>9525</xdr:colOff>
          <xdr:row>48</xdr:row>
          <xdr:rowOff>285750</xdr:rowOff>
        </xdr:to>
        <xdr:sp macro="" textlink="">
          <xdr:nvSpPr>
            <xdr:cNvPr id="11376" name="Group Box 112" hidden="1">
              <a:extLst>
                <a:ext uri="{63B3BB69-23CF-44E3-9099-C40C66FF867C}">
                  <a14:compatExt spid="_x0000_s11376"/>
                </a:ext>
                <a:ext uri="{FF2B5EF4-FFF2-40B4-BE49-F238E27FC236}">
                  <a16:creationId xmlns:a16="http://schemas.microsoft.com/office/drawing/2014/main" id="{00000000-0008-0000-0400-000070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48</xdr:row>
          <xdr:rowOff>0</xdr:rowOff>
        </xdr:from>
        <xdr:to>
          <xdr:col>50</xdr:col>
          <xdr:colOff>19050</xdr:colOff>
          <xdr:row>48</xdr:row>
          <xdr:rowOff>285750</xdr:rowOff>
        </xdr:to>
        <xdr:sp macro="" textlink="">
          <xdr:nvSpPr>
            <xdr:cNvPr id="11377" name="Group Box 113" hidden="1">
              <a:extLst>
                <a:ext uri="{63B3BB69-23CF-44E3-9099-C40C66FF867C}">
                  <a14:compatExt spid="_x0000_s11377"/>
                </a:ext>
                <a:ext uri="{FF2B5EF4-FFF2-40B4-BE49-F238E27FC236}">
                  <a16:creationId xmlns:a16="http://schemas.microsoft.com/office/drawing/2014/main" id="{00000000-0008-0000-0400-000071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48</xdr:row>
          <xdr:rowOff>0</xdr:rowOff>
        </xdr:from>
        <xdr:to>
          <xdr:col>50</xdr:col>
          <xdr:colOff>19050</xdr:colOff>
          <xdr:row>48</xdr:row>
          <xdr:rowOff>285750</xdr:rowOff>
        </xdr:to>
        <xdr:sp macro="" textlink="">
          <xdr:nvSpPr>
            <xdr:cNvPr id="11378" name="Group Box 114" hidden="1">
              <a:extLst>
                <a:ext uri="{63B3BB69-23CF-44E3-9099-C40C66FF867C}">
                  <a14:compatExt spid="_x0000_s11378"/>
                </a:ext>
                <a:ext uri="{FF2B5EF4-FFF2-40B4-BE49-F238E27FC236}">
                  <a16:creationId xmlns:a16="http://schemas.microsoft.com/office/drawing/2014/main" id="{00000000-0008-0000-0400-000072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48</xdr:row>
          <xdr:rowOff>0</xdr:rowOff>
        </xdr:from>
        <xdr:to>
          <xdr:col>50</xdr:col>
          <xdr:colOff>19050</xdr:colOff>
          <xdr:row>48</xdr:row>
          <xdr:rowOff>285750</xdr:rowOff>
        </xdr:to>
        <xdr:sp macro="" textlink="">
          <xdr:nvSpPr>
            <xdr:cNvPr id="11379" name="Group Box 115" hidden="1">
              <a:extLst>
                <a:ext uri="{63B3BB69-23CF-44E3-9099-C40C66FF867C}">
                  <a14:compatExt spid="_x0000_s11379"/>
                </a:ext>
                <a:ext uri="{FF2B5EF4-FFF2-40B4-BE49-F238E27FC236}">
                  <a16:creationId xmlns:a16="http://schemas.microsoft.com/office/drawing/2014/main" id="{00000000-0008-0000-0400-000073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48</xdr:row>
          <xdr:rowOff>0</xdr:rowOff>
        </xdr:from>
        <xdr:to>
          <xdr:col>50</xdr:col>
          <xdr:colOff>19050</xdr:colOff>
          <xdr:row>48</xdr:row>
          <xdr:rowOff>285750</xdr:rowOff>
        </xdr:to>
        <xdr:sp macro="" textlink="">
          <xdr:nvSpPr>
            <xdr:cNvPr id="11380" name="Group Box 116" hidden="1">
              <a:extLst>
                <a:ext uri="{63B3BB69-23CF-44E3-9099-C40C66FF867C}">
                  <a14:compatExt spid="_x0000_s11380"/>
                </a:ext>
                <a:ext uri="{FF2B5EF4-FFF2-40B4-BE49-F238E27FC236}">
                  <a16:creationId xmlns:a16="http://schemas.microsoft.com/office/drawing/2014/main" id="{00000000-0008-0000-0400-000074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48</xdr:row>
          <xdr:rowOff>0</xdr:rowOff>
        </xdr:from>
        <xdr:to>
          <xdr:col>50</xdr:col>
          <xdr:colOff>9525</xdr:colOff>
          <xdr:row>48</xdr:row>
          <xdr:rowOff>285750</xdr:rowOff>
        </xdr:to>
        <xdr:sp macro="" textlink="">
          <xdr:nvSpPr>
            <xdr:cNvPr id="11381" name="Group Box 117" hidden="1">
              <a:extLst>
                <a:ext uri="{63B3BB69-23CF-44E3-9099-C40C66FF867C}">
                  <a14:compatExt spid="_x0000_s11381"/>
                </a:ext>
                <a:ext uri="{FF2B5EF4-FFF2-40B4-BE49-F238E27FC236}">
                  <a16:creationId xmlns:a16="http://schemas.microsoft.com/office/drawing/2014/main" id="{00000000-0008-0000-0400-000075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49</xdr:row>
          <xdr:rowOff>0</xdr:rowOff>
        </xdr:from>
        <xdr:to>
          <xdr:col>50</xdr:col>
          <xdr:colOff>19050</xdr:colOff>
          <xdr:row>49</xdr:row>
          <xdr:rowOff>285750</xdr:rowOff>
        </xdr:to>
        <xdr:sp macro="" textlink="">
          <xdr:nvSpPr>
            <xdr:cNvPr id="11382" name="Group Box 118" hidden="1">
              <a:extLst>
                <a:ext uri="{63B3BB69-23CF-44E3-9099-C40C66FF867C}">
                  <a14:compatExt spid="_x0000_s11382"/>
                </a:ext>
                <a:ext uri="{FF2B5EF4-FFF2-40B4-BE49-F238E27FC236}">
                  <a16:creationId xmlns:a16="http://schemas.microsoft.com/office/drawing/2014/main" id="{00000000-0008-0000-0400-000076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48</xdr:row>
          <xdr:rowOff>0</xdr:rowOff>
        </xdr:from>
        <xdr:to>
          <xdr:col>50</xdr:col>
          <xdr:colOff>9525</xdr:colOff>
          <xdr:row>48</xdr:row>
          <xdr:rowOff>285750</xdr:rowOff>
        </xdr:to>
        <xdr:sp macro="" textlink="">
          <xdr:nvSpPr>
            <xdr:cNvPr id="11384" name="Group Box 120" hidden="1">
              <a:extLst>
                <a:ext uri="{63B3BB69-23CF-44E3-9099-C40C66FF867C}">
                  <a14:compatExt spid="_x0000_s11384"/>
                </a:ext>
                <a:ext uri="{FF2B5EF4-FFF2-40B4-BE49-F238E27FC236}">
                  <a16:creationId xmlns:a16="http://schemas.microsoft.com/office/drawing/2014/main" id="{00000000-0008-0000-0400-000078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114300</xdr:colOff>
          <xdr:row>48</xdr:row>
          <xdr:rowOff>0</xdr:rowOff>
        </xdr:from>
        <xdr:to>
          <xdr:col>63</xdr:col>
          <xdr:colOff>9525</xdr:colOff>
          <xdr:row>48</xdr:row>
          <xdr:rowOff>285750</xdr:rowOff>
        </xdr:to>
        <xdr:sp macro="" textlink="">
          <xdr:nvSpPr>
            <xdr:cNvPr id="11392" name="Group Box 128" hidden="1">
              <a:extLst>
                <a:ext uri="{63B3BB69-23CF-44E3-9099-C40C66FF867C}">
                  <a14:compatExt spid="_x0000_s11392"/>
                </a:ext>
                <a:ext uri="{FF2B5EF4-FFF2-40B4-BE49-F238E27FC236}">
                  <a16:creationId xmlns:a16="http://schemas.microsoft.com/office/drawing/2014/main" id="{00000000-0008-0000-0400-000080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48</xdr:row>
          <xdr:rowOff>0</xdr:rowOff>
        </xdr:from>
        <xdr:to>
          <xdr:col>63</xdr:col>
          <xdr:colOff>19050</xdr:colOff>
          <xdr:row>48</xdr:row>
          <xdr:rowOff>285750</xdr:rowOff>
        </xdr:to>
        <xdr:sp macro="" textlink="">
          <xdr:nvSpPr>
            <xdr:cNvPr id="11393" name="Group Box 129" hidden="1">
              <a:extLst>
                <a:ext uri="{63B3BB69-23CF-44E3-9099-C40C66FF867C}">
                  <a14:compatExt spid="_x0000_s11393"/>
                </a:ext>
                <a:ext uri="{FF2B5EF4-FFF2-40B4-BE49-F238E27FC236}">
                  <a16:creationId xmlns:a16="http://schemas.microsoft.com/office/drawing/2014/main" id="{00000000-0008-0000-0400-000081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48</xdr:row>
          <xdr:rowOff>0</xdr:rowOff>
        </xdr:from>
        <xdr:to>
          <xdr:col>63</xdr:col>
          <xdr:colOff>19050</xdr:colOff>
          <xdr:row>48</xdr:row>
          <xdr:rowOff>285750</xdr:rowOff>
        </xdr:to>
        <xdr:sp macro="" textlink="">
          <xdr:nvSpPr>
            <xdr:cNvPr id="11394" name="Group Box 130" hidden="1">
              <a:extLst>
                <a:ext uri="{63B3BB69-23CF-44E3-9099-C40C66FF867C}">
                  <a14:compatExt spid="_x0000_s11394"/>
                </a:ext>
                <a:ext uri="{FF2B5EF4-FFF2-40B4-BE49-F238E27FC236}">
                  <a16:creationId xmlns:a16="http://schemas.microsoft.com/office/drawing/2014/main" id="{00000000-0008-0000-0400-000082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47</xdr:row>
          <xdr:rowOff>0</xdr:rowOff>
        </xdr:from>
        <xdr:to>
          <xdr:col>50</xdr:col>
          <xdr:colOff>19050</xdr:colOff>
          <xdr:row>47</xdr:row>
          <xdr:rowOff>285750</xdr:rowOff>
        </xdr:to>
        <xdr:sp macro="" textlink="">
          <xdr:nvSpPr>
            <xdr:cNvPr id="11395" name="Group Box 131" hidden="1">
              <a:extLst>
                <a:ext uri="{63B3BB69-23CF-44E3-9099-C40C66FF867C}">
                  <a14:compatExt spid="_x0000_s11395"/>
                </a:ext>
                <a:ext uri="{FF2B5EF4-FFF2-40B4-BE49-F238E27FC236}">
                  <a16:creationId xmlns:a16="http://schemas.microsoft.com/office/drawing/2014/main" id="{00000000-0008-0000-0400-000083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47</xdr:row>
          <xdr:rowOff>0</xdr:rowOff>
        </xdr:from>
        <xdr:to>
          <xdr:col>50</xdr:col>
          <xdr:colOff>19050</xdr:colOff>
          <xdr:row>47</xdr:row>
          <xdr:rowOff>285750</xdr:rowOff>
        </xdr:to>
        <xdr:sp macro="" textlink="">
          <xdr:nvSpPr>
            <xdr:cNvPr id="11396" name="Group Box 132" hidden="1">
              <a:extLst>
                <a:ext uri="{63B3BB69-23CF-44E3-9099-C40C66FF867C}">
                  <a14:compatExt spid="_x0000_s11396"/>
                </a:ext>
                <a:ext uri="{FF2B5EF4-FFF2-40B4-BE49-F238E27FC236}">
                  <a16:creationId xmlns:a16="http://schemas.microsoft.com/office/drawing/2014/main" id="{00000000-0008-0000-0400-000084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47</xdr:row>
          <xdr:rowOff>0</xdr:rowOff>
        </xdr:from>
        <xdr:to>
          <xdr:col>50</xdr:col>
          <xdr:colOff>19050</xdr:colOff>
          <xdr:row>47</xdr:row>
          <xdr:rowOff>285750</xdr:rowOff>
        </xdr:to>
        <xdr:sp macro="" textlink="">
          <xdr:nvSpPr>
            <xdr:cNvPr id="11397" name="Group Box 133" hidden="1">
              <a:extLst>
                <a:ext uri="{63B3BB69-23CF-44E3-9099-C40C66FF867C}">
                  <a14:compatExt spid="_x0000_s11397"/>
                </a:ext>
                <a:ext uri="{FF2B5EF4-FFF2-40B4-BE49-F238E27FC236}">
                  <a16:creationId xmlns:a16="http://schemas.microsoft.com/office/drawing/2014/main" id="{00000000-0008-0000-0400-000085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47</xdr:row>
          <xdr:rowOff>0</xdr:rowOff>
        </xdr:from>
        <xdr:to>
          <xdr:col>50</xdr:col>
          <xdr:colOff>19050</xdr:colOff>
          <xdr:row>47</xdr:row>
          <xdr:rowOff>285750</xdr:rowOff>
        </xdr:to>
        <xdr:sp macro="" textlink="">
          <xdr:nvSpPr>
            <xdr:cNvPr id="11398" name="Group Box 134" hidden="1">
              <a:extLst>
                <a:ext uri="{63B3BB69-23CF-44E3-9099-C40C66FF867C}">
                  <a14:compatExt spid="_x0000_s11398"/>
                </a:ext>
                <a:ext uri="{FF2B5EF4-FFF2-40B4-BE49-F238E27FC236}">
                  <a16:creationId xmlns:a16="http://schemas.microsoft.com/office/drawing/2014/main" id="{00000000-0008-0000-0400-000086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48</xdr:row>
          <xdr:rowOff>0</xdr:rowOff>
        </xdr:from>
        <xdr:to>
          <xdr:col>50</xdr:col>
          <xdr:colOff>9525</xdr:colOff>
          <xdr:row>48</xdr:row>
          <xdr:rowOff>285750</xdr:rowOff>
        </xdr:to>
        <xdr:sp macro="" textlink="">
          <xdr:nvSpPr>
            <xdr:cNvPr id="11399" name="Group Box 135" hidden="1">
              <a:extLst>
                <a:ext uri="{63B3BB69-23CF-44E3-9099-C40C66FF867C}">
                  <a14:compatExt spid="_x0000_s11399"/>
                </a:ext>
                <a:ext uri="{FF2B5EF4-FFF2-40B4-BE49-F238E27FC236}">
                  <a16:creationId xmlns:a16="http://schemas.microsoft.com/office/drawing/2014/main" id="{00000000-0008-0000-0400-000087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48</xdr:row>
          <xdr:rowOff>0</xdr:rowOff>
        </xdr:from>
        <xdr:to>
          <xdr:col>50</xdr:col>
          <xdr:colOff>19050</xdr:colOff>
          <xdr:row>48</xdr:row>
          <xdr:rowOff>285750</xdr:rowOff>
        </xdr:to>
        <xdr:sp macro="" textlink="">
          <xdr:nvSpPr>
            <xdr:cNvPr id="11400" name="Group Box 136" hidden="1">
              <a:extLst>
                <a:ext uri="{63B3BB69-23CF-44E3-9099-C40C66FF867C}">
                  <a14:compatExt spid="_x0000_s11400"/>
                </a:ext>
                <a:ext uri="{FF2B5EF4-FFF2-40B4-BE49-F238E27FC236}">
                  <a16:creationId xmlns:a16="http://schemas.microsoft.com/office/drawing/2014/main" id="{00000000-0008-0000-0400-000088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47</xdr:row>
          <xdr:rowOff>0</xdr:rowOff>
        </xdr:from>
        <xdr:to>
          <xdr:col>63</xdr:col>
          <xdr:colOff>19050</xdr:colOff>
          <xdr:row>47</xdr:row>
          <xdr:rowOff>285750</xdr:rowOff>
        </xdr:to>
        <xdr:sp macro="" textlink="">
          <xdr:nvSpPr>
            <xdr:cNvPr id="11401" name="Group Box 137" hidden="1">
              <a:extLst>
                <a:ext uri="{63B3BB69-23CF-44E3-9099-C40C66FF867C}">
                  <a14:compatExt spid="_x0000_s11401"/>
                </a:ext>
                <a:ext uri="{FF2B5EF4-FFF2-40B4-BE49-F238E27FC236}">
                  <a16:creationId xmlns:a16="http://schemas.microsoft.com/office/drawing/2014/main" id="{00000000-0008-0000-0400-000089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47</xdr:row>
          <xdr:rowOff>0</xdr:rowOff>
        </xdr:from>
        <xdr:to>
          <xdr:col>63</xdr:col>
          <xdr:colOff>19050</xdr:colOff>
          <xdr:row>47</xdr:row>
          <xdr:rowOff>285750</xdr:rowOff>
        </xdr:to>
        <xdr:sp macro="" textlink="">
          <xdr:nvSpPr>
            <xdr:cNvPr id="11402" name="Group Box 138" hidden="1">
              <a:extLst>
                <a:ext uri="{63B3BB69-23CF-44E3-9099-C40C66FF867C}">
                  <a14:compatExt spid="_x0000_s11402"/>
                </a:ext>
                <a:ext uri="{FF2B5EF4-FFF2-40B4-BE49-F238E27FC236}">
                  <a16:creationId xmlns:a16="http://schemas.microsoft.com/office/drawing/2014/main" id="{00000000-0008-0000-0400-00008A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44</xdr:row>
          <xdr:rowOff>0</xdr:rowOff>
        </xdr:from>
        <xdr:to>
          <xdr:col>50</xdr:col>
          <xdr:colOff>9525</xdr:colOff>
          <xdr:row>44</xdr:row>
          <xdr:rowOff>285750</xdr:rowOff>
        </xdr:to>
        <xdr:sp macro="" textlink="">
          <xdr:nvSpPr>
            <xdr:cNvPr id="11407" name="Group Box 143" hidden="1">
              <a:extLst>
                <a:ext uri="{63B3BB69-23CF-44E3-9099-C40C66FF867C}">
                  <a14:compatExt spid="_x0000_s11407"/>
                </a:ext>
                <a:ext uri="{FF2B5EF4-FFF2-40B4-BE49-F238E27FC236}">
                  <a16:creationId xmlns:a16="http://schemas.microsoft.com/office/drawing/2014/main" id="{00000000-0008-0000-0400-00008F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45</xdr:row>
          <xdr:rowOff>0</xdr:rowOff>
        </xdr:from>
        <xdr:to>
          <xdr:col>50</xdr:col>
          <xdr:colOff>19050</xdr:colOff>
          <xdr:row>45</xdr:row>
          <xdr:rowOff>285750</xdr:rowOff>
        </xdr:to>
        <xdr:sp macro="" textlink="">
          <xdr:nvSpPr>
            <xdr:cNvPr id="11408" name="Group Box 144" hidden="1">
              <a:extLst>
                <a:ext uri="{63B3BB69-23CF-44E3-9099-C40C66FF867C}">
                  <a14:compatExt spid="_x0000_s11408"/>
                </a:ext>
                <a:ext uri="{FF2B5EF4-FFF2-40B4-BE49-F238E27FC236}">
                  <a16:creationId xmlns:a16="http://schemas.microsoft.com/office/drawing/2014/main" id="{00000000-0008-0000-0400-000090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48</xdr:row>
          <xdr:rowOff>0</xdr:rowOff>
        </xdr:from>
        <xdr:to>
          <xdr:col>50</xdr:col>
          <xdr:colOff>9525</xdr:colOff>
          <xdr:row>48</xdr:row>
          <xdr:rowOff>285750</xdr:rowOff>
        </xdr:to>
        <xdr:sp macro="" textlink="">
          <xdr:nvSpPr>
            <xdr:cNvPr id="11409" name="Group Box 145" hidden="1">
              <a:extLst>
                <a:ext uri="{63B3BB69-23CF-44E3-9099-C40C66FF867C}">
                  <a14:compatExt spid="_x0000_s11409"/>
                </a:ext>
                <a:ext uri="{FF2B5EF4-FFF2-40B4-BE49-F238E27FC236}">
                  <a16:creationId xmlns:a16="http://schemas.microsoft.com/office/drawing/2014/main" id="{00000000-0008-0000-0400-000091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48</xdr:row>
          <xdr:rowOff>0</xdr:rowOff>
        </xdr:from>
        <xdr:to>
          <xdr:col>50</xdr:col>
          <xdr:colOff>19050</xdr:colOff>
          <xdr:row>48</xdr:row>
          <xdr:rowOff>285750</xdr:rowOff>
        </xdr:to>
        <xdr:sp macro="" textlink="">
          <xdr:nvSpPr>
            <xdr:cNvPr id="11410" name="Group Box 146" hidden="1">
              <a:extLst>
                <a:ext uri="{63B3BB69-23CF-44E3-9099-C40C66FF867C}">
                  <a14:compatExt spid="_x0000_s11410"/>
                </a:ext>
                <a:ext uri="{FF2B5EF4-FFF2-40B4-BE49-F238E27FC236}">
                  <a16:creationId xmlns:a16="http://schemas.microsoft.com/office/drawing/2014/main" id="{00000000-0008-0000-0400-000092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48</xdr:row>
          <xdr:rowOff>0</xdr:rowOff>
        </xdr:from>
        <xdr:to>
          <xdr:col>50</xdr:col>
          <xdr:colOff>19050</xdr:colOff>
          <xdr:row>48</xdr:row>
          <xdr:rowOff>285750</xdr:rowOff>
        </xdr:to>
        <xdr:sp macro="" textlink="">
          <xdr:nvSpPr>
            <xdr:cNvPr id="11411" name="Group Box 147" hidden="1">
              <a:extLst>
                <a:ext uri="{63B3BB69-23CF-44E3-9099-C40C66FF867C}">
                  <a14:compatExt spid="_x0000_s11411"/>
                </a:ext>
                <a:ext uri="{FF2B5EF4-FFF2-40B4-BE49-F238E27FC236}">
                  <a16:creationId xmlns:a16="http://schemas.microsoft.com/office/drawing/2014/main" id="{00000000-0008-0000-0400-000093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48</xdr:row>
          <xdr:rowOff>0</xdr:rowOff>
        </xdr:from>
        <xdr:to>
          <xdr:col>50</xdr:col>
          <xdr:colOff>19050</xdr:colOff>
          <xdr:row>48</xdr:row>
          <xdr:rowOff>285750</xdr:rowOff>
        </xdr:to>
        <xdr:sp macro="" textlink="">
          <xdr:nvSpPr>
            <xdr:cNvPr id="11412" name="Group Box 148" hidden="1">
              <a:extLst>
                <a:ext uri="{63B3BB69-23CF-44E3-9099-C40C66FF867C}">
                  <a14:compatExt spid="_x0000_s11412"/>
                </a:ext>
                <a:ext uri="{FF2B5EF4-FFF2-40B4-BE49-F238E27FC236}">
                  <a16:creationId xmlns:a16="http://schemas.microsoft.com/office/drawing/2014/main" id="{00000000-0008-0000-0400-000094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48</xdr:row>
          <xdr:rowOff>0</xdr:rowOff>
        </xdr:from>
        <xdr:to>
          <xdr:col>50</xdr:col>
          <xdr:colOff>19050</xdr:colOff>
          <xdr:row>48</xdr:row>
          <xdr:rowOff>285750</xdr:rowOff>
        </xdr:to>
        <xdr:sp macro="" textlink="">
          <xdr:nvSpPr>
            <xdr:cNvPr id="11413" name="Group Box 149" hidden="1">
              <a:extLst>
                <a:ext uri="{63B3BB69-23CF-44E3-9099-C40C66FF867C}">
                  <a14:compatExt spid="_x0000_s11413"/>
                </a:ext>
                <a:ext uri="{FF2B5EF4-FFF2-40B4-BE49-F238E27FC236}">
                  <a16:creationId xmlns:a16="http://schemas.microsoft.com/office/drawing/2014/main" id="{00000000-0008-0000-0400-000095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48</xdr:row>
          <xdr:rowOff>0</xdr:rowOff>
        </xdr:from>
        <xdr:to>
          <xdr:col>50</xdr:col>
          <xdr:colOff>9525</xdr:colOff>
          <xdr:row>48</xdr:row>
          <xdr:rowOff>285750</xdr:rowOff>
        </xdr:to>
        <xdr:sp macro="" textlink="">
          <xdr:nvSpPr>
            <xdr:cNvPr id="11414" name="Group Box 150" hidden="1">
              <a:extLst>
                <a:ext uri="{63B3BB69-23CF-44E3-9099-C40C66FF867C}">
                  <a14:compatExt spid="_x0000_s11414"/>
                </a:ext>
                <a:ext uri="{FF2B5EF4-FFF2-40B4-BE49-F238E27FC236}">
                  <a16:creationId xmlns:a16="http://schemas.microsoft.com/office/drawing/2014/main" id="{00000000-0008-0000-0400-000096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114300</xdr:colOff>
          <xdr:row>48</xdr:row>
          <xdr:rowOff>0</xdr:rowOff>
        </xdr:from>
        <xdr:to>
          <xdr:col>63</xdr:col>
          <xdr:colOff>9525</xdr:colOff>
          <xdr:row>48</xdr:row>
          <xdr:rowOff>285750</xdr:rowOff>
        </xdr:to>
        <xdr:sp macro="" textlink="">
          <xdr:nvSpPr>
            <xdr:cNvPr id="11415" name="Group Box 151" hidden="1">
              <a:extLst>
                <a:ext uri="{63B3BB69-23CF-44E3-9099-C40C66FF867C}">
                  <a14:compatExt spid="_x0000_s11415"/>
                </a:ext>
                <a:ext uri="{FF2B5EF4-FFF2-40B4-BE49-F238E27FC236}">
                  <a16:creationId xmlns:a16="http://schemas.microsoft.com/office/drawing/2014/main" id="{00000000-0008-0000-0400-000097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48</xdr:row>
          <xdr:rowOff>0</xdr:rowOff>
        </xdr:from>
        <xdr:to>
          <xdr:col>63</xdr:col>
          <xdr:colOff>19050</xdr:colOff>
          <xdr:row>48</xdr:row>
          <xdr:rowOff>285750</xdr:rowOff>
        </xdr:to>
        <xdr:sp macro="" textlink="">
          <xdr:nvSpPr>
            <xdr:cNvPr id="11416" name="Group Box 152" hidden="1">
              <a:extLst>
                <a:ext uri="{63B3BB69-23CF-44E3-9099-C40C66FF867C}">
                  <a14:compatExt spid="_x0000_s11416"/>
                </a:ext>
                <a:ext uri="{FF2B5EF4-FFF2-40B4-BE49-F238E27FC236}">
                  <a16:creationId xmlns:a16="http://schemas.microsoft.com/office/drawing/2014/main" id="{00000000-0008-0000-0400-000098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48</xdr:row>
          <xdr:rowOff>0</xdr:rowOff>
        </xdr:from>
        <xdr:to>
          <xdr:col>63</xdr:col>
          <xdr:colOff>19050</xdr:colOff>
          <xdr:row>48</xdr:row>
          <xdr:rowOff>285750</xdr:rowOff>
        </xdr:to>
        <xdr:sp macro="" textlink="">
          <xdr:nvSpPr>
            <xdr:cNvPr id="11417" name="Group Box 153" hidden="1">
              <a:extLst>
                <a:ext uri="{63B3BB69-23CF-44E3-9099-C40C66FF867C}">
                  <a14:compatExt spid="_x0000_s11417"/>
                </a:ext>
                <a:ext uri="{FF2B5EF4-FFF2-40B4-BE49-F238E27FC236}">
                  <a16:creationId xmlns:a16="http://schemas.microsoft.com/office/drawing/2014/main" id="{00000000-0008-0000-0400-000099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47</xdr:row>
          <xdr:rowOff>0</xdr:rowOff>
        </xdr:from>
        <xdr:to>
          <xdr:col>50</xdr:col>
          <xdr:colOff>19050</xdr:colOff>
          <xdr:row>47</xdr:row>
          <xdr:rowOff>285750</xdr:rowOff>
        </xdr:to>
        <xdr:sp macro="" textlink="">
          <xdr:nvSpPr>
            <xdr:cNvPr id="11418" name="Group Box 154" hidden="1">
              <a:extLst>
                <a:ext uri="{63B3BB69-23CF-44E3-9099-C40C66FF867C}">
                  <a14:compatExt spid="_x0000_s11418"/>
                </a:ext>
                <a:ext uri="{FF2B5EF4-FFF2-40B4-BE49-F238E27FC236}">
                  <a16:creationId xmlns:a16="http://schemas.microsoft.com/office/drawing/2014/main" id="{00000000-0008-0000-0400-00009A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114300</xdr:colOff>
          <xdr:row>48</xdr:row>
          <xdr:rowOff>0</xdr:rowOff>
        </xdr:from>
        <xdr:to>
          <xdr:col>40</xdr:col>
          <xdr:colOff>9525</xdr:colOff>
          <xdr:row>48</xdr:row>
          <xdr:rowOff>285750</xdr:rowOff>
        </xdr:to>
        <xdr:sp macro="" textlink="">
          <xdr:nvSpPr>
            <xdr:cNvPr id="11420" name="Group Box 156" hidden="1">
              <a:extLst>
                <a:ext uri="{63B3BB69-23CF-44E3-9099-C40C66FF867C}">
                  <a14:compatExt spid="_x0000_s11420"/>
                </a:ext>
                <a:ext uri="{FF2B5EF4-FFF2-40B4-BE49-F238E27FC236}">
                  <a16:creationId xmlns:a16="http://schemas.microsoft.com/office/drawing/2014/main" id="{00000000-0008-0000-0400-00009C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49</xdr:row>
          <xdr:rowOff>0</xdr:rowOff>
        </xdr:from>
        <xdr:to>
          <xdr:col>40</xdr:col>
          <xdr:colOff>19050</xdr:colOff>
          <xdr:row>49</xdr:row>
          <xdr:rowOff>285750</xdr:rowOff>
        </xdr:to>
        <xdr:sp macro="" textlink="">
          <xdr:nvSpPr>
            <xdr:cNvPr id="11421" name="Group Box 157" hidden="1">
              <a:extLst>
                <a:ext uri="{63B3BB69-23CF-44E3-9099-C40C66FF867C}">
                  <a14:compatExt spid="_x0000_s11421"/>
                </a:ext>
                <a:ext uri="{FF2B5EF4-FFF2-40B4-BE49-F238E27FC236}">
                  <a16:creationId xmlns:a16="http://schemas.microsoft.com/office/drawing/2014/main" id="{00000000-0008-0000-0400-00009D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49</xdr:row>
          <xdr:rowOff>0</xdr:rowOff>
        </xdr:from>
        <xdr:to>
          <xdr:col>40</xdr:col>
          <xdr:colOff>19050</xdr:colOff>
          <xdr:row>49</xdr:row>
          <xdr:rowOff>285750</xdr:rowOff>
        </xdr:to>
        <xdr:sp macro="" textlink="">
          <xdr:nvSpPr>
            <xdr:cNvPr id="11422" name="Group Box 158" hidden="1">
              <a:extLst>
                <a:ext uri="{63B3BB69-23CF-44E3-9099-C40C66FF867C}">
                  <a14:compatExt spid="_x0000_s11422"/>
                </a:ext>
                <a:ext uri="{FF2B5EF4-FFF2-40B4-BE49-F238E27FC236}">
                  <a16:creationId xmlns:a16="http://schemas.microsoft.com/office/drawing/2014/main" id="{00000000-0008-0000-0400-00009E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49</xdr:row>
          <xdr:rowOff>0</xdr:rowOff>
        </xdr:from>
        <xdr:to>
          <xdr:col>50</xdr:col>
          <xdr:colOff>19050</xdr:colOff>
          <xdr:row>49</xdr:row>
          <xdr:rowOff>285750</xdr:rowOff>
        </xdr:to>
        <xdr:sp macro="" textlink="">
          <xdr:nvSpPr>
            <xdr:cNvPr id="11423" name="Group Box 159" hidden="1">
              <a:extLst>
                <a:ext uri="{63B3BB69-23CF-44E3-9099-C40C66FF867C}">
                  <a14:compatExt spid="_x0000_s11423"/>
                </a:ext>
                <a:ext uri="{FF2B5EF4-FFF2-40B4-BE49-F238E27FC236}">
                  <a16:creationId xmlns:a16="http://schemas.microsoft.com/office/drawing/2014/main" id="{00000000-0008-0000-0400-00009F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49</xdr:row>
          <xdr:rowOff>0</xdr:rowOff>
        </xdr:from>
        <xdr:to>
          <xdr:col>50</xdr:col>
          <xdr:colOff>19050</xdr:colOff>
          <xdr:row>49</xdr:row>
          <xdr:rowOff>285750</xdr:rowOff>
        </xdr:to>
        <xdr:sp macro="" textlink="">
          <xdr:nvSpPr>
            <xdr:cNvPr id="11424" name="Group Box 160" hidden="1">
              <a:extLst>
                <a:ext uri="{63B3BB69-23CF-44E3-9099-C40C66FF867C}">
                  <a14:compatExt spid="_x0000_s11424"/>
                </a:ext>
                <a:ext uri="{FF2B5EF4-FFF2-40B4-BE49-F238E27FC236}">
                  <a16:creationId xmlns:a16="http://schemas.microsoft.com/office/drawing/2014/main" id="{00000000-0008-0000-0400-0000A0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49</xdr:row>
          <xdr:rowOff>0</xdr:rowOff>
        </xdr:from>
        <xdr:to>
          <xdr:col>50</xdr:col>
          <xdr:colOff>19050</xdr:colOff>
          <xdr:row>49</xdr:row>
          <xdr:rowOff>285750</xdr:rowOff>
        </xdr:to>
        <xdr:sp macro="" textlink="">
          <xdr:nvSpPr>
            <xdr:cNvPr id="11425" name="Group Box 161" hidden="1">
              <a:extLst>
                <a:ext uri="{63B3BB69-23CF-44E3-9099-C40C66FF867C}">
                  <a14:compatExt spid="_x0000_s11425"/>
                </a:ext>
                <a:ext uri="{FF2B5EF4-FFF2-40B4-BE49-F238E27FC236}">
                  <a16:creationId xmlns:a16="http://schemas.microsoft.com/office/drawing/2014/main" id="{00000000-0008-0000-0400-0000A1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49</xdr:row>
          <xdr:rowOff>0</xdr:rowOff>
        </xdr:from>
        <xdr:to>
          <xdr:col>50</xdr:col>
          <xdr:colOff>19050</xdr:colOff>
          <xdr:row>49</xdr:row>
          <xdr:rowOff>285750</xdr:rowOff>
        </xdr:to>
        <xdr:sp macro="" textlink="">
          <xdr:nvSpPr>
            <xdr:cNvPr id="11426" name="Group Box 162" hidden="1">
              <a:extLst>
                <a:ext uri="{63B3BB69-23CF-44E3-9099-C40C66FF867C}">
                  <a14:compatExt spid="_x0000_s11426"/>
                </a:ext>
                <a:ext uri="{FF2B5EF4-FFF2-40B4-BE49-F238E27FC236}">
                  <a16:creationId xmlns:a16="http://schemas.microsoft.com/office/drawing/2014/main" id="{00000000-0008-0000-0400-0000A2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54</xdr:row>
          <xdr:rowOff>0</xdr:rowOff>
        </xdr:from>
        <xdr:to>
          <xdr:col>50</xdr:col>
          <xdr:colOff>9525</xdr:colOff>
          <xdr:row>54</xdr:row>
          <xdr:rowOff>285750</xdr:rowOff>
        </xdr:to>
        <xdr:sp macro="" textlink="">
          <xdr:nvSpPr>
            <xdr:cNvPr id="11427" name="Group Box 163" hidden="1">
              <a:extLst>
                <a:ext uri="{63B3BB69-23CF-44E3-9099-C40C66FF867C}">
                  <a14:compatExt spid="_x0000_s11427"/>
                </a:ext>
                <a:ext uri="{FF2B5EF4-FFF2-40B4-BE49-F238E27FC236}">
                  <a16:creationId xmlns:a16="http://schemas.microsoft.com/office/drawing/2014/main" id="{00000000-0008-0000-0400-0000A3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55</xdr:row>
          <xdr:rowOff>0</xdr:rowOff>
        </xdr:from>
        <xdr:to>
          <xdr:col>50</xdr:col>
          <xdr:colOff>19050</xdr:colOff>
          <xdr:row>55</xdr:row>
          <xdr:rowOff>285750</xdr:rowOff>
        </xdr:to>
        <xdr:sp macro="" textlink="">
          <xdr:nvSpPr>
            <xdr:cNvPr id="11428" name="Group Box 164" hidden="1">
              <a:extLst>
                <a:ext uri="{63B3BB69-23CF-44E3-9099-C40C66FF867C}">
                  <a14:compatExt spid="_x0000_s11428"/>
                </a:ext>
                <a:ext uri="{FF2B5EF4-FFF2-40B4-BE49-F238E27FC236}">
                  <a16:creationId xmlns:a16="http://schemas.microsoft.com/office/drawing/2014/main" id="{00000000-0008-0000-0400-0000A4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49</xdr:row>
          <xdr:rowOff>0</xdr:rowOff>
        </xdr:from>
        <xdr:to>
          <xdr:col>63</xdr:col>
          <xdr:colOff>19050</xdr:colOff>
          <xdr:row>49</xdr:row>
          <xdr:rowOff>285750</xdr:rowOff>
        </xdr:to>
        <xdr:sp macro="" textlink="">
          <xdr:nvSpPr>
            <xdr:cNvPr id="11429" name="Group Box 165" hidden="1">
              <a:extLst>
                <a:ext uri="{63B3BB69-23CF-44E3-9099-C40C66FF867C}">
                  <a14:compatExt spid="_x0000_s11429"/>
                </a:ext>
                <a:ext uri="{FF2B5EF4-FFF2-40B4-BE49-F238E27FC236}">
                  <a16:creationId xmlns:a16="http://schemas.microsoft.com/office/drawing/2014/main" id="{00000000-0008-0000-0400-0000A5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49</xdr:row>
          <xdr:rowOff>0</xdr:rowOff>
        </xdr:from>
        <xdr:to>
          <xdr:col>63</xdr:col>
          <xdr:colOff>19050</xdr:colOff>
          <xdr:row>49</xdr:row>
          <xdr:rowOff>285750</xdr:rowOff>
        </xdr:to>
        <xdr:sp macro="" textlink="">
          <xdr:nvSpPr>
            <xdr:cNvPr id="11430" name="Group Box 166" hidden="1">
              <a:extLst>
                <a:ext uri="{63B3BB69-23CF-44E3-9099-C40C66FF867C}">
                  <a14:compatExt spid="_x0000_s11430"/>
                </a:ext>
                <a:ext uri="{FF2B5EF4-FFF2-40B4-BE49-F238E27FC236}">
                  <a16:creationId xmlns:a16="http://schemas.microsoft.com/office/drawing/2014/main" id="{00000000-0008-0000-0400-0000A6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114300</xdr:colOff>
          <xdr:row>54</xdr:row>
          <xdr:rowOff>0</xdr:rowOff>
        </xdr:from>
        <xdr:to>
          <xdr:col>40</xdr:col>
          <xdr:colOff>9525</xdr:colOff>
          <xdr:row>54</xdr:row>
          <xdr:rowOff>285750</xdr:rowOff>
        </xdr:to>
        <xdr:sp macro="" textlink="">
          <xdr:nvSpPr>
            <xdr:cNvPr id="11431" name="Group Box 167" hidden="1">
              <a:extLst>
                <a:ext uri="{63B3BB69-23CF-44E3-9099-C40C66FF867C}">
                  <a14:compatExt spid="_x0000_s11431"/>
                </a:ext>
                <a:ext uri="{FF2B5EF4-FFF2-40B4-BE49-F238E27FC236}">
                  <a16:creationId xmlns:a16="http://schemas.microsoft.com/office/drawing/2014/main" id="{00000000-0008-0000-0400-0000A7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55</xdr:row>
          <xdr:rowOff>0</xdr:rowOff>
        </xdr:from>
        <xdr:to>
          <xdr:col>40</xdr:col>
          <xdr:colOff>19050</xdr:colOff>
          <xdr:row>55</xdr:row>
          <xdr:rowOff>285750</xdr:rowOff>
        </xdr:to>
        <xdr:sp macro="" textlink="">
          <xdr:nvSpPr>
            <xdr:cNvPr id="11432" name="Group Box 168" hidden="1">
              <a:extLst>
                <a:ext uri="{63B3BB69-23CF-44E3-9099-C40C66FF867C}">
                  <a14:compatExt spid="_x0000_s11432"/>
                </a:ext>
                <a:ext uri="{FF2B5EF4-FFF2-40B4-BE49-F238E27FC236}">
                  <a16:creationId xmlns:a16="http://schemas.microsoft.com/office/drawing/2014/main" id="{00000000-0008-0000-0400-0000A8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55</xdr:row>
          <xdr:rowOff>0</xdr:rowOff>
        </xdr:from>
        <xdr:to>
          <xdr:col>40</xdr:col>
          <xdr:colOff>19050</xdr:colOff>
          <xdr:row>55</xdr:row>
          <xdr:rowOff>285750</xdr:rowOff>
        </xdr:to>
        <xdr:sp macro="" textlink="">
          <xdr:nvSpPr>
            <xdr:cNvPr id="11433" name="Group Box 169" hidden="1">
              <a:extLst>
                <a:ext uri="{63B3BB69-23CF-44E3-9099-C40C66FF867C}">
                  <a14:compatExt spid="_x0000_s11433"/>
                </a:ext>
                <a:ext uri="{FF2B5EF4-FFF2-40B4-BE49-F238E27FC236}">
                  <a16:creationId xmlns:a16="http://schemas.microsoft.com/office/drawing/2014/main" id="{00000000-0008-0000-0400-0000A9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49</xdr:row>
          <xdr:rowOff>0</xdr:rowOff>
        </xdr:from>
        <xdr:to>
          <xdr:col>50</xdr:col>
          <xdr:colOff>9525</xdr:colOff>
          <xdr:row>49</xdr:row>
          <xdr:rowOff>285750</xdr:rowOff>
        </xdr:to>
        <xdr:sp macro="" textlink="">
          <xdr:nvSpPr>
            <xdr:cNvPr id="11434" name="Group Box 170" hidden="1">
              <a:extLst>
                <a:ext uri="{63B3BB69-23CF-44E3-9099-C40C66FF867C}">
                  <a14:compatExt spid="_x0000_s11434"/>
                </a:ext>
                <a:ext uri="{FF2B5EF4-FFF2-40B4-BE49-F238E27FC236}">
                  <a16:creationId xmlns:a16="http://schemas.microsoft.com/office/drawing/2014/main" id="{00000000-0008-0000-0400-0000AA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50</xdr:row>
          <xdr:rowOff>0</xdr:rowOff>
        </xdr:from>
        <xdr:to>
          <xdr:col>50</xdr:col>
          <xdr:colOff>19050</xdr:colOff>
          <xdr:row>50</xdr:row>
          <xdr:rowOff>285750</xdr:rowOff>
        </xdr:to>
        <xdr:sp macro="" textlink="">
          <xdr:nvSpPr>
            <xdr:cNvPr id="11435" name="Group Box 171" hidden="1">
              <a:extLst>
                <a:ext uri="{63B3BB69-23CF-44E3-9099-C40C66FF867C}">
                  <a14:compatExt spid="_x0000_s11435"/>
                </a:ext>
                <a:ext uri="{FF2B5EF4-FFF2-40B4-BE49-F238E27FC236}">
                  <a16:creationId xmlns:a16="http://schemas.microsoft.com/office/drawing/2014/main" id="{00000000-0008-0000-0400-0000AB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114300</xdr:colOff>
          <xdr:row>49</xdr:row>
          <xdr:rowOff>0</xdr:rowOff>
        </xdr:from>
        <xdr:to>
          <xdr:col>40</xdr:col>
          <xdr:colOff>9525</xdr:colOff>
          <xdr:row>49</xdr:row>
          <xdr:rowOff>285750</xdr:rowOff>
        </xdr:to>
        <xdr:sp macro="" textlink="">
          <xdr:nvSpPr>
            <xdr:cNvPr id="11436" name="Group Box 172" hidden="1">
              <a:extLst>
                <a:ext uri="{63B3BB69-23CF-44E3-9099-C40C66FF867C}">
                  <a14:compatExt spid="_x0000_s11436"/>
                </a:ext>
                <a:ext uri="{FF2B5EF4-FFF2-40B4-BE49-F238E27FC236}">
                  <a16:creationId xmlns:a16="http://schemas.microsoft.com/office/drawing/2014/main" id="{00000000-0008-0000-0400-0000AC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50</xdr:row>
          <xdr:rowOff>0</xdr:rowOff>
        </xdr:from>
        <xdr:to>
          <xdr:col>40</xdr:col>
          <xdr:colOff>19050</xdr:colOff>
          <xdr:row>50</xdr:row>
          <xdr:rowOff>285750</xdr:rowOff>
        </xdr:to>
        <xdr:sp macro="" textlink="">
          <xdr:nvSpPr>
            <xdr:cNvPr id="11437" name="Group Box 173" hidden="1">
              <a:extLst>
                <a:ext uri="{63B3BB69-23CF-44E3-9099-C40C66FF867C}">
                  <a14:compatExt spid="_x0000_s11437"/>
                </a:ext>
                <a:ext uri="{FF2B5EF4-FFF2-40B4-BE49-F238E27FC236}">
                  <a16:creationId xmlns:a16="http://schemas.microsoft.com/office/drawing/2014/main" id="{00000000-0008-0000-0400-0000AD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50</xdr:row>
          <xdr:rowOff>0</xdr:rowOff>
        </xdr:from>
        <xdr:to>
          <xdr:col>40</xdr:col>
          <xdr:colOff>19050</xdr:colOff>
          <xdr:row>50</xdr:row>
          <xdr:rowOff>285750</xdr:rowOff>
        </xdr:to>
        <xdr:sp macro="" textlink="">
          <xdr:nvSpPr>
            <xdr:cNvPr id="11438" name="Group Box 174" hidden="1">
              <a:extLst>
                <a:ext uri="{63B3BB69-23CF-44E3-9099-C40C66FF867C}">
                  <a14:compatExt spid="_x0000_s11438"/>
                </a:ext>
                <a:ext uri="{FF2B5EF4-FFF2-40B4-BE49-F238E27FC236}">
                  <a16:creationId xmlns:a16="http://schemas.microsoft.com/office/drawing/2014/main" id="{00000000-0008-0000-0400-0000AE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50</xdr:row>
          <xdr:rowOff>0</xdr:rowOff>
        </xdr:from>
        <xdr:to>
          <xdr:col>50</xdr:col>
          <xdr:colOff>19050</xdr:colOff>
          <xdr:row>50</xdr:row>
          <xdr:rowOff>285750</xdr:rowOff>
        </xdr:to>
        <xdr:sp macro="" textlink="">
          <xdr:nvSpPr>
            <xdr:cNvPr id="11439" name="Group Box 175" hidden="1">
              <a:extLst>
                <a:ext uri="{63B3BB69-23CF-44E3-9099-C40C66FF867C}">
                  <a14:compatExt spid="_x0000_s11439"/>
                </a:ext>
                <a:ext uri="{FF2B5EF4-FFF2-40B4-BE49-F238E27FC236}">
                  <a16:creationId xmlns:a16="http://schemas.microsoft.com/office/drawing/2014/main" id="{00000000-0008-0000-0400-0000AF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50</xdr:row>
          <xdr:rowOff>0</xdr:rowOff>
        </xdr:from>
        <xdr:to>
          <xdr:col>50</xdr:col>
          <xdr:colOff>19050</xdr:colOff>
          <xdr:row>50</xdr:row>
          <xdr:rowOff>285750</xdr:rowOff>
        </xdr:to>
        <xdr:sp macro="" textlink="">
          <xdr:nvSpPr>
            <xdr:cNvPr id="11440" name="Group Box 176" hidden="1">
              <a:extLst>
                <a:ext uri="{63B3BB69-23CF-44E3-9099-C40C66FF867C}">
                  <a14:compatExt spid="_x0000_s11440"/>
                </a:ext>
                <a:ext uri="{FF2B5EF4-FFF2-40B4-BE49-F238E27FC236}">
                  <a16:creationId xmlns:a16="http://schemas.microsoft.com/office/drawing/2014/main" id="{00000000-0008-0000-0400-0000B0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50</xdr:row>
          <xdr:rowOff>0</xdr:rowOff>
        </xdr:from>
        <xdr:to>
          <xdr:col>50</xdr:col>
          <xdr:colOff>19050</xdr:colOff>
          <xdr:row>50</xdr:row>
          <xdr:rowOff>285750</xdr:rowOff>
        </xdr:to>
        <xdr:sp macro="" textlink="">
          <xdr:nvSpPr>
            <xdr:cNvPr id="11441" name="Group Box 177" hidden="1">
              <a:extLst>
                <a:ext uri="{63B3BB69-23CF-44E3-9099-C40C66FF867C}">
                  <a14:compatExt spid="_x0000_s11441"/>
                </a:ext>
                <a:ext uri="{FF2B5EF4-FFF2-40B4-BE49-F238E27FC236}">
                  <a16:creationId xmlns:a16="http://schemas.microsoft.com/office/drawing/2014/main" id="{00000000-0008-0000-0400-0000B1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50</xdr:row>
          <xdr:rowOff>0</xdr:rowOff>
        </xdr:from>
        <xdr:to>
          <xdr:col>50</xdr:col>
          <xdr:colOff>19050</xdr:colOff>
          <xdr:row>50</xdr:row>
          <xdr:rowOff>285750</xdr:rowOff>
        </xdr:to>
        <xdr:sp macro="" textlink="">
          <xdr:nvSpPr>
            <xdr:cNvPr id="11442" name="Group Box 178" hidden="1">
              <a:extLst>
                <a:ext uri="{63B3BB69-23CF-44E3-9099-C40C66FF867C}">
                  <a14:compatExt spid="_x0000_s11442"/>
                </a:ext>
                <a:ext uri="{FF2B5EF4-FFF2-40B4-BE49-F238E27FC236}">
                  <a16:creationId xmlns:a16="http://schemas.microsoft.com/office/drawing/2014/main" id="{00000000-0008-0000-0400-0000B2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50</xdr:row>
          <xdr:rowOff>0</xdr:rowOff>
        </xdr:from>
        <xdr:to>
          <xdr:col>63</xdr:col>
          <xdr:colOff>19050</xdr:colOff>
          <xdr:row>50</xdr:row>
          <xdr:rowOff>285750</xdr:rowOff>
        </xdr:to>
        <xdr:sp macro="" textlink="">
          <xdr:nvSpPr>
            <xdr:cNvPr id="11443" name="Group Box 179" hidden="1">
              <a:extLst>
                <a:ext uri="{63B3BB69-23CF-44E3-9099-C40C66FF867C}">
                  <a14:compatExt spid="_x0000_s11443"/>
                </a:ext>
                <a:ext uri="{FF2B5EF4-FFF2-40B4-BE49-F238E27FC236}">
                  <a16:creationId xmlns:a16="http://schemas.microsoft.com/office/drawing/2014/main" id="{00000000-0008-0000-0400-0000B3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50</xdr:row>
          <xdr:rowOff>0</xdr:rowOff>
        </xdr:from>
        <xdr:to>
          <xdr:col>63</xdr:col>
          <xdr:colOff>19050</xdr:colOff>
          <xdr:row>50</xdr:row>
          <xdr:rowOff>285750</xdr:rowOff>
        </xdr:to>
        <xdr:sp macro="" textlink="">
          <xdr:nvSpPr>
            <xdr:cNvPr id="11444" name="Group Box 180" hidden="1">
              <a:extLst>
                <a:ext uri="{63B3BB69-23CF-44E3-9099-C40C66FF867C}">
                  <a14:compatExt spid="_x0000_s11444"/>
                </a:ext>
                <a:ext uri="{FF2B5EF4-FFF2-40B4-BE49-F238E27FC236}">
                  <a16:creationId xmlns:a16="http://schemas.microsoft.com/office/drawing/2014/main" id="{00000000-0008-0000-0400-0000B4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114300</xdr:colOff>
          <xdr:row>50</xdr:row>
          <xdr:rowOff>0</xdr:rowOff>
        </xdr:from>
        <xdr:to>
          <xdr:col>63</xdr:col>
          <xdr:colOff>9525</xdr:colOff>
          <xdr:row>50</xdr:row>
          <xdr:rowOff>285750</xdr:rowOff>
        </xdr:to>
        <xdr:sp macro="" textlink="">
          <xdr:nvSpPr>
            <xdr:cNvPr id="11445" name="Group Box 181" hidden="1">
              <a:extLst>
                <a:ext uri="{63B3BB69-23CF-44E3-9099-C40C66FF867C}">
                  <a14:compatExt spid="_x0000_s11445"/>
                </a:ext>
                <a:ext uri="{FF2B5EF4-FFF2-40B4-BE49-F238E27FC236}">
                  <a16:creationId xmlns:a16="http://schemas.microsoft.com/office/drawing/2014/main" id="{00000000-0008-0000-0400-0000B5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54</xdr:row>
          <xdr:rowOff>0</xdr:rowOff>
        </xdr:from>
        <xdr:to>
          <xdr:col>63</xdr:col>
          <xdr:colOff>19050</xdr:colOff>
          <xdr:row>54</xdr:row>
          <xdr:rowOff>285750</xdr:rowOff>
        </xdr:to>
        <xdr:sp macro="" textlink="">
          <xdr:nvSpPr>
            <xdr:cNvPr id="11446" name="Group Box 182" hidden="1">
              <a:extLst>
                <a:ext uri="{63B3BB69-23CF-44E3-9099-C40C66FF867C}">
                  <a14:compatExt spid="_x0000_s11446"/>
                </a:ext>
                <a:ext uri="{FF2B5EF4-FFF2-40B4-BE49-F238E27FC236}">
                  <a16:creationId xmlns:a16="http://schemas.microsoft.com/office/drawing/2014/main" id="{00000000-0008-0000-0400-0000B6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54</xdr:row>
          <xdr:rowOff>0</xdr:rowOff>
        </xdr:from>
        <xdr:to>
          <xdr:col>63</xdr:col>
          <xdr:colOff>19050</xdr:colOff>
          <xdr:row>54</xdr:row>
          <xdr:rowOff>285750</xdr:rowOff>
        </xdr:to>
        <xdr:sp macro="" textlink="">
          <xdr:nvSpPr>
            <xdr:cNvPr id="11447" name="Group Box 183" hidden="1">
              <a:extLst>
                <a:ext uri="{63B3BB69-23CF-44E3-9099-C40C66FF867C}">
                  <a14:compatExt spid="_x0000_s11447"/>
                </a:ext>
                <a:ext uri="{FF2B5EF4-FFF2-40B4-BE49-F238E27FC236}">
                  <a16:creationId xmlns:a16="http://schemas.microsoft.com/office/drawing/2014/main" id="{00000000-0008-0000-0400-0000B7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54</xdr:row>
          <xdr:rowOff>0</xdr:rowOff>
        </xdr:from>
        <xdr:to>
          <xdr:col>63</xdr:col>
          <xdr:colOff>19050</xdr:colOff>
          <xdr:row>54</xdr:row>
          <xdr:rowOff>285750</xdr:rowOff>
        </xdr:to>
        <xdr:sp macro="" textlink="">
          <xdr:nvSpPr>
            <xdr:cNvPr id="11448" name="Group Box 184" hidden="1">
              <a:extLst>
                <a:ext uri="{63B3BB69-23CF-44E3-9099-C40C66FF867C}">
                  <a14:compatExt spid="_x0000_s11448"/>
                </a:ext>
                <a:ext uri="{FF2B5EF4-FFF2-40B4-BE49-F238E27FC236}">
                  <a16:creationId xmlns:a16="http://schemas.microsoft.com/office/drawing/2014/main" id="{00000000-0008-0000-0400-0000B8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54</xdr:row>
          <xdr:rowOff>0</xdr:rowOff>
        </xdr:from>
        <xdr:to>
          <xdr:col>63</xdr:col>
          <xdr:colOff>19050</xdr:colOff>
          <xdr:row>54</xdr:row>
          <xdr:rowOff>285750</xdr:rowOff>
        </xdr:to>
        <xdr:sp macro="" textlink="">
          <xdr:nvSpPr>
            <xdr:cNvPr id="11449" name="Group Box 185" hidden="1">
              <a:extLst>
                <a:ext uri="{63B3BB69-23CF-44E3-9099-C40C66FF867C}">
                  <a14:compatExt spid="_x0000_s11449"/>
                </a:ext>
                <a:ext uri="{FF2B5EF4-FFF2-40B4-BE49-F238E27FC236}">
                  <a16:creationId xmlns:a16="http://schemas.microsoft.com/office/drawing/2014/main" id="{00000000-0008-0000-0400-0000B9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114300</xdr:colOff>
          <xdr:row>54</xdr:row>
          <xdr:rowOff>0</xdr:rowOff>
        </xdr:from>
        <xdr:to>
          <xdr:col>63</xdr:col>
          <xdr:colOff>9525</xdr:colOff>
          <xdr:row>54</xdr:row>
          <xdr:rowOff>285750</xdr:rowOff>
        </xdr:to>
        <xdr:sp macro="" textlink="">
          <xdr:nvSpPr>
            <xdr:cNvPr id="11450" name="Group Box 186" hidden="1">
              <a:extLst>
                <a:ext uri="{63B3BB69-23CF-44E3-9099-C40C66FF867C}">
                  <a14:compatExt spid="_x0000_s11450"/>
                </a:ext>
                <a:ext uri="{FF2B5EF4-FFF2-40B4-BE49-F238E27FC236}">
                  <a16:creationId xmlns:a16="http://schemas.microsoft.com/office/drawing/2014/main" id="{00000000-0008-0000-0400-0000BA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55</xdr:row>
          <xdr:rowOff>0</xdr:rowOff>
        </xdr:from>
        <xdr:to>
          <xdr:col>63</xdr:col>
          <xdr:colOff>19050</xdr:colOff>
          <xdr:row>55</xdr:row>
          <xdr:rowOff>285750</xdr:rowOff>
        </xdr:to>
        <xdr:sp macro="" textlink="">
          <xdr:nvSpPr>
            <xdr:cNvPr id="11451" name="Group Box 187" hidden="1">
              <a:extLst>
                <a:ext uri="{63B3BB69-23CF-44E3-9099-C40C66FF867C}">
                  <a14:compatExt spid="_x0000_s11451"/>
                </a:ext>
                <a:ext uri="{FF2B5EF4-FFF2-40B4-BE49-F238E27FC236}">
                  <a16:creationId xmlns:a16="http://schemas.microsoft.com/office/drawing/2014/main" id="{00000000-0008-0000-0400-0000BB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55</xdr:row>
          <xdr:rowOff>0</xdr:rowOff>
        </xdr:from>
        <xdr:to>
          <xdr:col>63</xdr:col>
          <xdr:colOff>19050</xdr:colOff>
          <xdr:row>55</xdr:row>
          <xdr:rowOff>285750</xdr:rowOff>
        </xdr:to>
        <xdr:sp macro="" textlink="">
          <xdr:nvSpPr>
            <xdr:cNvPr id="11452" name="Group Box 188" hidden="1">
              <a:extLst>
                <a:ext uri="{63B3BB69-23CF-44E3-9099-C40C66FF867C}">
                  <a14:compatExt spid="_x0000_s11452"/>
                </a:ext>
                <a:ext uri="{FF2B5EF4-FFF2-40B4-BE49-F238E27FC236}">
                  <a16:creationId xmlns:a16="http://schemas.microsoft.com/office/drawing/2014/main" id="{00000000-0008-0000-0400-0000BC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51</xdr:row>
          <xdr:rowOff>0</xdr:rowOff>
        </xdr:from>
        <xdr:to>
          <xdr:col>50</xdr:col>
          <xdr:colOff>19050</xdr:colOff>
          <xdr:row>52</xdr:row>
          <xdr:rowOff>0</xdr:rowOff>
        </xdr:to>
        <xdr:sp macro="" textlink="">
          <xdr:nvSpPr>
            <xdr:cNvPr id="11453" name="Group Box 189" hidden="1">
              <a:extLst>
                <a:ext uri="{63B3BB69-23CF-44E3-9099-C40C66FF867C}">
                  <a14:compatExt spid="_x0000_s11453"/>
                </a:ext>
                <a:ext uri="{FF2B5EF4-FFF2-40B4-BE49-F238E27FC236}">
                  <a16:creationId xmlns:a16="http://schemas.microsoft.com/office/drawing/2014/main" id="{00000000-0008-0000-0400-0000BD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51</xdr:row>
          <xdr:rowOff>0</xdr:rowOff>
        </xdr:from>
        <xdr:to>
          <xdr:col>50</xdr:col>
          <xdr:colOff>9525</xdr:colOff>
          <xdr:row>51</xdr:row>
          <xdr:rowOff>285750</xdr:rowOff>
        </xdr:to>
        <xdr:sp macro="" textlink="">
          <xdr:nvSpPr>
            <xdr:cNvPr id="11454" name="Group Box 190" hidden="1">
              <a:extLst>
                <a:ext uri="{63B3BB69-23CF-44E3-9099-C40C66FF867C}">
                  <a14:compatExt spid="_x0000_s11454"/>
                </a:ext>
                <a:ext uri="{FF2B5EF4-FFF2-40B4-BE49-F238E27FC236}">
                  <a16:creationId xmlns:a16="http://schemas.microsoft.com/office/drawing/2014/main" id="{00000000-0008-0000-0400-0000BE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53</xdr:row>
          <xdr:rowOff>0</xdr:rowOff>
        </xdr:from>
        <xdr:to>
          <xdr:col>50</xdr:col>
          <xdr:colOff>19050</xdr:colOff>
          <xdr:row>53</xdr:row>
          <xdr:rowOff>285750</xdr:rowOff>
        </xdr:to>
        <xdr:sp macro="" textlink="">
          <xdr:nvSpPr>
            <xdr:cNvPr id="11455" name="Group Box 191" hidden="1">
              <a:extLst>
                <a:ext uri="{63B3BB69-23CF-44E3-9099-C40C66FF867C}">
                  <a14:compatExt spid="_x0000_s11455"/>
                </a:ext>
                <a:ext uri="{FF2B5EF4-FFF2-40B4-BE49-F238E27FC236}">
                  <a16:creationId xmlns:a16="http://schemas.microsoft.com/office/drawing/2014/main" id="{00000000-0008-0000-0400-0000BF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114300</xdr:colOff>
          <xdr:row>51</xdr:row>
          <xdr:rowOff>0</xdr:rowOff>
        </xdr:from>
        <xdr:to>
          <xdr:col>40</xdr:col>
          <xdr:colOff>9525</xdr:colOff>
          <xdr:row>51</xdr:row>
          <xdr:rowOff>285750</xdr:rowOff>
        </xdr:to>
        <xdr:sp macro="" textlink="">
          <xdr:nvSpPr>
            <xdr:cNvPr id="11456" name="Group Box 192" hidden="1">
              <a:extLst>
                <a:ext uri="{63B3BB69-23CF-44E3-9099-C40C66FF867C}">
                  <a14:compatExt spid="_x0000_s11456"/>
                </a:ext>
                <a:ext uri="{FF2B5EF4-FFF2-40B4-BE49-F238E27FC236}">
                  <a16:creationId xmlns:a16="http://schemas.microsoft.com/office/drawing/2014/main" id="{00000000-0008-0000-0400-0000C0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53</xdr:row>
          <xdr:rowOff>0</xdr:rowOff>
        </xdr:from>
        <xdr:to>
          <xdr:col>40</xdr:col>
          <xdr:colOff>19050</xdr:colOff>
          <xdr:row>53</xdr:row>
          <xdr:rowOff>285750</xdr:rowOff>
        </xdr:to>
        <xdr:sp macro="" textlink="">
          <xdr:nvSpPr>
            <xdr:cNvPr id="11457" name="Group Box 193" hidden="1">
              <a:extLst>
                <a:ext uri="{63B3BB69-23CF-44E3-9099-C40C66FF867C}">
                  <a14:compatExt spid="_x0000_s11457"/>
                </a:ext>
                <a:ext uri="{FF2B5EF4-FFF2-40B4-BE49-F238E27FC236}">
                  <a16:creationId xmlns:a16="http://schemas.microsoft.com/office/drawing/2014/main" id="{00000000-0008-0000-0400-0000C1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53</xdr:row>
          <xdr:rowOff>0</xdr:rowOff>
        </xdr:from>
        <xdr:to>
          <xdr:col>40</xdr:col>
          <xdr:colOff>19050</xdr:colOff>
          <xdr:row>53</xdr:row>
          <xdr:rowOff>285750</xdr:rowOff>
        </xdr:to>
        <xdr:sp macro="" textlink="">
          <xdr:nvSpPr>
            <xdr:cNvPr id="11458" name="Group Box 194" hidden="1">
              <a:extLst>
                <a:ext uri="{63B3BB69-23CF-44E3-9099-C40C66FF867C}">
                  <a14:compatExt spid="_x0000_s11458"/>
                </a:ext>
                <a:ext uri="{FF2B5EF4-FFF2-40B4-BE49-F238E27FC236}">
                  <a16:creationId xmlns:a16="http://schemas.microsoft.com/office/drawing/2014/main" id="{00000000-0008-0000-0400-0000C2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51</xdr:row>
          <xdr:rowOff>0</xdr:rowOff>
        </xdr:from>
        <xdr:to>
          <xdr:col>63</xdr:col>
          <xdr:colOff>19050</xdr:colOff>
          <xdr:row>51</xdr:row>
          <xdr:rowOff>285750</xdr:rowOff>
        </xdr:to>
        <xdr:sp macro="" textlink="">
          <xdr:nvSpPr>
            <xdr:cNvPr id="11459" name="Group Box 195" hidden="1">
              <a:extLst>
                <a:ext uri="{63B3BB69-23CF-44E3-9099-C40C66FF867C}">
                  <a14:compatExt spid="_x0000_s11459"/>
                </a:ext>
                <a:ext uri="{FF2B5EF4-FFF2-40B4-BE49-F238E27FC236}">
                  <a16:creationId xmlns:a16="http://schemas.microsoft.com/office/drawing/2014/main" id="{00000000-0008-0000-0400-0000C3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51</xdr:row>
          <xdr:rowOff>0</xdr:rowOff>
        </xdr:from>
        <xdr:to>
          <xdr:col>63</xdr:col>
          <xdr:colOff>19050</xdr:colOff>
          <xdr:row>51</xdr:row>
          <xdr:rowOff>285750</xdr:rowOff>
        </xdr:to>
        <xdr:sp macro="" textlink="">
          <xdr:nvSpPr>
            <xdr:cNvPr id="11460" name="Group Box 196" hidden="1">
              <a:extLst>
                <a:ext uri="{63B3BB69-23CF-44E3-9099-C40C66FF867C}">
                  <a14:compatExt spid="_x0000_s11460"/>
                </a:ext>
                <a:ext uri="{FF2B5EF4-FFF2-40B4-BE49-F238E27FC236}">
                  <a16:creationId xmlns:a16="http://schemas.microsoft.com/office/drawing/2014/main" id="{00000000-0008-0000-0400-0000C4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51</xdr:row>
          <xdr:rowOff>0</xdr:rowOff>
        </xdr:from>
        <xdr:to>
          <xdr:col>63</xdr:col>
          <xdr:colOff>19050</xdr:colOff>
          <xdr:row>51</xdr:row>
          <xdr:rowOff>285750</xdr:rowOff>
        </xdr:to>
        <xdr:sp macro="" textlink="">
          <xdr:nvSpPr>
            <xdr:cNvPr id="11461" name="Group Box 197" hidden="1">
              <a:extLst>
                <a:ext uri="{63B3BB69-23CF-44E3-9099-C40C66FF867C}">
                  <a14:compatExt spid="_x0000_s11461"/>
                </a:ext>
                <a:ext uri="{FF2B5EF4-FFF2-40B4-BE49-F238E27FC236}">
                  <a16:creationId xmlns:a16="http://schemas.microsoft.com/office/drawing/2014/main" id="{00000000-0008-0000-0400-0000C5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51</xdr:row>
          <xdr:rowOff>0</xdr:rowOff>
        </xdr:from>
        <xdr:to>
          <xdr:col>63</xdr:col>
          <xdr:colOff>19050</xdr:colOff>
          <xdr:row>51</xdr:row>
          <xdr:rowOff>285750</xdr:rowOff>
        </xdr:to>
        <xdr:sp macro="" textlink="">
          <xdr:nvSpPr>
            <xdr:cNvPr id="11462" name="Group Box 198" hidden="1">
              <a:extLst>
                <a:ext uri="{63B3BB69-23CF-44E3-9099-C40C66FF867C}">
                  <a14:compatExt spid="_x0000_s11462"/>
                </a:ext>
                <a:ext uri="{FF2B5EF4-FFF2-40B4-BE49-F238E27FC236}">
                  <a16:creationId xmlns:a16="http://schemas.microsoft.com/office/drawing/2014/main" id="{00000000-0008-0000-0400-0000C6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114300</xdr:colOff>
          <xdr:row>51</xdr:row>
          <xdr:rowOff>0</xdr:rowOff>
        </xdr:from>
        <xdr:to>
          <xdr:col>63</xdr:col>
          <xdr:colOff>9525</xdr:colOff>
          <xdr:row>51</xdr:row>
          <xdr:rowOff>285750</xdr:rowOff>
        </xdr:to>
        <xdr:sp macro="" textlink="">
          <xdr:nvSpPr>
            <xdr:cNvPr id="11463" name="Group Box 199" hidden="1">
              <a:extLst>
                <a:ext uri="{63B3BB69-23CF-44E3-9099-C40C66FF867C}">
                  <a14:compatExt spid="_x0000_s11463"/>
                </a:ext>
                <a:ext uri="{FF2B5EF4-FFF2-40B4-BE49-F238E27FC236}">
                  <a16:creationId xmlns:a16="http://schemas.microsoft.com/office/drawing/2014/main" id="{00000000-0008-0000-0400-0000C7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53</xdr:row>
          <xdr:rowOff>0</xdr:rowOff>
        </xdr:from>
        <xdr:to>
          <xdr:col>63</xdr:col>
          <xdr:colOff>19050</xdr:colOff>
          <xdr:row>53</xdr:row>
          <xdr:rowOff>285750</xdr:rowOff>
        </xdr:to>
        <xdr:sp macro="" textlink="">
          <xdr:nvSpPr>
            <xdr:cNvPr id="11464" name="Group Box 200" hidden="1">
              <a:extLst>
                <a:ext uri="{63B3BB69-23CF-44E3-9099-C40C66FF867C}">
                  <a14:compatExt spid="_x0000_s11464"/>
                </a:ext>
                <a:ext uri="{FF2B5EF4-FFF2-40B4-BE49-F238E27FC236}">
                  <a16:creationId xmlns:a16="http://schemas.microsoft.com/office/drawing/2014/main" id="{00000000-0008-0000-0400-0000C8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53</xdr:row>
          <xdr:rowOff>0</xdr:rowOff>
        </xdr:from>
        <xdr:to>
          <xdr:col>63</xdr:col>
          <xdr:colOff>19050</xdr:colOff>
          <xdr:row>53</xdr:row>
          <xdr:rowOff>285750</xdr:rowOff>
        </xdr:to>
        <xdr:sp macro="" textlink="">
          <xdr:nvSpPr>
            <xdr:cNvPr id="11465" name="Group Box 201" hidden="1">
              <a:extLst>
                <a:ext uri="{63B3BB69-23CF-44E3-9099-C40C66FF867C}">
                  <a14:compatExt spid="_x0000_s11465"/>
                </a:ext>
                <a:ext uri="{FF2B5EF4-FFF2-40B4-BE49-F238E27FC236}">
                  <a16:creationId xmlns:a16="http://schemas.microsoft.com/office/drawing/2014/main" id="{00000000-0008-0000-0400-0000C9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52</xdr:row>
          <xdr:rowOff>0</xdr:rowOff>
        </xdr:from>
        <xdr:to>
          <xdr:col>63</xdr:col>
          <xdr:colOff>19050</xdr:colOff>
          <xdr:row>52</xdr:row>
          <xdr:rowOff>285750</xdr:rowOff>
        </xdr:to>
        <xdr:sp macro="" textlink="">
          <xdr:nvSpPr>
            <xdr:cNvPr id="11467" name="Group Box 203" hidden="1">
              <a:extLst>
                <a:ext uri="{63B3BB69-23CF-44E3-9099-C40C66FF867C}">
                  <a14:compatExt spid="_x0000_s11467"/>
                </a:ext>
                <a:ext uri="{FF2B5EF4-FFF2-40B4-BE49-F238E27FC236}">
                  <a16:creationId xmlns:a16="http://schemas.microsoft.com/office/drawing/2014/main" id="{00000000-0008-0000-0400-0000CB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52</xdr:row>
          <xdr:rowOff>0</xdr:rowOff>
        </xdr:from>
        <xdr:to>
          <xdr:col>63</xdr:col>
          <xdr:colOff>19050</xdr:colOff>
          <xdr:row>52</xdr:row>
          <xdr:rowOff>285750</xdr:rowOff>
        </xdr:to>
        <xdr:sp macro="" textlink="">
          <xdr:nvSpPr>
            <xdr:cNvPr id="11468" name="Group Box 204" hidden="1">
              <a:extLst>
                <a:ext uri="{63B3BB69-23CF-44E3-9099-C40C66FF867C}">
                  <a14:compatExt spid="_x0000_s11468"/>
                </a:ext>
                <a:ext uri="{FF2B5EF4-FFF2-40B4-BE49-F238E27FC236}">
                  <a16:creationId xmlns:a16="http://schemas.microsoft.com/office/drawing/2014/main" id="{00000000-0008-0000-0400-0000CC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56</xdr:row>
          <xdr:rowOff>0</xdr:rowOff>
        </xdr:from>
        <xdr:to>
          <xdr:col>50</xdr:col>
          <xdr:colOff>19050</xdr:colOff>
          <xdr:row>56</xdr:row>
          <xdr:rowOff>285750</xdr:rowOff>
        </xdr:to>
        <xdr:sp macro="" textlink="">
          <xdr:nvSpPr>
            <xdr:cNvPr id="11469" name="Group Box 205" hidden="1">
              <a:extLst>
                <a:ext uri="{63B3BB69-23CF-44E3-9099-C40C66FF867C}">
                  <a14:compatExt spid="_x0000_s11469"/>
                </a:ext>
                <a:ext uri="{FF2B5EF4-FFF2-40B4-BE49-F238E27FC236}">
                  <a16:creationId xmlns:a16="http://schemas.microsoft.com/office/drawing/2014/main" id="{00000000-0008-0000-0400-0000CD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56</xdr:row>
          <xdr:rowOff>0</xdr:rowOff>
        </xdr:from>
        <xdr:to>
          <xdr:col>40</xdr:col>
          <xdr:colOff>19050</xdr:colOff>
          <xdr:row>56</xdr:row>
          <xdr:rowOff>285750</xdr:rowOff>
        </xdr:to>
        <xdr:sp macro="" textlink="">
          <xdr:nvSpPr>
            <xdr:cNvPr id="11470" name="Group Box 206" hidden="1">
              <a:extLst>
                <a:ext uri="{63B3BB69-23CF-44E3-9099-C40C66FF867C}">
                  <a14:compatExt spid="_x0000_s11470"/>
                </a:ext>
                <a:ext uri="{FF2B5EF4-FFF2-40B4-BE49-F238E27FC236}">
                  <a16:creationId xmlns:a16="http://schemas.microsoft.com/office/drawing/2014/main" id="{00000000-0008-0000-0400-0000CE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56</xdr:row>
          <xdr:rowOff>0</xdr:rowOff>
        </xdr:from>
        <xdr:to>
          <xdr:col>40</xdr:col>
          <xdr:colOff>19050</xdr:colOff>
          <xdr:row>56</xdr:row>
          <xdr:rowOff>285750</xdr:rowOff>
        </xdr:to>
        <xdr:sp macro="" textlink="">
          <xdr:nvSpPr>
            <xdr:cNvPr id="11471" name="Group Box 207" hidden="1">
              <a:extLst>
                <a:ext uri="{63B3BB69-23CF-44E3-9099-C40C66FF867C}">
                  <a14:compatExt spid="_x0000_s11471"/>
                </a:ext>
                <a:ext uri="{FF2B5EF4-FFF2-40B4-BE49-F238E27FC236}">
                  <a16:creationId xmlns:a16="http://schemas.microsoft.com/office/drawing/2014/main" id="{00000000-0008-0000-0400-0000CF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56</xdr:row>
          <xdr:rowOff>0</xdr:rowOff>
        </xdr:from>
        <xdr:to>
          <xdr:col>63</xdr:col>
          <xdr:colOff>19050</xdr:colOff>
          <xdr:row>56</xdr:row>
          <xdr:rowOff>285750</xdr:rowOff>
        </xdr:to>
        <xdr:sp macro="" textlink="">
          <xdr:nvSpPr>
            <xdr:cNvPr id="11472" name="Group Box 208" hidden="1">
              <a:extLst>
                <a:ext uri="{63B3BB69-23CF-44E3-9099-C40C66FF867C}">
                  <a14:compatExt spid="_x0000_s11472"/>
                </a:ext>
                <a:ext uri="{FF2B5EF4-FFF2-40B4-BE49-F238E27FC236}">
                  <a16:creationId xmlns:a16="http://schemas.microsoft.com/office/drawing/2014/main" id="{00000000-0008-0000-0400-0000D0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56</xdr:row>
          <xdr:rowOff>0</xdr:rowOff>
        </xdr:from>
        <xdr:to>
          <xdr:col>63</xdr:col>
          <xdr:colOff>19050</xdr:colOff>
          <xdr:row>56</xdr:row>
          <xdr:rowOff>285750</xdr:rowOff>
        </xdr:to>
        <xdr:sp macro="" textlink="">
          <xdr:nvSpPr>
            <xdr:cNvPr id="11473" name="Group Box 209" hidden="1">
              <a:extLst>
                <a:ext uri="{63B3BB69-23CF-44E3-9099-C40C66FF867C}">
                  <a14:compatExt spid="_x0000_s11473"/>
                </a:ext>
                <a:ext uri="{FF2B5EF4-FFF2-40B4-BE49-F238E27FC236}">
                  <a16:creationId xmlns:a16="http://schemas.microsoft.com/office/drawing/2014/main" id="{00000000-0008-0000-0400-0000D1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55</xdr:row>
          <xdr:rowOff>0</xdr:rowOff>
        </xdr:from>
        <xdr:to>
          <xdr:col>63</xdr:col>
          <xdr:colOff>19050</xdr:colOff>
          <xdr:row>55</xdr:row>
          <xdr:rowOff>285750</xdr:rowOff>
        </xdr:to>
        <xdr:sp macro="" textlink="">
          <xdr:nvSpPr>
            <xdr:cNvPr id="11474" name="Group Box 210" hidden="1">
              <a:extLst>
                <a:ext uri="{63B3BB69-23CF-44E3-9099-C40C66FF867C}">
                  <a14:compatExt spid="_x0000_s11474"/>
                </a:ext>
                <a:ext uri="{FF2B5EF4-FFF2-40B4-BE49-F238E27FC236}">
                  <a16:creationId xmlns:a16="http://schemas.microsoft.com/office/drawing/2014/main" id="{00000000-0008-0000-0400-0000D2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55</xdr:row>
          <xdr:rowOff>0</xdr:rowOff>
        </xdr:from>
        <xdr:to>
          <xdr:col>63</xdr:col>
          <xdr:colOff>19050</xdr:colOff>
          <xdr:row>55</xdr:row>
          <xdr:rowOff>285750</xdr:rowOff>
        </xdr:to>
        <xdr:sp macro="" textlink="">
          <xdr:nvSpPr>
            <xdr:cNvPr id="11475" name="Group Box 211" hidden="1">
              <a:extLst>
                <a:ext uri="{63B3BB69-23CF-44E3-9099-C40C66FF867C}">
                  <a14:compatExt spid="_x0000_s11475"/>
                </a:ext>
                <a:ext uri="{FF2B5EF4-FFF2-40B4-BE49-F238E27FC236}">
                  <a16:creationId xmlns:a16="http://schemas.microsoft.com/office/drawing/2014/main" id="{00000000-0008-0000-0400-0000D3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57</xdr:row>
          <xdr:rowOff>0</xdr:rowOff>
        </xdr:from>
        <xdr:to>
          <xdr:col>50</xdr:col>
          <xdr:colOff>19050</xdr:colOff>
          <xdr:row>57</xdr:row>
          <xdr:rowOff>285750</xdr:rowOff>
        </xdr:to>
        <xdr:sp macro="" textlink="">
          <xdr:nvSpPr>
            <xdr:cNvPr id="11476" name="Group Box 212" hidden="1">
              <a:extLst>
                <a:ext uri="{63B3BB69-23CF-44E3-9099-C40C66FF867C}">
                  <a14:compatExt spid="_x0000_s11476"/>
                </a:ext>
                <a:ext uri="{FF2B5EF4-FFF2-40B4-BE49-F238E27FC236}">
                  <a16:creationId xmlns:a16="http://schemas.microsoft.com/office/drawing/2014/main" id="{00000000-0008-0000-0400-0000D4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57</xdr:row>
          <xdr:rowOff>0</xdr:rowOff>
        </xdr:from>
        <xdr:to>
          <xdr:col>40</xdr:col>
          <xdr:colOff>19050</xdr:colOff>
          <xdr:row>57</xdr:row>
          <xdr:rowOff>285750</xdr:rowOff>
        </xdr:to>
        <xdr:sp macro="" textlink="">
          <xdr:nvSpPr>
            <xdr:cNvPr id="11477" name="Group Box 213" hidden="1">
              <a:extLst>
                <a:ext uri="{63B3BB69-23CF-44E3-9099-C40C66FF867C}">
                  <a14:compatExt spid="_x0000_s11477"/>
                </a:ext>
                <a:ext uri="{FF2B5EF4-FFF2-40B4-BE49-F238E27FC236}">
                  <a16:creationId xmlns:a16="http://schemas.microsoft.com/office/drawing/2014/main" id="{00000000-0008-0000-0400-0000D5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57</xdr:row>
          <xdr:rowOff>0</xdr:rowOff>
        </xdr:from>
        <xdr:to>
          <xdr:col>40</xdr:col>
          <xdr:colOff>19050</xdr:colOff>
          <xdr:row>57</xdr:row>
          <xdr:rowOff>285750</xdr:rowOff>
        </xdr:to>
        <xdr:sp macro="" textlink="">
          <xdr:nvSpPr>
            <xdr:cNvPr id="11478" name="Group Box 214" hidden="1">
              <a:extLst>
                <a:ext uri="{63B3BB69-23CF-44E3-9099-C40C66FF867C}">
                  <a14:compatExt spid="_x0000_s11478"/>
                </a:ext>
                <a:ext uri="{FF2B5EF4-FFF2-40B4-BE49-F238E27FC236}">
                  <a16:creationId xmlns:a16="http://schemas.microsoft.com/office/drawing/2014/main" id="{00000000-0008-0000-0400-0000D6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57</xdr:row>
          <xdr:rowOff>0</xdr:rowOff>
        </xdr:from>
        <xdr:to>
          <xdr:col>63</xdr:col>
          <xdr:colOff>19050</xdr:colOff>
          <xdr:row>57</xdr:row>
          <xdr:rowOff>285750</xdr:rowOff>
        </xdr:to>
        <xdr:sp macro="" textlink="">
          <xdr:nvSpPr>
            <xdr:cNvPr id="11479" name="Group Box 215" hidden="1">
              <a:extLst>
                <a:ext uri="{63B3BB69-23CF-44E3-9099-C40C66FF867C}">
                  <a14:compatExt spid="_x0000_s11479"/>
                </a:ext>
                <a:ext uri="{FF2B5EF4-FFF2-40B4-BE49-F238E27FC236}">
                  <a16:creationId xmlns:a16="http://schemas.microsoft.com/office/drawing/2014/main" id="{00000000-0008-0000-0400-0000D7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57</xdr:row>
          <xdr:rowOff>0</xdr:rowOff>
        </xdr:from>
        <xdr:to>
          <xdr:col>63</xdr:col>
          <xdr:colOff>19050</xdr:colOff>
          <xdr:row>57</xdr:row>
          <xdr:rowOff>285750</xdr:rowOff>
        </xdr:to>
        <xdr:sp macro="" textlink="">
          <xdr:nvSpPr>
            <xdr:cNvPr id="11480" name="Group Box 216" hidden="1">
              <a:extLst>
                <a:ext uri="{63B3BB69-23CF-44E3-9099-C40C66FF867C}">
                  <a14:compatExt spid="_x0000_s11480"/>
                </a:ext>
                <a:ext uri="{FF2B5EF4-FFF2-40B4-BE49-F238E27FC236}">
                  <a16:creationId xmlns:a16="http://schemas.microsoft.com/office/drawing/2014/main" id="{00000000-0008-0000-0400-0000D8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56</xdr:row>
          <xdr:rowOff>0</xdr:rowOff>
        </xdr:from>
        <xdr:to>
          <xdr:col>63</xdr:col>
          <xdr:colOff>19050</xdr:colOff>
          <xdr:row>56</xdr:row>
          <xdr:rowOff>285750</xdr:rowOff>
        </xdr:to>
        <xdr:sp macro="" textlink="">
          <xdr:nvSpPr>
            <xdr:cNvPr id="11481" name="Group Box 217" hidden="1">
              <a:extLst>
                <a:ext uri="{63B3BB69-23CF-44E3-9099-C40C66FF867C}">
                  <a14:compatExt spid="_x0000_s11481"/>
                </a:ext>
                <a:ext uri="{FF2B5EF4-FFF2-40B4-BE49-F238E27FC236}">
                  <a16:creationId xmlns:a16="http://schemas.microsoft.com/office/drawing/2014/main" id="{00000000-0008-0000-0400-0000D9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56</xdr:row>
          <xdr:rowOff>0</xdr:rowOff>
        </xdr:from>
        <xdr:to>
          <xdr:col>63</xdr:col>
          <xdr:colOff>19050</xdr:colOff>
          <xdr:row>56</xdr:row>
          <xdr:rowOff>285750</xdr:rowOff>
        </xdr:to>
        <xdr:sp macro="" textlink="">
          <xdr:nvSpPr>
            <xdr:cNvPr id="11482" name="Group Box 218" hidden="1">
              <a:extLst>
                <a:ext uri="{63B3BB69-23CF-44E3-9099-C40C66FF867C}">
                  <a14:compatExt spid="_x0000_s11482"/>
                </a:ext>
                <a:ext uri="{FF2B5EF4-FFF2-40B4-BE49-F238E27FC236}">
                  <a16:creationId xmlns:a16="http://schemas.microsoft.com/office/drawing/2014/main" id="{00000000-0008-0000-0400-0000DA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57</xdr:row>
          <xdr:rowOff>0</xdr:rowOff>
        </xdr:from>
        <xdr:to>
          <xdr:col>50</xdr:col>
          <xdr:colOff>19050</xdr:colOff>
          <xdr:row>57</xdr:row>
          <xdr:rowOff>285750</xdr:rowOff>
        </xdr:to>
        <xdr:sp macro="" textlink="">
          <xdr:nvSpPr>
            <xdr:cNvPr id="11483" name="Group Box 219" hidden="1">
              <a:extLst>
                <a:ext uri="{63B3BB69-23CF-44E3-9099-C40C66FF867C}">
                  <a14:compatExt spid="_x0000_s11483"/>
                </a:ext>
                <a:ext uri="{FF2B5EF4-FFF2-40B4-BE49-F238E27FC236}">
                  <a16:creationId xmlns:a16="http://schemas.microsoft.com/office/drawing/2014/main" id="{00000000-0008-0000-0400-0000DB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57</xdr:row>
          <xdr:rowOff>0</xdr:rowOff>
        </xdr:from>
        <xdr:to>
          <xdr:col>40</xdr:col>
          <xdr:colOff>19050</xdr:colOff>
          <xdr:row>57</xdr:row>
          <xdr:rowOff>285750</xdr:rowOff>
        </xdr:to>
        <xdr:sp macro="" textlink="">
          <xdr:nvSpPr>
            <xdr:cNvPr id="11484" name="Group Box 220" hidden="1">
              <a:extLst>
                <a:ext uri="{63B3BB69-23CF-44E3-9099-C40C66FF867C}">
                  <a14:compatExt spid="_x0000_s11484"/>
                </a:ext>
                <a:ext uri="{FF2B5EF4-FFF2-40B4-BE49-F238E27FC236}">
                  <a16:creationId xmlns:a16="http://schemas.microsoft.com/office/drawing/2014/main" id="{00000000-0008-0000-0400-0000DC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57</xdr:row>
          <xdr:rowOff>0</xdr:rowOff>
        </xdr:from>
        <xdr:to>
          <xdr:col>40</xdr:col>
          <xdr:colOff>19050</xdr:colOff>
          <xdr:row>57</xdr:row>
          <xdr:rowOff>285750</xdr:rowOff>
        </xdr:to>
        <xdr:sp macro="" textlink="">
          <xdr:nvSpPr>
            <xdr:cNvPr id="11485" name="Group Box 221" hidden="1">
              <a:extLst>
                <a:ext uri="{63B3BB69-23CF-44E3-9099-C40C66FF867C}">
                  <a14:compatExt spid="_x0000_s11485"/>
                </a:ext>
                <a:ext uri="{FF2B5EF4-FFF2-40B4-BE49-F238E27FC236}">
                  <a16:creationId xmlns:a16="http://schemas.microsoft.com/office/drawing/2014/main" id="{00000000-0008-0000-0400-0000DD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57</xdr:row>
          <xdr:rowOff>0</xdr:rowOff>
        </xdr:from>
        <xdr:to>
          <xdr:col>63</xdr:col>
          <xdr:colOff>19050</xdr:colOff>
          <xdr:row>57</xdr:row>
          <xdr:rowOff>285750</xdr:rowOff>
        </xdr:to>
        <xdr:sp macro="" textlink="">
          <xdr:nvSpPr>
            <xdr:cNvPr id="11486" name="Group Box 222" hidden="1">
              <a:extLst>
                <a:ext uri="{63B3BB69-23CF-44E3-9099-C40C66FF867C}">
                  <a14:compatExt spid="_x0000_s11486"/>
                </a:ext>
                <a:ext uri="{FF2B5EF4-FFF2-40B4-BE49-F238E27FC236}">
                  <a16:creationId xmlns:a16="http://schemas.microsoft.com/office/drawing/2014/main" id="{00000000-0008-0000-0400-0000DE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57</xdr:row>
          <xdr:rowOff>0</xdr:rowOff>
        </xdr:from>
        <xdr:to>
          <xdr:col>63</xdr:col>
          <xdr:colOff>19050</xdr:colOff>
          <xdr:row>57</xdr:row>
          <xdr:rowOff>285750</xdr:rowOff>
        </xdr:to>
        <xdr:sp macro="" textlink="">
          <xdr:nvSpPr>
            <xdr:cNvPr id="11487" name="Group Box 223" hidden="1">
              <a:extLst>
                <a:ext uri="{63B3BB69-23CF-44E3-9099-C40C66FF867C}">
                  <a14:compatExt spid="_x0000_s11487"/>
                </a:ext>
                <a:ext uri="{FF2B5EF4-FFF2-40B4-BE49-F238E27FC236}">
                  <a16:creationId xmlns:a16="http://schemas.microsoft.com/office/drawing/2014/main" id="{00000000-0008-0000-0400-0000DF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58</xdr:row>
          <xdr:rowOff>0</xdr:rowOff>
        </xdr:from>
        <xdr:to>
          <xdr:col>50</xdr:col>
          <xdr:colOff>19050</xdr:colOff>
          <xdr:row>58</xdr:row>
          <xdr:rowOff>285750</xdr:rowOff>
        </xdr:to>
        <xdr:sp macro="" textlink="">
          <xdr:nvSpPr>
            <xdr:cNvPr id="11488" name="Group Box 224" hidden="1">
              <a:extLst>
                <a:ext uri="{63B3BB69-23CF-44E3-9099-C40C66FF867C}">
                  <a14:compatExt spid="_x0000_s11488"/>
                </a:ext>
                <a:ext uri="{FF2B5EF4-FFF2-40B4-BE49-F238E27FC236}">
                  <a16:creationId xmlns:a16="http://schemas.microsoft.com/office/drawing/2014/main" id="{00000000-0008-0000-0400-0000E0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58</xdr:row>
          <xdr:rowOff>0</xdr:rowOff>
        </xdr:from>
        <xdr:to>
          <xdr:col>40</xdr:col>
          <xdr:colOff>19050</xdr:colOff>
          <xdr:row>58</xdr:row>
          <xdr:rowOff>285750</xdr:rowOff>
        </xdr:to>
        <xdr:sp macro="" textlink="">
          <xdr:nvSpPr>
            <xdr:cNvPr id="11489" name="Group Box 225" hidden="1">
              <a:extLst>
                <a:ext uri="{63B3BB69-23CF-44E3-9099-C40C66FF867C}">
                  <a14:compatExt spid="_x0000_s11489"/>
                </a:ext>
                <a:ext uri="{FF2B5EF4-FFF2-40B4-BE49-F238E27FC236}">
                  <a16:creationId xmlns:a16="http://schemas.microsoft.com/office/drawing/2014/main" id="{00000000-0008-0000-0400-0000E1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58</xdr:row>
          <xdr:rowOff>0</xdr:rowOff>
        </xdr:from>
        <xdr:to>
          <xdr:col>40</xdr:col>
          <xdr:colOff>19050</xdr:colOff>
          <xdr:row>58</xdr:row>
          <xdr:rowOff>285750</xdr:rowOff>
        </xdr:to>
        <xdr:sp macro="" textlink="">
          <xdr:nvSpPr>
            <xdr:cNvPr id="11490" name="Group Box 226" hidden="1">
              <a:extLst>
                <a:ext uri="{63B3BB69-23CF-44E3-9099-C40C66FF867C}">
                  <a14:compatExt spid="_x0000_s11490"/>
                </a:ext>
                <a:ext uri="{FF2B5EF4-FFF2-40B4-BE49-F238E27FC236}">
                  <a16:creationId xmlns:a16="http://schemas.microsoft.com/office/drawing/2014/main" id="{00000000-0008-0000-0400-0000E2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58</xdr:row>
          <xdr:rowOff>0</xdr:rowOff>
        </xdr:from>
        <xdr:to>
          <xdr:col>63</xdr:col>
          <xdr:colOff>19050</xdr:colOff>
          <xdr:row>58</xdr:row>
          <xdr:rowOff>285750</xdr:rowOff>
        </xdr:to>
        <xdr:sp macro="" textlink="">
          <xdr:nvSpPr>
            <xdr:cNvPr id="11491" name="Group Box 227" hidden="1">
              <a:extLst>
                <a:ext uri="{63B3BB69-23CF-44E3-9099-C40C66FF867C}">
                  <a14:compatExt spid="_x0000_s11491"/>
                </a:ext>
                <a:ext uri="{FF2B5EF4-FFF2-40B4-BE49-F238E27FC236}">
                  <a16:creationId xmlns:a16="http://schemas.microsoft.com/office/drawing/2014/main" id="{00000000-0008-0000-0400-0000E3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58</xdr:row>
          <xdr:rowOff>0</xdr:rowOff>
        </xdr:from>
        <xdr:to>
          <xdr:col>63</xdr:col>
          <xdr:colOff>19050</xdr:colOff>
          <xdr:row>58</xdr:row>
          <xdr:rowOff>285750</xdr:rowOff>
        </xdr:to>
        <xdr:sp macro="" textlink="">
          <xdr:nvSpPr>
            <xdr:cNvPr id="11492" name="Group Box 228" hidden="1">
              <a:extLst>
                <a:ext uri="{63B3BB69-23CF-44E3-9099-C40C66FF867C}">
                  <a14:compatExt spid="_x0000_s11492"/>
                </a:ext>
                <a:ext uri="{FF2B5EF4-FFF2-40B4-BE49-F238E27FC236}">
                  <a16:creationId xmlns:a16="http://schemas.microsoft.com/office/drawing/2014/main" id="{00000000-0008-0000-0400-0000E4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57</xdr:row>
          <xdr:rowOff>0</xdr:rowOff>
        </xdr:from>
        <xdr:to>
          <xdr:col>63</xdr:col>
          <xdr:colOff>19050</xdr:colOff>
          <xdr:row>57</xdr:row>
          <xdr:rowOff>285750</xdr:rowOff>
        </xdr:to>
        <xdr:sp macro="" textlink="">
          <xdr:nvSpPr>
            <xdr:cNvPr id="11493" name="Group Box 229" hidden="1">
              <a:extLst>
                <a:ext uri="{63B3BB69-23CF-44E3-9099-C40C66FF867C}">
                  <a14:compatExt spid="_x0000_s11493"/>
                </a:ext>
                <a:ext uri="{FF2B5EF4-FFF2-40B4-BE49-F238E27FC236}">
                  <a16:creationId xmlns:a16="http://schemas.microsoft.com/office/drawing/2014/main" id="{00000000-0008-0000-0400-0000E5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57</xdr:row>
          <xdr:rowOff>0</xdr:rowOff>
        </xdr:from>
        <xdr:to>
          <xdr:col>63</xdr:col>
          <xdr:colOff>19050</xdr:colOff>
          <xdr:row>57</xdr:row>
          <xdr:rowOff>285750</xdr:rowOff>
        </xdr:to>
        <xdr:sp macro="" textlink="">
          <xdr:nvSpPr>
            <xdr:cNvPr id="11494" name="Group Box 230" hidden="1">
              <a:extLst>
                <a:ext uri="{63B3BB69-23CF-44E3-9099-C40C66FF867C}">
                  <a14:compatExt spid="_x0000_s11494"/>
                </a:ext>
                <a:ext uri="{FF2B5EF4-FFF2-40B4-BE49-F238E27FC236}">
                  <a16:creationId xmlns:a16="http://schemas.microsoft.com/office/drawing/2014/main" id="{00000000-0008-0000-0400-0000E6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58</xdr:row>
          <xdr:rowOff>0</xdr:rowOff>
        </xdr:from>
        <xdr:to>
          <xdr:col>63</xdr:col>
          <xdr:colOff>19050</xdr:colOff>
          <xdr:row>58</xdr:row>
          <xdr:rowOff>285750</xdr:rowOff>
        </xdr:to>
        <xdr:sp macro="" textlink="">
          <xdr:nvSpPr>
            <xdr:cNvPr id="11495" name="Group Box 231" hidden="1">
              <a:extLst>
                <a:ext uri="{63B3BB69-23CF-44E3-9099-C40C66FF867C}">
                  <a14:compatExt spid="_x0000_s11495"/>
                </a:ext>
                <a:ext uri="{FF2B5EF4-FFF2-40B4-BE49-F238E27FC236}">
                  <a16:creationId xmlns:a16="http://schemas.microsoft.com/office/drawing/2014/main" id="{00000000-0008-0000-0400-0000E7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58</xdr:row>
          <xdr:rowOff>0</xdr:rowOff>
        </xdr:from>
        <xdr:to>
          <xdr:col>63</xdr:col>
          <xdr:colOff>19050</xdr:colOff>
          <xdr:row>58</xdr:row>
          <xdr:rowOff>285750</xdr:rowOff>
        </xdr:to>
        <xdr:sp macro="" textlink="">
          <xdr:nvSpPr>
            <xdr:cNvPr id="11496" name="Group Box 232" hidden="1">
              <a:extLst>
                <a:ext uri="{63B3BB69-23CF-44E3-9099-C40C66FF867C}">
                  <a14:compatExt spid="_x0000_s11496"/>
                </a:ext>
                <a:ext uri="{FF2B5EF4-FFF2-40B4-BE49-F238E27FC236}">
                  <a16:creationId xmlns:a16="http://schemas.microsoft.com/office/drawing/2014/main" id="{00000000-0008-0000-0400-0000E8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58</xdr:row>
          <xdr:rowOff>0</xdr:rowOff>
        </xdr:from>
        <xdr:to>
          <xdr:col>50</xdr:col>
          <xdr:colOff>19050</xdr:colOff>
          <xdr:row>58</xdr:row>
          <xdr:rowOff>285750</xdr:rowOff>
        </xdr:to>
        <xdr:sp macro="" textlink="">
          <xdr:nvSpPr>
            <xdr:cNvPr id="11497" name="Group Box 233" hidden="1">
              <a:extLst>
                <a:ext uri="{63B3BB69-23CF-44E3-9099-C40C66FF867C}">
                  <a14:compatExt spid="_x0000_s11497"/>
                </a:ext>
                <a:ext uri="{FF2B5EF4-FFF2-40B4-BE49-F238E27FC236}">
                  <a16:creationId xmlns:a16="http://schemas.microsoft.com/office/drawing/2014/main" id="{00000000-0008-0000-0400-0000E9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58</xdr:row>
          <xdr:rowOff>0</xdr:rowOff>
        </xdr:from>
        <xdr:to>
          <xdr:col>40</xdr:col>
          <xdr:colOff>19050</xdr:colOff>
          <xdr:row>58</xdr:row>
          <xdr:rowOff>285750</xdr:rowOff>
        </xdr:to>
        <xdr:sp macro="" textlink="">
          <xdr:nvSpPr>
            <xdr:cNvPr id="11498" name="Group Box 234" hidden="1">
              <a:extLst>
                <a:ext uri="{63B3BB69-23CF-44E3-9099-C40C66FF867C}">
                  <a14:compatExt spid="_x0000_s11498"/>
                </a:ext>
                <a:ext uri="{FF2B5EF4-FFF2-40B4-BE49-F238E27FC236}">
                  <a16:creationId xmlns:a16="http://schemas.microsoft.com/office/drawing/2014/main" id="{00000000-0008-0000-0400-0000EA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58</xdr:row>
          <xdr:rowOff>0</xdr:rowOff>
        </xdr:from>
        <xdr:to>
          <xdr:col>40</xdr:col>
          <xdr:colOff>19050</xdr:colOff>
          <xdr:row>58</xdr:row>
          <xdr:rowOff>285750</xdr:rowOff>
        </xdr:to>
        <xdr:sp macro="" textlink="">
          <xdr:nvSpPr>
            <xdr:cNvPr id="11499" name="Group Box 235" hidden="1">
              <a:extLst>
                <a:ext uri="{63B3BB69-23CF-44E3-9099-C40C66FF867C}">
                  <a14:compatExt spid="_x0000_s11499"/>
                </a:ext>
                <a:ext uri="{FF2B5EF4-FFF2-40B4-BE49-F238E27FC236}">
                  <a16:creationId xmlns:a16="http://schemas.microsoft.com/office/drawing/2014/main" id="{00000000-0008-0000-0400-0000EB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58</xdr:row>
          <xdr:rowOff>0</xdr:rowOff>
        </xdr:from>
        <xdr:to>
          <xdr:col>63</xdr:col>
          <xdr:colOff>19050</xdr:colOff>
          <xdr:row>58</xdr:row>
          <xdr:rowOff>285750</xdr:rowOff>
        </xdr:to>
        <xdr:sp macro="" textlink="">
          <xdr:nvSpPr>
            <xdr:cNvPr id="11500" name="Group Box 236" hidden="1">
              <a:extLst>
                <a:ext uri="{63B3BB69-23CF-44E3-9099-C40C66FF867C}">
                  <a14:compatExt spid="_x0000_s11500"/>
                </a:ext>
                <a:ext uri="{FF2B5EF4-FFF2-40B4-BE49-F238E27FC236}">
                  <a16:creationId xmlns:a16="http://schemas.microsoft.com/office/drawing/2014/main" id="{00000000-0008-0000-0400-0000EC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58</xdr:row>
          <xdr:rowOff>0</xdr:rowOff>
        </xdr:from>
        <xdr:to>
          <xdr:col>63</xdr:col>
          <xdr:colOff>19050</xdr:colOff>
          <xdr:row>58</xdr:row>
          <xdr:rowOff>285750</xdr:rowOff>
        </xdr:to>
        <xdr:sp macro="" textlink="">
          <xdr:nvSpPr>
            <xdr:cNvPr id="11501" name="Group Box 237" hidden="1">
              <a:extLst>
                <a:ext uri="{63B3BB69-23CF-44E3-9099-C40C66FF867C}">
                  <a14:compatExt spid="_x0000_s11501"/>
                </a:ext>
                <a:ext uri="{FF2B5EF4-FFF2-40B4-BE49-F238E27FC236}">
                  <a16:creationId xmlns:a16="http://schemas.microsoft.com/office/drawing/2014/main" id="{00000000-0008-0000-0400-0000ED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59</xdr:row>
          <xdr:rowOff>0</xdr:rowOff>
        </xdr:from>
        <xdr:to>
          <xdr:col>50</xdr:col>
          <xdr:colOff>19050</xdr:colOff>
          <xdr:row>60</xdr:row>
          <xdr:rowOff>28575</xdr:rowOff>
        </xdr:to>
        <xdr:sp macro="" textlink="">
          <xdr:nvSpPr>
            <xdr:cNvPr id="11502" name="Group Box 238" hidden="1">
              <a:extLst>
                <a:ext uri="{63B3BB69-23CF-44E3-9099-C40C66FF867C}">
                  <a14:compatExt spid="_x0000_s11502"/>
                </a:ext>
                <a:ext uri="{FF2B5EF4-FFF2-40B4-BE49-F238E27FC236}">
                  <a16:creationId xmlns:a16="http://schemas.microsoft.com/office/drawing/2014/main" id="{00000000-0008-0000-0400-0000EE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59</xdr:row>
          <xdr:rowOff>0</xdr:rowOff>
        </xdr:from>
        <xdr:to>
          <xdr:col>40</xdr:col>
          <xdr:colOff>19050</xdr:colOff>
          <xdr:row>60</xdr:row>
          <xdr:rowOff>28575</xdr:rowOff>
        </xdr:to>
        <xdr:sp macro="" textlink="">
          <xdr:nvSpPr>
            <xdr:cNvPr id="11503" name="Group Box 239" hidden="1">
              <a:extLst>
                <a:ext uri="{63B3BB69-23CF-44E3-9099-C40C66FF867C}">
                  <a14:compatExt spid="_x0000_s11503"/>
                </a:ext>
                <a:ext uri="{FF2B5EF4-FFF2-40B4-BE49-F238E27FC236}">
                  <a16:creationId xmlns:a16="http://schemas.microsoft.com/office/drawing/2014/main" id="{00000000-0008-0000-0400-0000EF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59</xdr:row>
          <xdr:rowOff>0</xdr:rowOff>
        </xdr:from>
        <xdr:to>
          <xdr:col>40</xdr:col>
          <xdr:colOff>19050</xdr:colOff>
          <xdr:row>60</xdr:row>
          <xdr:rowOff>28575</xdr:rowOff>
        </xdr:to>
        <xdr:sp macro="" textlink="">
          <xdr:nvSpPr>
            <xdr:cNvPr id="11504" name="Group Box 240" hidden="1">
              <a:extLst>
                <a:ext uri="{63B3BB69-23CF-44E3-9099-C40C66FF867C}">
                  <a14:compatExt spid="_x0000_s11504"/>
                </a:ext>
                <a:ext uri="{FF2B5EF4-FFF2-40B4-BE49-F238E27FC236}">
                  <a16:creationId xmlns:a16="http://schemas.microsoft.com/office/drawing/2014/main" id="{00000000-0008-0000-0400-0000F0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59</xdr:row>
          <xdr:rowOff>0</xdr:rowOff>
        </xdr:from>
        <xdr:to>
          <xdr:col>63</xdr:col>
          <xdr:colOff>19050</xdr:colOff>
          <xdr:row>60</xdr:row>
          <xdr:rowOff>28575</xdr:rowOff>
        </xdr:to>
        <xdr:sp macro="" textlink="">
          <xdr:nvSpPr>
            <xdr:cNvPr id="11505" name="Group Box 241" hidden="1">
              <a:extLst>
                <a:ext uri="{63B3BB69-23CF-44E3-9099-C40C66FF867C}">
                  <a14:compatExt spid="_x0000_s11505"/>
                </a:ext>
                <a:ext uri="{FF2B5EF4-FFF2-40B4-BE49-F238E27FC236}">
                  <a16:creationId xmlns:a16="http://schemas.microsoft.com/office/drawing/2014/main" id="{00000000-0008-0000-0400-0000F1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59</xdr:row>
          <xdr:rowOff>0</xdr:rowOff>
        </xdr:from>
        <xdr:to>
          <xdr:col>63</xdr:col>
          <xdr:colOff>19050</xdr:colOff>
          <xdr:row>60</xdr:row>
          <xdr:rowOff>28575</xdr:rowOff>
        </xdr:to>
        <xdr:sp macro="" textlink="">
          <xdr:nvSpPr>
            <xdr:cNvPr id="11506" name="Group Box 242" hidden="1">
              <a:extLst>
                <a:ext uri="{63B3BB69-23CF-44E3-9099-C40C66FF867C}">
                  <a14:compatExt spid="_x0000_s11506"/>
                </a:ext>
                <a:ext uri="{FF2B5EF4-FFF2-40B4-BE49-F238E27FC236}">
                  <a16:creationId xmlns:a16="http://schemas.microsoft.com/office/drawing/2014/main" id="{00000000-0008-0000-0400-0000F2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58</xdr:row>
          <xdr:rowOff>0</xdr:rowOff>
        </xdr:from>
        <xdr:to>
          <xdr:col>63</xdr:col>
          <xdr:colOff>19050</xdr:colOff>
          <xdr:row>58</xdr:row>
          <xdr:rowOff>285750</xdr:rowOff>
        </xdr:to>
        <xdr:sp macro="" textlink="">
          <xdr:nvSpPr>
            <xdr:cNvPr id="11507" name="Group Box 243" hidden="1">
              <a:extLst>
                <a:ext uri="{63B3BB69-23CF-44E3-9099-C40C66FF867C}">
                  <a14:compatExt spid="_x0000_s11507"/>
                </a:ext>
                <a:ext uri="{FF2B5EF4-FFF2-40B4-BE49-F238E27FC236}">
                  <a16:creationId xmlns:a16="http://schemas.microsoft.com/office/drawing/2014/main" id="{00000000-0008-0000-0400-0000F3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58</xdr:row>
          <xdr:rowOff>0</xdr:rowOff>
        </xdr:from>
        <xdr:to>
          <xdr:col>63</xdr:col>
          <xdr:colOff>19050</xdr:colOff>
          <xdr:row>58</xdr:row>
          <xdr:rowOff>285750</xdr:rowOff>
        </xdr:to>
        <xdr:sp macro="" textlink="">
          <xdr:nvSpPr>
            <xdr:cNvPr id="11508" name="Group Box 244" hidden="1">
              <a:extLst>
                <a:ext uri="{63B3BB69-23CF-44E3-9099-C40C66FF867C}">
                  <a14:compatExt spid="_x0000_s11508"/>
                </a:ext>
                <a:ext uri="{FF2B5EF4-FFF2-40B4-BE49-F238E27FC236}">
                  <a16:creationId xmlns:a16="http://schemas.microsoft.com/office/drawing/2014/main" id="{00000000-0008-0000-0400-0000F4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59</xdr:row>
          <xdr:rowOff>0</xdr:rowOff>
        </xdr:from>
        <xdr:to>
          <xdr:col>63</xdr:col>
          <xdr:colOff>19050</xdr:colOff>
          <xdr:row>60</xdr:row>
          <xdr:rowOff>28575</xdr:rowOff>
        </xdr:to>
        <xdr:sp macro="" textlink="">
          <xdr:nvSpPr>
            <xdr:cNvPr id="11509" name="Group Box 245" hidden="1">
              <a:extLst>
                <a:ext uri="{63B3BB69-23CF-44E3-9099-C40C66FF867C}">
                  <a14:compatExt spid="_x0000_s11509"/>
                </a:ext>
                <a:ext uri="{FF2B5EF4-FFF2-40B4-BE49-F238E27FC236}">
                  <a16:creationId xmlns:a16="http://schemas.microsoft.com/office/drawing/2014/main" id="{00000000-0008-0000-0400-0000F5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59</xdr:row>
          <xdr:rowOff>0</xdr:rowOff>
        </xdr:from>
        <xdr:to>
          <xdr:col>63</xdr:col>
          <xdr:colOff>19050</xdr:colOff>
          <xdr:row>60</xdr:row>
          <xdr:rowOff>28575</xdr:rowOff>
        </xdr:to>
        <xdr:sp macro="" textlink="">
          <xdr:nvSpPr>
            <xdr:cNvPr id="11510" name="Group Box 246" hidden="1">
              <a:extLst>
                <a:ext uri="{63B3BB69-23CF-44E3-9099-C40C66FF867C}">
                  <a14:compatExt spid="_x0000_s11510"/>
                </a:ext>
                <a:ext uri="{FF2B5EF4-FFF2-40B4-BE49-F238E27FC236}">
                  <a16:creationId xmlns:a16="http://schemas.microsoft.com/office/drawing/2014/main" id="{00000000-0008-0000-0400-0000F6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0</xdr:colOff>
          <xdr:row>56</xdr:row>
          <xdr:rowOff>0</xdr:rowOff>
        </xdr:from>
        <xdr:to>
          <xdr:col>61</xdr:col>
          <xdr:colOff>19050</xdr:colOff>
          <xdr:row>56</xdr:row>
          <xdr:rowOff>285750</xdr:rowOff>
        </xdr:to>
        <xdr:sp macro="" textlink="">
          <xdr:nvSpPr>
            <xdr:cNvPr id="11520" name="Group Box 256" hidden="1">
              <a:extLst>
                <a:ext uri="{63B3BB69-23CF-44E3-9099-C40C66FF867C}">
                  <a14:compatExt spid="_x0000_s11520"/>
                </a:ext>
                <a:ext uri="{FF2B5EF4-FFF2-40B4-BE49-F238E27FC236}">
                  <a16:creationId xmlns:a16="http://schemas.microsoft.com/office/drawing/2014/main" id="{00000000-0008-0000-0400-000000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0</xdr:colOff>
          <xdr:row>56</xdr:row>
          <xdr:rowOff>0</xdr:rowOff>
        </xdr:from>
        <xdr:to>
          <xdr:col>51</xdr:col>
          <xdr:colOff>19050</xdr:colOff>
          <xdr:row>56</xdr:row>
          <xdr:rowOff>285750</xdr:rowOff>
        </xdr:to>
        <xdr:sp macro="" textlink="">
          <xdr:nvSpPr>
            <xdr:cNvPr id="11521" name="Group Box 257" hidden="1">
              <a:extLst>
                <a:ext uri="{63B3BB69-23CF-44E3-9099-C40C66FF867C}">
                  <a14:compatExt spid="_x0000_s11521"/>
                </a:ext>
                <a:ext uri="{FF2B5EF4-FFF2-40B4-BE49-F238E27FC236}">
                  <a16:creationId xmlns:a16="http://schemas.microsoft.com/office/drawing/2014/main" id="{00000000-0008-0000-0400-000001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0</xdr:colOff>
          <xdr:row>56</xdr:row>
          <xdr:rowOff>0</xdr:rowOff>
        </xdr:from>
        <xdr:to>
          <xdr:col>51</xdr:col>
          <xdr:colOff>19050</xdr:colOff>
          <xdr:row>56</xdr:row>
          <xdr:rowOff>285750</xdr:rowOff>
        </xdr:to>
        <xdr:sp macro="" textlink="">
          <xdr:nvSpPr>
            <xdr:cNvPr id="11522" name="Group Box 258" hidden="1">
              <a:extLst>
                <a:ext uri="{63B3BB69-23CF-44E3-9099-C40C66FF867C}">
                  <a14:compatExt spid="_x0000_s11522"/>
                </a:ext>
                <a:ext uri="{FF2B5EF4-FFF2-40B4-BE49-F238E27FC236}">
                  <a16:creationId xmlns:a16="http://schemas.microsoft.com/office/drawing/2014/main" id="{00000000-0008-0000-0400-000002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0</xdr:colOff>
          <xdr:row>56</xdr:row>
          <xdr:rowOff>0</xdr:rowOff>
        </xdr:from>
        <xdr:to>
          <xdr:col>61</xdr:col>
          <xdr:colOff>19050</xdr:colOff>
          <xdr:row>56</xdr:row>
          <xdr:rowOff>285750</xdr:rowOff>
        </xdr:to>
        <xdr:sp macro="" textlink="">
          <xdr:nvSpPr>
            <xdr:cNvPr id="11523" name="Group Box 259" hidden="1">
              <a:extLst>
                <a:ext uri="{63B3BB69-23CF-44E3-9099-C40C66FF867C}">
                  <a14:compatExt spid="_x0000_s11523"/>
                </a:ext>
                <a:ext uri="{FF2B5EF4-FFF2-40B4-BE49-F238E27FC236}">
                  <a16:creationId xmlns:a16="http://schemas.microsoft.com/office/drawing/2014/main" id="{00000000-0008-0000-0400-000003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0</xdr:colOff>
          <xdr:row>56</xdr:row>
          <xdr:rowOff>0</xdr:rowOff>
        </xdr:from>
        <xdr:to>
          <xdr:col>51</xdr:col>
          <xdr:colOff>19050</xdr:colOff>
          <xdr:row>56</xdr:row>
          <xdr:rowOff>285750</xdr:rowOff>
        </xdr:to>
        <xdr:sp macro="" textlink="">
          <xdr:nvSpPr>
            <xdr:cNvPr id="11524" name="Group Box 260" hidden="1">
              <a:extLst>
                <a:ext uri="{63B3BB69-23CF-44E3-9099-C40C66FF867C}">
                  <a14:compatExt spid="_x0000_s11524"/>
                </a:ext>
                <a:ext uri="{FF2B5EF4-FFF2-40B4-BE49-F238E27FC236}">
                  <a16:creationId xmlns:a16="http://schemas.microsoft.com/office/drawing/2014/main" id="{00000000-0008-0000-0400-000004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0</xdr:colOff>
          <xdr:row>56</xdr:row>
          <xdr:rowOff>0</xdr:rowOff>
        </xdr:from>
        <xdr:to>
          <xdr:col>51</xdr:col>
          <xdr:colOff>19050</xdr:colOff>
          <xdr:row>56</xdr:row>
          <xdr:rowOff>285750</xdr:rowOff>
        </xdr:to>
        <xdr:sp macro="" textlink="">
          <xdr:nvSpPr>
            <xdr:cNvPr id="11525" name="Group Box 261" hidden="1">
              <a:extLst>
                <a:ext uri="{63B3BB69-23CF-44E3-9099-C40C66FF867C}">
                  <a14:compatExt spid="_x0000_s11525"/>
                </a:ext>
                <a:ext uri="{FF2B5EF4-FFF2-40B4-BE49-F238E27FC236}">
                  <a16:creationId xmlns:a16="http://schemas.microsoft.com/office/drawing/2014/main" id="{00000000-0008-0000-0400-000005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0</xdr:colOff>
          <xdr:row>57</xdr:row>
          <xdr:rowOff>0</xdr:rowOff>
        </xdr:from>
        <xdr:to>
          <xdr:col>61</xdr:col>
          <xdr:colOff>19050</xdr:colOff>
          <xdr:row>57</xdr:row>
          <xdr:rowOff>285750</xdr:rowOff>
        </xdr:to>
        <xdr:sp macro="" textlink="">
          <xdr:nvSpPr>
            <xdr:cNvPr id="11526" name="Group Box 262" hidden="1">
              <a:extLst>
                <a:ext uri="{63B3BB69-23CF-44E3-9099-C40C66FF867C}">
                  <a14:compatExt spid="_x0000_s11526"/>
                </a:ext>
                <a:ext uri="{FF2B5EF4-FFF2-40B4-BE49-F238E27FC236}">
                  <a16:creationId xmlns:a16="http://schemas.microsoft.com/office/drawing/2014/main" id="{00000000-0008-0000-0400-000006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0</xdr:colOff>
          <xdr:row>57</xdr:row>
          <xdr:rowOff>0</xdr:rowOff>
        </xdr:from>
        <xdr:to>
          <xdr:col>51</xdr:col>
          <xdr:colOff>19050</xdr:colOff>
          <xdr:row>57</xdr:row>
          <xdr:rowOff>285750</xdr:rowOff>
        </xdr:to>
        <xdr:sp macro="" textlink="">
          <xdr:nvSpPr>
            <xdr:cNvPr id="11527" name="Group Box 263" hidden="1">
              <a:extLst>
                <a:ext uri="{63B3BB69-23CF-44E3-9099-C40C66FF867C}">
                  <a14:compatExt spid="_x0000_s11527"/>
                </a:ext>
                <a:ext uri="{FF2B5EF4-FFF2-40B4-BE49-F238E27FC236}">
                  <a16:creationId xmlns:a16="http://schemas.microsoft.com/office/drawing/2014/main" id="{00000000-0008-0000-0400-000007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0</xdr:colOff>
          <xdr:row>57</xdr:row>
          <xdr:rowOff>0</xdr:rowOff>
        </xdr:from>
        <xdr:to>
          <xdr:col>51</xdr:col>
          <xdr:colOff>19050</xdr:colOff>
          <xdr:row>57</xdr:row>
          <xdr:rowOff>285750</xdr:rowOff>
        </xdr:to>
        <xdr:sp macro="" textlink="">
          <xdr:nvSpPr>
            <xdr:cNvPr id="11528" name="Group Box 264" hidden="1">
              <a:extLst>
                <a:ext uri="{63B3BB69-23CF-44E3-9099-C40C66FF867C}">
                  <a14:compatExt spid="_x0000_s11528"/>
                </a:ext>
                <a:ext uri="{FF2B5EF4-FFF2-40B4-BE49-F238E27FC236}">
                  <a16:creationId xmlns:a16="http://schemas.microsoft.com/office/drawing/2014/main" id="{00000000-0008-0000-0400-000008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0</xdr:colOff>
          <xdr:row>57</xdr:row>
          <xdr:rowOff>0</xdr:rowOff>
        </xdr:from>
        <xdr:to>
          <xdr:col>61</xdr:col>
          <xdr:colOff>19050</xdr:colOff>
          <xdr:row>57</xdr:row>
          <xdr:rowOff>285750</xdr:rowOff>
        </xdr:to>
        <xdr:sp macro="" textlink="">
          <xdr:nvSpPr>
            <xdr:cNvPr id="11529" name="Group Box 265" hidden="1">
              <a:extLst>
                <a:ext uri="{63B3BB69-23CF-44E3-9099-C40C66FF867C}">
                  <a14:compatExt spid="_x0000_s11529"/>
                </a:ext>
                <a:ext uri="{FF2B5EF4-FFF2-40B4-BE49-F238E27FC236}">
                  <a16:creationId xmlns:a16="http://schemas.microsoft.com/office/drawing/2014/main" id="{00000000-0008-0000-0400-000009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0</xdr:colOff>
          <xdr:row>57</xdr:row>
          <xdr:rowOff>0</xdr:rowOff>
        </xdr:from>
        <xdr:to>
          <xdr:col>51</xdr:col>
          <xdr:colOff>19050</xdr:colOff>
          <xdr:row>57</xdr:row>
          <xdr:rowOff>285750</xdr:rowOff>
        </xdr:to>
        <xdr:sp macro="" textlink="">
          <xdr:nvSpPr>
            <xdr:cNvPr id="11530" name="Group Box 266" hidden="1">
              <a:extLst>
                <a:ext uri="{63B3BB69-23CF-44E3-9099-C40C66FF867C}">
                  <a14:compatExt spid="_x0000_s11530"/>
                </a:ext>
                <a:ext uri="{FF2B5EF4-FFF2-40B4-BE49-F238E27FC236}">
                  <a16:creationId xmlns:a16="http://schemas.microsoft.com/office/drawing/2014/main" id="{00000000-0008-0000-0400-00000A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0</xdr:colOff>
          <xdr:row>57</xdr:row>
          <xdr:rowOff>0</xdr:rowOff>
        </xdr:from>
        <xdr:to>
          <xdr:col>51</xdr:col>
          <xdr:colOff>19050</xdr:colOff>
          <xdr:row>57</xdr:row>
          <xdr:rowOff>285750</xdr:rowOff>
        </xdr:to>
        <xdr:sp macro="" textlink="">
          <xdr:nvSpPr>
            <xdr:cNvPr id="11531" name="Group Box 267" hidden="1">
              <a:extLst>
                <a:ext uri="{63B3BB69-23CF-44E3-9099-C40C66FF867C}">
                  <a14:compatExt spid="_x0000_s11531"/>
                </a:ext>
                <a:ext uri="{FF2B5EF4-FFF2-40B4-BE49-F238E27FC236}">
                  <a16:creationId xmlns:a16="http://schemas.microsoft.com/office/drawing/2014/main" id="{00000000-0008-0000-0400-00000B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0</xdr:colOff>
          <xdr:row>57</xdr:row>
          <xdr:rowOff>0</xdr:rowOff>
        </xdr:from>
        <xdr:to>
          <xdr:col>61</xdr:col>
          <xdr:colOff>19050</xdr:colOff>
          <xdr:row>57</xdr:row>
          <xdr:rowOff>285750</xdr:rowOff>
        </xdr:to>
        <xdr:sp macro="" textlink="">
          <xdr:nvSpPr>
            <xdr:cNvPr id="11532" name="Group Box 268" hidden="1">
              <a:extLst>
                <a:ext uri="{63B3BB69-23CF-44E3-9099-C40C66FF867C}">
                  <a14:compatExt spid="_x0000_s11532"/>
                </a:ext>
                <a:ext uri="{FF2B5EF4-FFF2-40B4-BE49-F238E27FC236}">
                  <a16:creationId xmlns:a16="http://schemas.microsoft.com/office/drawing/2014/main" id="{00000000-0008-0000-0400-00000C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0</xdr:colOff>
          <xdr:row>57</xdr:row>
          <xdr:rowOff>0</xdr:rowOff>
        </xdr:from>
        <xdr:to>
          <xdr:col>51</xdr:col>
          <xdr:colOff>19050</xdr:colOff>
          <xdr:row>57</xdr:row>
          <xdr:rowOff>285750</xdr:rowOff>
        </xdr:to>
        <xdr:sp macro="" textlink="">
          <xdr:nvSpPr>
            <xdr:cNvPr id="11533" name="Group Box 269" hidden="1">
              <a:extLst>
                <a:ext uri="{63B3BB69-23CF-44E3-9099-C40C66FF867C}">
                  <a14:compatExt spid="_x0000_s11533"/>
                </a:ext>
                <a:ext uri="{FF2B5EF4-FFF2-40B4-BE49-F238E27FC236}">
                  <a16:creationId xmlns:a16="http://schemas.microsoft.com/office/drawing/2014/main" id="{00000000-0008-0000-0400-00000D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0</xdr:colOff>
          <xdr:row>57</xdr:row>
          <xdr:rowOff>0</xdr:rowOff>
        </xdr:from>
        <xdr:to>
          <xdr:col>51</xdr:col>
          <xdr:colOff>19050</xdr:colOff>
          <xdr:row>57</xdr:row>
          <xdr:rowOff>285750</xdr:rowOff>
        </xdr:to>
        <xdr:sp macro="" textlink="">
          <xdr:nvSpPr>
            <xdr:cNvPr id="11534" name="Group Box 270" hidden="1">
              <a:extLst>
                <a:ext uri="{63B3BB69-23CF-44E3-9099-C40C66FF867C}">
                  <a14:compatExt spid="_x0000_s11534"/>
                </a:ext>
                <a:ext uri="{FF2B5EF4-FFF2-40B4-BE49-F238E27FC236}">
                  <a16:creationId xmlns:a16="http://schemas.microsoft.com/office/drawing/2014/main" id="{00000000-0008-0000-0400-00000E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0</xdr:colOff>
          <xdr:row>58</xdr:row>
          <xdr:rowOff>0</xdr:rowOff>
        </xdr:from>
        <xdr:to>
          <xdr:col>61</xdr:col>
          <xdr:colOff>19050</xdr:colOff>
          <xdr:row>58</xdr:row>
          <xdr:rowOff>285750</xdr:rowOff>
        </xdr:to>
        <xdr:sp macro="" textlink="">
          <xdr:nvSpPr>
            <xdr:cNvPr id="11535" name="Group Box 271" hidden="1">
              <a:extLst>
                <a:ext uri="{63B3BB69-23CF-44E3-9099-C40C66FF867C}">
                  <a14:compatExt spid="_x0000_s11535"/>
                </a:ext>
                <a:ext uri="{FF2B5EF4-FFF2-40B4-BE49-F238E27FC236}">
                  <a16:creationId xmlns:a16="http://schemas.microsoft.com/office/drawing/2014/main" id="{00000000-0008-0000-0400-00000F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0</xdr:colOff>
          <xdr:row>58</xdr:row>
          <xdr:rowOff>0</xdr:rowOff>
        </xdr:from>
        <xdr:to>
          <xdr:col>51</xdr:col>
          <xdr:colOff>19050</xdr:colOff>
          <xdr:row>58</xdr:row>
          <xdr:rowOff>285750</xdr:rowOff>
        </xdr:to>
        <xdr:sp macro="" textlink="">
          <xdr:nvSpPr>
            <xdr:cNvPr id="11536" name="Group Box 272" hidden="1">
              <a:extLst>
                <a:ext uri="{63B3BB69-23CF-44E3-9099-C40C66FF867C}">
                  <a14:compatExt spid="_x0000_s11536"/>
                </a:ext>
                <a:ext uri="{FF2B5EF4-FFF2-40B4-BE49-F238E27FC236}">
                  <a16:creationId xmlns:a16="http://schemas.microsoft.com/office/drawing/2014/main" id="{00000000-0008-0000-0400-000010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0</xdr:colOff>
          <xdr:row>58</xdr:row>
          <xdr:rowOff>0</xdr:rowOff>
        </xdr:from>
        <xdr:to>
          <xdr:col>51</xdr:col>
          <xdr:colOff>19050</xdr:colOff>
          <xdr:row>58</xdr:row>
          <xdr:rowOff>285750</xdr:rowOff>
        </xdr:to>
        <xdr:sp macro="" textlink="">
          <xdr:nvSpPr>
            <xdr:cNvPr id="11537" name="Group Box 273" hidden="1">
              <a:extLst>
                <a:ext uri="{63B3BB69-23CF-44E3-9099-C40C66FF867C}">
                  <a14:compatExt spid="_x0000_s11537"/>
                </a:ext>
                <a:ext uri="{FF2B5EF4-FFF2-40B4-BE49-F238E27FC236}">
                  <a16:creationId xmlns:a16="http://schemas.microsoft.com/office/drawing/2014/main" id="{00000000-0008-0000-0400-000011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0</xdr:colOff>
          <xdr:row>55</xdr:row>
          <xdr:rowOff>0</xdr:rowOff>
        </xdr:from>
        <xdr:to>
          <xdr:col>61</xdr:col>
          <xdr:colOff>19050</xdr:colOff>
          <xdr:row>55</xdr:row>
          <xdr:rowOff>285750</xdr:rowOff>
        </xdr:to>
        <xdr:sp macro="" textlink="">
          <xdr:nvSpPr>
            <xdr:cNvPr id="11538" name="Group Box 274" hidden="1">
              <a:extLst>
                <a:ext uri="{63B3BB69-23CF-44E3-9099-C40C66FF867C}">
                  <a14:compatExt spid="_x0000_s11538"/>
                </a:ext>
                <a:ext uri="{FF2B5EF4-FFF2-40B4-BE49-F238E27FC236}">
                  <a16:creationId xmlns:a16="http://schemas.microsoft.com/office/drawing/2014/main" id="{00000000-0008-0000-0400-000012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0</xdr:colOff>
          <xdr:row>55</xdr:row>
          <xdr:rowOff>0</xdr:rowOff>
        </xdr:from>
        <xdr:to>
          <xdr:col>51</xdr:col>
          <xdr:colOff>19050</xdr:colOff>
          <xdr:row>55</xdr:row>
          <xdr:rowOff>285750</xdr:rowOff>
        </xdr:to>
        <xdr:sp macro="" textlink="">
          <xdr:nvSpPr>
            <xdr:cNvPr id="11539" name="Group Box 275" hidden="1">
              <a:extLst>
                <a:ext uri="{63B3BB69-23CF-44E3-9099-C40C66FF867C}">
                  <a14:compatExt spid="_x0000_s11539"/>
                </a:ext>
                <a:ext uri="{FF2B5EF4-FFF2-40B4-BE49-F238E27FC236}">
                  <a16:creationId xmlns:a16="http://schemas.microsoft.com/office/drawing/2014/main" id="{00000000-0008-0000-0400-000013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0</xdr:colOff>
          <xdr:row>55</xdr:row>
          <xdr:rowOff>0</xdr:rowOff>
        </xdr:from>
        <xdr:to>
          <xdr:col>51</xdr:col>
          <xdr:colOff>19050</xdr:colOff>
          <xdr:row>55</xdr:row>
          <xdr:rowOff>285750</xdr:rowOff>
        </xdr:to>
        <xdr:sp macro="" textlink="">
          <xdr:nvSpPr>
            <xdr:cNvPr id="11540" name="Group Box 276" hidden="1">
              <a:extLst>
                <a:ext uri="{63B3BB69-23CF-44E3-9099-C40C66FF867C}">
                  <a14:compatExt spid="_x0000_s11540"/>
                </a:ext>
                <a:ext uri="{FF2B5EF4-FFF2-40B4-BE49-F238E27FC236}">
                  <a16:creationId xmlns:a16="http://schemas.microsoft.com/office/drawing/2014/main" id="{00000000-0008-0000-0400-000014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0</xdr:colOff>
          <xdr:row>55</xdr:row>
          <xdr:rowOff>0</xdr:rowOff>
        </xdr:from>
        <xdr:to>
          <xdr:col>61</xdr:col>
          <xdr:colOff>19050</xdr:colOff>
          <xdr:row>55</xdr:row>
          <xdr:rowOff>285750</xdr:rowOff>
        </xdr:to>
        <xdr:sp macro="" textlink="">
          <xdr:nvSpPr>
            <xdr:cNvPr id="11541" name="Group Box 277" hidden="1">
              <a:extLst>
                <a:ext uri="{63B3BB69-23CF-44E3-9099-C40C66FF867C}">
                  <a14:compatExt spid="_x0000_s11541"/>
                </a:ext>
                <a:ext uri="{FF2B5EF4-FFF2-40B4-BE49-F238E27FC236}">
                  <a16:creationId xmlns:a16="http://schemas.microsoft.com/office/drawing/2014/main" id="{00000000-0008-0000-0400-000015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0</xdr:colOff>
          <xdr:row>55</xdr:row>
          <xdr:rowOff>0</xdr:rowOff>
        </xdr:from>
        <xdr:to>
          <xdr:col>51</xdr:col>
          <xdr:colOff>19050</xdr:colOff>
          <xdr:row>55</xdr:row>
          <xdr:rowOff>285750</xdr:rowOff>
        </xdr:to>
        <xdr:sp macro="" textlink="">
          <xdr:nvSpPr>
            <xdr:cNvPr id="11542" name="Group Box 278" hidden="1">
              <a:extLst>
                <a:ext uri="{63B3BB69-23CF-44E3-9099-C40C66FF867C}">
                  <a14:compatExt spid="_x0000_s11542"/>
                </a:ext>
                <a:ext uri="{FF2B5EF4-FFF2-40B4-BE49-F238E27FC236}">
                  <a16:creationId xmlns:a16="http://schemas.microsoft.com/office/drawing/2014/main" id="{00000000-0008-0000-0400-000016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0</xdr:colOff>
          <xdr:row>55</xdr:row>
          <xdr:rowOff>0</xdr:rowOff>
        </xdr:from>
        <xdr:to>
          <xdr:col>51</xdr:col>
          <xdr:colOff>19050</xdr:colOff>
          <xdr:row>55</xdr:row>
          <xdr:rowOff>285750</xdr:rowOff>
        </xdr:to>
        <xdr:sp macro="" textlink="">
          <xdr:nvSpPr>
            <xdr:cNvPr id="11543" name="Group Box 279" hidden="1">
              <a:extLst>
                <a:ext uri="{63B3BB69-23CF-44E3-9099-C40C66FF867C}">
                  <a14:compatExt spid="_x0000_s11543"/>
                </a:ext>
                <a:ext uri="{FF2B5EF4-FFF2-40B4-BE49-F238E27FC236}">
                  <a16:creationId xmlns:a16="http://schemas.microsoft.com/office/drawing/2014/main" id="{00000000-0008-0000-0400-000017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0</xdr:colOff>
          <xdr:row>56</xdr:row>
          <xdr:rowOff>0</xdr:rowOff>
        </xdr:from>
        <xdr:to>
          <xdr:col>61</xdr:col>
          <xdr:colOff>19050</xdr:colOff>
          <xdr:row>56</xdr:row>
          <xdr:rowOff>285750</xdr:rowOff>
        </xdr:to>
        <xdr:sp macro="" textlink="">
          <xdr:nvSpPr>
            <xdr:cNvPr id="11544" name="Group Box 280" hidden="1">
              <a:extLst>
                <a:ext uri="{63B3BB69-23CF-44E3-9099-C40C66FF867C}">
                  <a14:compatExt spid="_x0000_s11544"/>
                </a:ext>
                <a:ext uri="{FF2B5EF4-FFF2-40B4-BE49-F238E27FC236}">
                  <a16:creationId xmlns:a16="http://schemas.microsoft.com/office/drawing/2014/main" id="{00000000-0008-0000-0400-000018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0</xdr:colOff>
          <xdr:row>56</xdr:row>
          <xdr:rowOff>0</xdr:rowOff>
        </xdr:from>
        <xdr:to>
          <xdr:col>51</xdr:col>
          <xdr:colOff>19050</xdr:colOff>
          <xdr:row>56</xdr:row>
          <xdr:rowOff>285750</xdr:rowOff>
        </xdr:to>
        <xdr:sp macro="" textlink="">
          <xdr:nvSpPr>
            <xdr:cNvPr id="11545" name="Group Box 281" hidden="1">
              <a:extLst>
                <a:ext uri="{63B3BB69-23CF-44E3-9099-C40C66FF867C}">
                  <a14:compatExt spid="_x0000_s11545"/>
                </a:ext>
                <a:ext uri="{FF2B5EF4-FFF2-40B4-BE49-F238E27FC236}">
                  <a16:creationId xmlns:a16="http://schemas.microsoft.com/office/drawing/2014/main" id="{00000000-0008-0000-0400-000019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0</xdr:colOff>
          <xdr:row>56</xdr:row>
          <xdr:rowOff>0</xdr:rowOff>
        </xdr:from>
        <xdr:to>
          <xdr:col>51</xdr:col>
          <xdr:colOff>19050</xdr:colOff>
          <xdr:row>56</xdr:row>
          <xdr:rowOff>285750</xdr:rowOff>
        </xdr:to>
        <xdr:sp macro="" textlink="">
          <xdr:nvSpPr>
            <xdr:cNvPr id="11546" name="Group Box 282" hidden="1">
              <a:extLst>
                <a:ext uri="{63B3BB69-23CF-44E3-9099-C40C66FF867C}">
                  <a14:compatExt spid="_x0000_s11546"/>
                </a:ext>
                <a:ext uri="{FF2B5EF4-FFF2-40B4-BE49-F238E27FC236}">
                  <a16:creationId xmlns:a16="http://schemas.microsoft.com/office/drawing/2014/main" id="{00000000-0008-0000-0400-00001A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0</xdr:colOff>
          <xdr:row>55</xdr:row>
          <xdr:rowOff>0</xdr:rowOff>
        </xdr:from>
        <xdr:to>
          <xdr:col>62</xdr:col>
          <xdr:colOff>19050</xdr:colOff>
          <xdr:row>55</xdr:row>
          <xdr:rowOff>285750</xdr:rowOff>
        </xdr:to>
        <xdr:sp macro="" textlink="">
          <xdr:nvSpPr>
            <xdr:cNvPr id="11547" name="Group Box 283" hidden="1">
              <a:extLst>
                <a:ext uri="{63B3BB69-23CF-44E3-9099-C40C66FF867C}">
                  <a14:compatExt spid="_x0000_s11547"/>
                </a:ext>
                <a:ext uri="{FF2B5EF4-FFF2-40B4-BE49-F238E27FC236}">
                  <a16:creationId xmlns:a16="http://schemas.microsoft.com/office/drawing/2014/main" id="{00000000-0008-0000-0400-00001B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0</xdr:colOff>
          <xdr:row>55</xdr:row>
          <xdr:rowOff>0</xdr:rowOff>
        </xdr:from>
        <xdr:to>
          <xdr:col>62</xdr:col>
          <xdr:colOff>19050</xdr:colOff>
          <xdr:row>55</xdr:row>
          <xdr:rowOff>285750</xdr:rowOff>
        </xdr:to>
        <xdr:sp macro="" textlink="">
          <xdr:nvSpPr>
            <xdr:cNvPr id="11548" name="Group Box 284" hidden="1">
              <a:extLst>
                <a:ext uri="{63B3BB69-23CF-44E3-9099-C40C66FF867C}">
                  <a14:compatExt spid="_x0000_s11548"/>
                </a:ext>
                <a:ext uri="{FF2B5EF4-FFF2-40B4-BE49-F238E27FC236}">
                  <a16:creationId xmlns:a16="http://schemas.microsoft.com/office/drawing/2014/main" id="{00000000-0008-0000-0400-00001C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13</xdr:row>
          <xdr:rowOff>152400</xdr:rowOff>
        </xdr:from>
        <xdr:to>
          <xdr:col>32</xdr:col>
          <xdr:colOff>38100</xdr:colOff>
          <xdr:row>14</xdr:row>
          <xdr:rowOff>152400</xdr:rowOff>
        </xdr:to>
        <xdr:sp macro="" textlink="">
          <xdr:nvSpPr>
            <xdr:cNvPr id="11566" name="Group Box 302" hidden="1">
              <a:extLst>
                <a:ext uri="{63B3BB69-23CF-44E3-9099-C40C66FF867C}">
                  <a14:compatExt spid="_x0000_s11566"/>
                </a:ext>
                <a:ext uri="{FF2B5EF4-FFF2-40B4-BE49-F238E27FC236}">
                  <a16:creationId xmlns:a16="http://schemas.microsoft.com/office/drawing/2014/main" id="{00000000-0008-0000-0400-00002E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18</xdr:col>
          <xdr:colOff>114300</xdr:colOff>
          <xdr:row>2</xdr:row>
          <xdr:rowOff>0</xdr:rowOff>
        </xdr:from>
        <xdr:to>
          <xdr:col>31</xdr:col>
          <xdr:colOff>9525</xdr:colOff>
          <xdr:row>3</xdr:row>
          <xdr:rowOff>0</xdr:rowOff>
        </xdr:to>
        <xdr:sp macro="" textlink="">
          <xdr:nvSpPr>
            <xdr:cNvPr id="13313" name="Group Box 1" hidden="1">
              <a:extLst>
                <a:ext uri="{63B3BB69-23CF-44E3-9099-C40C66FF867C}">
                  <a14:compatExt spid="_x0000_s13313"/>
                </a:ext>
                <a:ext uri="{FF2B5EF4-FFF2-40B4-BE49-F238E27FC236}">
                  <a16:creationId xmlns:a16="http://schemas.microsoft.com/office/drawing/2014/main" id="{00000000-0008-0000-0500-000001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2</xdr:row>
          <xdr:rowOff>0</xdr:rowOff>
        </xdr:from>
        <xdr:to>
          <xdr:col>61</xdr:col>
          <xdr:colOff>9525</xdr:colOff>
          <xdr:row>3</xdr:row>
          <xdr:rowOff>0</xdr:rowOff>
        </xdr:to>
        <xdr:sp macro="" textlink="">
          <xdr:nvSpPr>
            <xdr:cNvPr id="13320" name="Group Box 8" hidden="1">
              <a:extLst>
                <a:ext uri="{63B3BB69-23CF-44E3-9099-C40C66FF867C}">
                  <a14:compatExt spid="_x0000_s13320"/>
                </a:ext>
                <a:ext uri="{FF2B5EF4-FFF2-40B4-BE49-F238E27FC236}">
                  <a16:creationId xmlns:a16="http://schemas.microsoft.com/office/drawing/2014/main" id="{00000000-0008-0000-0500-000008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2</xdr:row>
          <xdr:rowOff>0</xdr:rowOff>
        </xdr:from>
        <xdr:to>
          <xdr:col>61</xdr:col>
          <xdr:colOff>9525</xdr:colOff>
          <xdr:row>3</xdr:row>
          <xdr:rowOff>0</xdr:rowOff>
        </xdr:to>
        <xdr:sp macro="" textlink="">
          <xdr:nvSpPr>
            <xdr:cNvPr id="13321" name="Group Box 9" hidden="1">
              <a:extLst>
                <a:ext uri="{63B3BB69-23CF-44E3-9099-C40C66FF867C}">
                  <a14:compatExt spid="_x0000_s13321"/>
                </a:ext>
                <a:ext uri="{FF2B5EF4-FFF2-40B4-BE49-F238E27FC236}">
                  <a16:creationId xmlns:a16="http://schemas.microsoft.com/office/drawing/2014/main" id="{00000000-0008-0000-0500-000009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2</xdr:row>
          <xdr:rowOff>0</xdr:rowOff>
        </xdr:from>
        <xdr:to>
          <xdr:col>61</xdr:col>
          <xdr:colOff>9525</xdr:colOff>
          <xdr:row>3</xdr:row>
          <xdr:rowOff>0</xdr:rowOff>
        </xdr:to>
        <xdr:sp macro="" textlink="">
          <xdr:nvSpPr>
            <xdr:cNvPr id="13322" name="Group Box 10" hidden="1">
              <a:extLst>
                <a:ext uri="{63B3BB69-23CF-44E3-9099-C40C66FF867C}">
                  <a14:compatExt spid="_x0000_s13322"/>
                </a:ext>
                <a:ext uri="{FF2B5EF4-FFF2-40B4-BE49-F238E27FC236}">
                  <a16:creationId xmlns:a16="http://schemas.microsoft.com/office/drawing/2014/main" id="{00000000-0008-0000-0500-00000A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xdr:row>
          <xdr:rowOff>0</xdr:rowOff>
        </xdr:from>
        <xdr:to>
          <xdr:col>31</xdr:col>
          <xdr:colOff>9525</xdr:colOff>
          <xdr:row>3</xdr:row>
          <xdr:rowOff>0</xdr:rowOff>
        </xdr:to>
        <xdr:sp macro="" textlink="">
          <xdr:nvSpPr>
            <xdr:cNvPr id="13323" name="Group Box 11" hidden="1">
              <a:extLst>
                <a:ext uri="{63B3BB69-23CF-44E3-9099-C40C66FF867C}">
                  <a14:compatExt spid="_x0000_s13323"/>
                </a:ext>
                <a:ext uri="{FF2B5EF4-FFF2-40B4-BE49-F238E27FC236}">
                  <a16:creationId xmlns:a16="http://schemas.microsoft.com/office/drawing/2014/main" id="{00000000-0008-0000-0500-00000B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114300</xdr:colOff>
          <xdr:row>2</xdr:row>
          <xdr:rowOff>0</xdr:rowOff>
        </xdr:from>
        <xdr:to>
          <xdr:col>51</xdr:col>
          <xdr:colOff>9525</xdr:colOff>
          <xdr:row>3</xdr:row>
          <xdr:rowOff>0</xdr:rowOff>
        </xdr:to>
        <xdr:sp macro="" textlink="">
          <xdr:nvSpPr>
            <xdr:cNvPr id="13330" name="Group Box 18" hidden="1">
              <a:extLst>
                <a:ext uri="{63B3BB69-23CF-44E3-9099-C40C66FF867C}">
                  <a14:compatExt spid="_x0000_s13330"/>
                </a:ext>
                <a:ext uri="{FF2B5EF4-FFF2-40B4-BE49-F238E27FC236}">
                  <a16:creationId xmlns:a16="http://schemas.microsoft.com/office/drawing/2014/main" id="{00000000-0008-0000-0500-000012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xdr:row>
          <xdr:rowOff>0</xdr:rowOff>
        </xdr:from>
        <xdr:to>
          <xdr:col>31</xdr:col>
          <xdr:colOff>9525</xdr:colOff>
          <xdr:row>3</xdr:row>
          <xdr:rowOff>0</xdr:rowOff>
        </xdr:to>
        <xdr:sp macro="" textlink="">
          <xdr:nvSpPr>
            <xdr:cNvPr id="13331" name="Group Box 19" hidden="1">
              <a:extLst>
                <a:ext uri="{63B3BB69-23CF-44E3-9099-C40C66FF867C}">
                  <a14:compatExt spid="_x0000_s13331"/>
                </a:ext>
                <a:ext uri="{FF2B5EF4-FFF2-40B4-BE49-F238E27FC236}">
                  <a16:creationId xmlns:a16="http://schemas.microsoft.com/office/drawing/2014/main" id="{00000000-0008-0000-0500-000013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2</xdr:row>
          <xdr:rowOff>0</xdr:rowOff>
        </xdr:from>
        <xdr:to>
          <xdr:col>49</xdr:col>
          <xdr:colOff>9525</xdr:colOff>
          <xdr:row>3</xdr:row>
          <xdr:rowOff>0</xdr:rowOff>
        </xdr:to>
        <xdr:sp macro="" textlink="">
          <xdr:nvSpPr>
            <xdr:cNvPr id="13332" name="Group Box 20" hidden="1">
              <a:extLst>
                <a:ext uri="{63B3BB69-23CF-44E3-9099-C40C66FF867C}">
                  <a14:compatExt spid="_x0000_s13332"/>
                </a:ext>
                <a:ext uri="{FF2B5EF4-FFF2-40B4-BE49-F238E27FC236}">
                  <a16:creationId xmlns:a16="http://schemas.microsoft.com/office/drawing/2014/main" id="{00000000-0008-0000-0500-000014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2</xdr:row>
          <xdr:rowOff>0</xdr:rowOff>
        </xdr:from>
        <xdr:to>
          <xdr:col>49</xdr:col>
          <xdr:colOff>9525</xdr:colOff>
          <xdr:row>3</xdr:row>
          <xdr:rowOff>0</xdr:rowOff>
        </xdr:to>
        <xdr:sp macro="" textlink="">
          <xdr:nvSpPr>
            <xdr:cNvPr id="13333" name="Group Box 21" hidden="1">
              <a:extLst>
                <a:ext uri="{63B3BB69-23CF-44E3-9099-C40C66FF867C}">
                  <a14:compatExt spid="_x0000_s13333"/>
                </a:ext>
                <a:ext uri="{FF2B5EF4-FFF2-40B4-BE49-F238E27FC236}">
                  <a16:creationId xmlns:a16="http://schemas.microsoft.com/office/drawing/2014/main" id="{00000000-0008-0000-0500-000015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2</xdr:row>
          <xdr:rowOff>0</xdr:rowOff>
        </xdr:from>
        <xdr:to>
          <xdr:col>49</xdr:col>
          <xdr:colOff>9525</xdr:colOff>
          <xdr:row>3</xdr:row>
          <xdr:rowOff>0</xdr:rowOff>
        </xdr:to>
        <xdr:sp macro="" textlink="">
          <xdr:nvSpPr>
            <xdr:cNvPr id="13334" name="Group Box 22" hidden="1">
              <a:extLst>
                <a:ext uri="{63B3BB69-23CF-44E3-9099-C40C66FF867C}">
                  <a14:compatExt spid="_x0000_s13334"/>
                </a:ext>
                <a:ext uri="{FF2B5EF4-FFF2-40B4-BE49-F238E27FC236}">
                  <a16:creationId xmlns:a16="http://schemas.microsoft.com/office/drawing/2014/main" id="{00000000-0008-0000-0500-000016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2</xdr:row>
          <xdr:rowOff>0</xdr:rowOff>
        </xdr:from>
        <xdr:to>
          <xdr:col>49</xdr:col>
          <xdr:colOff>9525</xdr:colOff>
          <xdr:row>3</xdr:row>
          <xdr:rowOff>0</xdr:rowOff>
        </xdr:to>
        <xdr:sp macro="" textlink="">
          <xdr:nvSpPr>
            <xdr:cNvPr id="13335" name="Group Box 23" hidden="1">
              <a:extLst>
                <a:ext uri="{63B3BB69-23CF-44E3-9099-C40C66FF867C}">
                  <a14:compatExt spid="_x0000_s13335"/>
                </a:ext>
                <a:ext uri="{FF2B5EF4-FFF2-40B4-BE49-F238E27FC236}">
                  <a16:creationId xmlns:a16="http://schemas.microsoft.com/office/drawing/2014/main" id="{00000000-0008-0000-0500-000017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2</xdr:row>
          <xdr:rowOff>0</xdr:rowOff>
        </xdr:from>
        <xdr:to>
          <xdr:col>63</xdr:col>
          <xdr:colOff>19050</xdr:colOff>
          <xdr:row>3</xdr:row>
          <xdr:rowOff>0</xdr:rowOff>
        </xdr:to>
        <xdr:sp macro="" textlink="">
          <xdr:nvSpPr>
            <xdr:cNvPr id="13336" name="Group Box 24" hidden="1">
              <a:extLst>
                <a:ext uri="{63B3BB69-23CF-44E3-9099-C40C66FF867C}">
                  <a14:compatExt spid="_x0000_s13336"/>
                </a:ext>
                <a:ext uri="{FF2B5EF4-FFF2-40B4-BE49-F238E27FC236}">
                  <a16:creationId xmlns:a16="http://schemas.microsoft.com/office/drawing/2014/main" id="{00000000-0008-0000-0500-000018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2</xdr:row>
          <xdr:rowOff>0</xdr:rowOff>
        </xdr:from>
        <xdr:to>
          <xdr:col>63</xdr:col>
          <xdr:colOff>19050</xdr:colOff>
          <xdr:row>3</xdr:row>
          <xdr:rowOff>0</xdr:rowOff>
        </xdr:to>
        <xdr:sp macro="" textlink="">
          <xdr:nvSpPr>
            <xdr:cNvPr id="13337" name="Group Box 25" hidden="1">
              <a:extLst>
                <a:ext uri="{63B3BB69-23CF-44E3-9099-C40C66FF867C}">
                  <a14:compatExt spid="_x0000_s13337"/>
                </a:ext>
                <a:ext uri="{FF2B5EF4-FFF2-40B4-BE49-F238E27FC236}">
                  <a16:creationId xmlns:a16="http://schemas.microsoft.com/office/drawing/2014/main" id="{00000000-0008-0000-0500-000019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xdr:row>
          <xdr:rowOff>0</xdr:rowOff>
        </xdr:from>
        <xdr:to>
          <xdr:col>31</xdr:col>
          <xdr:colOff>9525</xdr:colOff>
          <xdr:row>3</xdr:row>
          <xdr:rowOff>0</xdr:rowOff>
        </xdr:to>
        <xdr:sp macro="" textlink="">
          <xdr:nvSpPr>
            <xdr:cNvPr id="13338" name="Group Box 26" hidden="1">
              <a:extLst>
                <a:ext uri="{63B3BB69-23CF-44E3-9099-C40C66FF867C}">
                  <a14:compatExt spid="_x0000_s13338"/>
                </a:ext>
                <a:ext uri="{FF2B5EF4-FFF2-40B4-BE49-F238E27FC236}">
                  <a16:creationId xmlns:a16="http://schemas.microsoft.com/office/drawing/2014/main" id="{00000000-0008-0000-0500-00001A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2</xdr:row>
          <xdr:rowOff>0</xdr:rowOff>
        </xdr:from>
        <xdr:to>
          <xdr:col>35</xdr:col>
          <xdr:colOff>9525</xdr:colOff>
          <xdr:row>3</xdr:row>
          <xdr:rowOff>0</xdr:rowOff>
        </xdr:to>
        <xdr:sp macro="" textlink="">
          <xdr:nvSpPr>
            <xdr:cNvPr id="13339" name="Group Box 27" hidden="1">
              <a:extLst>
                <a:ext uri="{63B3BB69-23CF-44E3-9099-C40C66FF867C}">
                  <a14:compatExt spid="_x0000_s13339"/>
                </a:ext>
                <a:ext uri="{FF2B5EF4-FFF2-40B4-BE49-F238E27FC236}">
                  <a16:creationId xmlns:a16="http://schemas.microsoft.com/office/drawing/2014/main" id="{00000000-0008-0000-0500-00001B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2</xdr:row>
          <xdr:rowOff>0</xdr:rowOff>
        </xdr:from>
        <xdr:to>
          <xdr:col>35</xdr:col>
          <xdr:colOff>9525</xdr:colOff>
          <xdr:row>3</xdr:row>
          <xdr:rowOff>0</xdr:rowOff>
        </xdr:to>
        <xdr:sp macro="" textlink="">
          <xdr:nvSpPr>
            <xdr:cNvPr id="13340" name="Group Box 28" hidden="1">
              <a:extLst>
                <a:ext uri="{63B3BB69-23CF-44E3-9099-C40C66FF867C}">
                  <a14:compatExt spid="_x0000_s13340"/>
                </a:ext>
                <a:ext uri="{FF2B5EF4-FFF2-40B4-BE49-F238E27FC236}">
                  <a16:creationId xmlns:a16="http://schemas.microsoft.com/office/drawing/2014/main" id="{00000000-0008-0000-0500-00001C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2</xdr:row>
          <xdr:rowOff>0</xdr:rowOff>
        </xdr:from>
        <xdr:to>
          <xdr:col>35</xdr:col>
          <xdr:colOff>9525</xdr:colOff>
          <xdr:row>3</xdr:row>
          <xdr:rowOff>0</xdr:rowOff>
        </xdr:to>
        <xdr:sp macro="" textlink="">
          <xdr:nvSpPr>
            <xdr:cNvPr id="13341" name="Group Box 29" hidden="1">
              <a:extLst>
                <a:ext uri="{63B3BB69-23CF-44E3-9099-C40C66FF867C}">
                  <a14:compatExt spid="_x0000_s13341"/>
                </a:ext>
                <a:ext uri="{FF2B5EF4-FFF2-40B4-BE49-F238E27FC236}">
                  <a16:creationId xmlns:a16="http://schemas.microsoft.com/office/drawing/2014/main" id="{00000000-0008-0000-0500-00001D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2</xdr:row>
          <xdr:rowOff>0</xdr:rowOff>
        </xdr:from>
        <xdr:to>
          <xdr:col>35</xdr:col>
          <xdr:colOff>9525</xdr:colOff>
          <xdr:row>3</xdr:row>
          <xdr:rowOff>0</xdr:rowOff>
        </xdr:to>
        <xdr:sp macro="" textlink="">
          <xdr:nvSpPr>
            <xdr:cNvPr id="13342" name="Group Box 30" hidden="1">
              <a:extLst>
                <a:ext uri="{63B3BB69-23CF-44E3-9099-C40C66FF867C}">
                  <a14:compatExt spid="_x0000_s13342"/>
                </a:ext>
                <a:ext uri="{FF2B5EF4-FFF2-40B4-BE49-F238E27FC236}">
                  <a16:creationId xmlns:a16="http://schemas.microsoft.com/office/drawing/2014/main" id="{00000000-0008-0000-0500-00001E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114300</xdr:colOff>
          <xdr:row>2</xdr:row>
          <xdr:rowOff>0</xdr:rowOff>
        </xdr:from>
        <xdr:to>
          <xdr:col>63</xdr:col>
          <xdr:colOff>9525</xdr:colOff>
          <xdr:row>3</xdr:row>
          <xdr:rowOff>0</xdr:rowOff>
        </xdr:to>
        <xdr:sp macro="" textlink="">
          <xdr:nvSpPr>
            <xdr:cNvPr id="13346" name="Group Box 34" hidden="1">
              <a:extLst>
                <a:ext uri="{63B3BB69-23CF-44E3-9099-C40C66FF867C}">
                  <a14:compatExt spid="_x0000_s13346"/>
                </a:ext>
                <a:ext uri="{FF2B5EF4-FFF2-40B4-BE49-F238E27FC236}">
                  <a16:creationId xmlns:a16="http://schemas.microsoft.com/office/drawing/2014/main" id="{00000000-0008-0000-0500-000022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3</xdr:row>
          <xdr:rowOff>0</xdr:rowOff>
        </xdr:from>
        <xdr:to>
          <xdr:col>63</xdr:col>
          <xdr:colOff>19050</xdr:colOff>
          <xdr:row>4</xdr:row>
          <xdr:rowOff>0</xdr:rowOff>
        </xdr:to>
        <xdr:sp macro="" textlink="">
          <xdr:nvSpPr>
            <xdr:cNvPr id="13347" name="Group Box 35" hidden="1">
              <a:extLst>
                <a:ext uri="{63B3BB69-23CF-44E3-9099-C40C66FF867C}">
                  <a14:compatExt spid="_x0000_s13347"/>
                </a:ext>
                <a:ext uri="{FF2B5EF4-FFF2-40B4-BE49-F238E27FC236}">
                  <a16:creationId xmlns:a16="http://schemas.microsoft.com/office/drawing/2014/main" id="{00000000-0008-0000-0500-000023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3</xdr:row>
          <xdr:rowOff>0</xdr:rowOff>
        </xdr:from>
        <xdr:to>
          <xdr:col>63</xdr:col>
          <xdr:colOff>19050</xdr:colOff>
          <xdr:row>4</xdr:row>
          <xdr:rowOff>0</xdr:rowOff>
        </xdr:to>
        <xdr:sp macro="" textlink="">
          <xdr:nvSpPr>
            <xdr:cNvPr id="13348" name="Group Box 36" hidden="1">
              <a:extLst>
                <a:ext uri="{63B3BB69-23CF-44E3-9099-C40C66FF867C}">
                  <a14:compatExt spid="_x0000_s13348"/>
                </a:ext>
                <a:ext uri="{FF2B5EF4-FFF2-40B4-BE49-F238E27FC236}">
                  <a16:creationId xmlns:a16="http://schemas.microsoft.com/office/drawing/2014/main" id="{00000000-0008-0000-0500-000024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114300</xdr:colOff>
          <xdr:row>3</xdr:row>
          <xdr:rowOff>0</xdr:rowOff>
        </xdr:from>
        <xdr:to>
          <xdr:col>63</xdr:col>
          <xdr:colOff>9525</xdr:colOff>
          <xdr:row>4</xdr:row>
          <xdr:rowOff>0</xdr:rowOff>
        </xdr:to>
        <xdr:sp macro="" textlink="">
          <xdr:nvSpPr>
            <xdr:cNvPr id="13349" name="Group Box 37" hidden="1">
              <a:extLst>
                <a:ext uri="{63B3BB69-23CF-44E3-9099-C40C66FF867C}">
                  <a14:compatExt spid="_x0000_s13349"/>
                </a:ext>
                <a:ext uri="{FF2B5EF4-FFF2-40B4-BE49-F238E27FC236}">
                  <a16:creationId xmlns:a16="http://schemas.microsoft.com/office/drawing/2014/main" id="{00000000-0008-0000-0500-000025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4</xdr:row>
          <xdr:rowOff>0</xdr:rowOff>
        </xdr:from>
        <xdr:to>
          <xdr:col>63</xdr:col>
          <xdr:colOff>19050</xdr:colOff>
          <xdr:row>5</xdr:row>
          <xdr:rowOff>0</xdr:rowOff>
        </xdr:to>
        <xdr:sp macro="" textlink="">
          <xdr:nvSpPr>
            <xdr:cNvPr id="13350" name="Group Box 38" hidden="1">
              <a:extLst>
                <a:ext uri="{63B3BB69-23CF-44E3-9099-C40C66FF867C}">
                  <a14:compatExt spid="_x0000_s13350"/>
                </a:ext>
                <a:ext uri="{FF2B5EF4-FFF2-40B4-BE49-F238E27FC236}">
                  <a16:creationId xmlns:a16="http://schemas.microsoft.com/office/drawing/2014/main" id="{00000000-0008-0000-0500-000026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4</xdr:row>
          <xdr:rowOff>0</xdr:rowOff>
        </xdr:from>
        <xdr:to>
          <xdr:col>63</xdr:col>
          <xdr:colOff>19050</xdr:colOff>
          <xdr:row>5</xdr:row>
          <xdr:rowOff>0</xdr:rowOff>
        </xdr:to>
        <xdr:sp macro="" textlink="">
          <xdr:nvSpPr>
            <xdr:cNvPr id="13351" name="Group Box 39" hidden="1">
              <a:extLst>
                <a:ext uri="{63B3BB69-23CF-44E3-9099-C40C66FF867C}">
                  <a14:compatExt spid="_x0000_s13351"/>
                </a:ext>
                <a:ext uri="{FF2B5EF4-FFF2-40B4-BE49-F238E27FC236}">
                  <a16:creationId xmlns:a16="http://schemas.microsoft.com/office/drawing/2014/main" id="{00000000-0008-0000-0500-000027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114300</xdr:colOff>
          <xdr:row>4</xdr:row>
          <xdr:rowOff>0</xdr:rowOff>
        </xdr:from>
        <xdr:to>
          <xdr:col>63</xdr:col>
          <xdr:colOff>9525</xdr:colOff>
          <xdr:row>5</xdr:row>
          <xdr:rowOff>0</xdr:rowOff>
        </xdr:to>
        <xdr:sp macro="" textlink="">
          <xdr:nvSpPr>
            <xdr:cNvPr id="13352" name="Group Box 40" hidden="1">
              <a:extLst>
                <a:ext uri="{63B3BB69-23CF-44E3-9099-C40C66FF867C}">
                  <a14:compatExt spid="_x0000_s13352"/>
                </a:ext>
                <a:ext uri="{FF2B5EF4-FFF2-40B4-BE49-F238E27FC236}">
                  <a16:creationId xmlns:a16="http://schemas.microsoft.com/office/drawing/2014/main" id="{00000000-0008-0000-0500-000028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5</xdr:row>
          <xdr:rowOff>0</xdr:rowOff>
        </xdr:from>
        <xdr:to>
          <xdr:col>31</xdr:col>
          <xdr:colOff>9525</xdr:colOff>
          <xdr:row>6</xdr:row>
          <xdr:rowOff>0</xdr:rowOff>
        </xdr:to>
        <xdr:sp macro="" textlink="">
          <xdr:nvSpPr>
            <xdr:cNvPr id="13353" name="Group Box 41" hidden="1">
              <a:extLst>
                <a:ext uri="{63B3BB69-23CF-44E3-9099-C40C66FF867C}">
                  <a14:compatExt spid="_x0000_s13353"/>
                </a:ext>
                <a:ext uri="{FF2B5EF4-FFF2-40B4-BE49-F238E27FC236}">
                  <a16:creationId xmlns:a16="http://schemas.microsoft.com/office/drawing/2014/main" id="{00000000-0008-0000-0500-000029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7</xdr:row>
          <xdr:rowOff>0</xdr:rowOff>
        </xdr:from>
        <xdr:to>
          <xdr:col>42</xdr:col>
          <xdr:colOff>9525</xdr:colOff>
          <xdr:row>8</xdr:row>
          <xdr:rowOff>0</xdr:rowOff>
        </xdr:to>
        <xdr:sp macro="" textlink="">
          <xdr:nvSpPr>
            <xdr:cNvPr id="13377" name="Group Box 65" hidden="1">
              <a:extLst>
                <a:ext uri="{63B3BB69-23CF-44E3-9099-C40C66FF867C}">
                  <a14:compatExt spid="_x0000_s13377"/>
                </a:ext>
                <a:ext uri="{FF2B5EF4-FFF2-40B4-BE49-F238E27FC236}">
                  <a16:creationId xmlns:a16="http://schemas.microsoft.com/office/drawing/2014/main" id="{00000000-0008-0000-0500-000041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7</xdr:row>
          <xdr:rowOff>0</xdr:rowOff>
        </xdr:from>
        <xdr:to>
          <xdr:col>42</xdr:col>
          <xdr:colOff>9525</xdr:colOff>
          <xdr:row>8</xdr:row>
          <xdr:rowOff>0</xdr:rowOff>
        </xdr:to>
        <xdr:sp macro="" textlink="">
          <xdr:nvSpPr>
            <xdr:cNvPr id="13378" name="Group Box 66" hidden="1">
              <a:extLst>
                <a:ext uri="{63B3BB69-23CF-44E3-9099-C40C66FF867C}">
                  <a14:compatExt spid="_x0000_s13378"/>
                </a:ext>
                <a:ext uri="{FF2B5EF4-FFF2-40B4-BE49-F238E27FC236}">
                  <a16:creationId xmlns:a16="http://schemas.microsoft.com/office/drawing/2014/main" id="{00000000-0008-0000-0500-000042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7</xdr:row>
          <xdr:rowOff>0</xdr:rowOff>
        </xdr:from>
        <xdr:to>
          <xdr:col>42</xdr:col>
          <xdr:colOff>9525</xdr:colOff>
          <xdr:row>8</xdr:row>
          <xdr:rowOff>0</xdr:rowOff>
        </xdr:to>
        <xdr:sp macro="" textlink="">
          <xdr:nvSpPr>
            <xdr:cNvPr id="13379" name="Group Box 67" hidden="1">
              <a:extLst>
                <a:ext uri="{63B3BB69-23CF-44E3-9099-C40C66FF867C}">
                  <a14:compatExt spid="_x0000_s13379"/>
                </a:ext>
                <a:ext uri="{FF2B5EF4-FFF2-40B4-BE49-F238E27FC236}">
                  <a16:creationId xmlns:a16="http://schemas.microsoft.com/office/drawing/2014/main" id="{00000000-0008-0000-0500-000043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7</xdr:row>
          <xdr:rowOff>0</xdr:rowOff>
        </xdr:from>
        <xdr:to>
          <xdr:col>42</xdr:col>
          <xdr:colOff>9525</xdr:colOff>
          <xdr:row>8</xdr:row>
          <xdr:rowOff>0</xdr:rowOff>
        </xdr:to>
        <xdr:sp macro="" textlink="">
          <xdr:nvSpPr>
            <xdr:cNvPr id="13380" name="Group Box 68" hidden="1">
              <a:extLst>
                <a:ext uri="{63B3BB69-23CF-44E3-9099-C40C66FF867C}">
                  <a14:compatExt spid="_x0000_s13380"/>
                </a:ext>
                <a:ext uri="{FF2B5EF4-FFF2-40B4-BE49-F238E27FC236}">
                  <a16:creationId xmlns:a16="http://schemas.microsoft.com/office/drawing/2014/main" id="{00000000-0008-0000-0500-000044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7</xdr:row>
          <xdr:rowOff>0</xdr:rowOff>
        </xdr:from>
        <xdr:to>
          <xdr:col>42</xdr:col>
          <xdr:colOff>9525</xdr:colOff>
          <xdr:row>8</xdr:row>
          <xdr:rowOff>0</xdr:rowOff>
        </xdr:to>
        <xdr:sp macro="" textlink="">
          <xdr:nvSpPr>
            <xdr:cNvPr id="13381" name="Group Box 69" hidden="1">
              <a:extLst>
                <a:ext uri="{63B3BB69-23CF-44E3-9099-C40C66FF867C}">
                  <a14:compatExt spid="_x0000_s13381"/>
                </a:ext>
                <a:ext uri="{FF2B5EF4-FFF2-40B4-BE49-F238E27FC236}">
                  <a16:creationId xmlns:a16="http://schemas.microsoft.com/office/drawing/2014/main" id="{00000000-0008-0000-0500-000045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7</xdr:row>
          <xdr:rowOff>0</xdr:rowOff>
        </xdr:from>
        <xdr:to>
          <xdr:col>42</xdr:col>
          <xdr:colOff>9525</xdr:colOff>
          <xdr:row>8</xdr:row>
          <xdr:rowOff>0</xdr:rowOff>
        </xdr:to>
        <xdr:sp macro="" textlink="">
          <xdr:nvSpPr>
            <xdr:cNvPr id="13382" name="Group Box 70" hidden="1">
              <a:extLst>
                <a:ext uri="{63B3BB69-23CF-44E3-9099-C40C66FF867C}">
                  <a14:compatExt spid="_x0000_s13382"/>
                </a:ext>
                <a:ext uri="{FF2B5EF4-FFF2-40B4-BE49-F238E27FC236}">
                  <a16:creationId xmlns:a16="http://schemas.microsoft.com/office/drawing/2014/main" id="{00000000-0008-0000-0500-000046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8</xdr:row>
          <xdr:rowOff>0</xdr:rowOff>
        </xdr:from>
        <xdr:to>
          <xdr:col>42</xdr:col>
          <xdr:colOff>9525</xdr:colOff>
          <xdr:row>9</xdr:row>
          <xdr:rowOff>0</xdr:rowOff>
        </xdr:to>
        <xdr:sp macro="" textlink="">
          <xdr:nvSpPr>
            <xdr:cNvPr id="13386" name="Group Box 74" hidden="1">
              <a:extLst>
                <a:ext uri="{63B3BB69-23CF-44E3-9099-C40C66FF867C}">
                  <a14:compatExt spid="_x0000_s13386"/>
                </a:ext>
                <a:ext uri="{FF2B5EF4-FFF2-40B4-BE49-F238E27FC236}">
                  <a16:creationId xmlns:a16="http://schemas.microsoft.com/office/drawing/2014/main" id="{00000000-0008-0000-0500-00004A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8</xdr:row>
          <xdr:rowOff>0</xdr:rowOff>
        </xdr:from>
        <xdr:to>
          <xdr:col>42</xdr:col>
          <xdr:colOff>9525</xdr:colOff>
          <xdr:row>9</xdr:row>
          <xdr:rowOff>0</xdr:rowOff>
        </xdr:to>
        <xdr:sp macro="" textlink="">
          <xdr:nvSpPr>
            <xdr:cNvPr id="13387" name="Group Box 75" hidden="1">
              <a:extLst>
                <a:ext uri="{63B3BB69-23CF-44E3-9099-C40C66FF867C}">
                  <a14:compatExt spid="_x0000_s13387"/>
                </a:ext>
                <a:ext uri="{FF2B5EF4-FFF2-40B4-BE49-F238E27FC236}">
                  <a16:creationId xmlns:a16="http://schemas.microsoft.com/office/drawing/2014/main" id="{00000000-0008-0000-0500-00004B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8</xdr:row>
          <xdr:rowOff>0</xdr:rowOff>
        </xdr:from>
        <xdr:to>
          <xdr:col>42</xdr:col>
          <xdr:colOff>9525</xdr:colOff>
          <xdr:row>9</xdr:row>
          <xdr:rowOff>0</xdr:rowOff>
        </xdr:to>
        <xdr:sp macro="" textlink="">
          <xdr:nvSpPr>
            <xdr:cNvPr id="13388" name="Group Box 76" hidden="1">
              <a:extLst>
                <a:ext uri="{63B3BB69-23CF-44E3-9099-C40C66FF867C}">
                  <a14:compatExt spid="_x0000_s13388"/>
                </a:ext>
                <a:ext uri="{FF2B5EF4-FFF2-40B4-BE49-F238E27FC236}">
                  <a16:creationId xmlns:a16="http://schemas.microsoft.com/office/drawing/2014/main" id="{00000000-0008-0000-0500-00004C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8</xdr:row>
          <xdr:rowOff>0</xdr:rowOff>
        </xdr:from>
        <xdr:to>
          <xdr:col>42</xdr:col>
          <xdr:colOff>9525</xdr:colOff>
          <xdr:row>9</xdr:row>
          <xdr:rowOff>0</xdr:rowOff>
        </xdr:to>
        <xdr:sp macro="" textlink="">
          <xdr:nvSpPr>
            <xdr:cNvPr id="13389" name="Group Box 77" hidden="1">
              <a:extLst>
                <a:ext uri="{63B3BB69-23CF-44E3-9099-C40C66FF867C}">
                  <a14:compatExt spid="_x0000_s13389"/>
                </a:ext>
                <a:ext uri="{FF2B5EF4-FFF2-40B4-BE49-F238E27FC236}">
                  <a16:creationId xmlns:a16="http://schemas.microsoft.com/office/drawing/2014/main" id="{00000000-0008-0000-0500-00004D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8</xdr:row>
          <xdr:rowOff>0</xdr:rowOff>
        </xdr:from>
        <xdr:to>
          <xdr:col>42</xdr:col>
          <xdr:colOff>9525</xdr:colOff>
          <xdr:row>9</xdr:row>
          <xdr:rowOff>0</xdr:rowOff>
        </xdr:to>
        <xdr:sp macro="" textlink="">
          <xdr:nvSpPr>
            <xdr:cNvPr id="13390" name="Group Box 78" hidden="1">
              <a:extLst>
                <a:ext uri="{63B3BB69-23CF-44E3-9099-C40C66FF867C}">
                  <a14:compatExt spid="_x0000_s13390"/>
                </a:ext>
                <a:ext uri="{FF2B5EF4-FFF2-40B4-BE49-F238E27FC236}">
                  <a16:creationId xmlns:a16="http://schemas.microsoft.com/office/drawing/2014/main" id="{00000000-0008-0000-0500-00004E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8</xdr:row>
          <xdr:rowOff>0</xdr:rowOff>
        </xdr:from>
        <xdr:to>
          <xdr:col>42</xdr:col>
          <xdr:colOff>9525</xdr:colOff>
          <xdr:row>9</xdr:row>
          <xdr:rowOff>0</xdr:rowOff>
        </xdr:to>
        <xdr:sp macro="" textlink="">
          <xdr:nvSpPr>
            <xdr:cNvPr id="13391" name="Group Box 79" hidden="1">
              <a:extLst>
                <a:ext uri="{63B3BB69-23CF-44E3-9099-C40C66FF867C}">
                  <a14:compatExt spid="_x0000_s13391"/>
                </a:ext>
                <a:ext uri="{FF2B5EF4-FFF2-40B4-BE49-F238E27FC236}">
                  <a16:creationId xmlns:a16="http://schemas.microsoft.com/office/drawing/2014/main" id="{00000000-0008-0000-0500-00004F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7</xdr:row>
          <xdr:rowOff>0</xdr:rowOff>
        </xdr:from>
        <xdr:to>
          <xdr:col>66</xdr:col>
          <xdr:colOff>9525</xdr:colOff>
          <xdr:row>8</xdr:row>
          <xdr:rowOff>0</xdr:rowOff>
        </xdr:to>
        <xdr:sp macro="" textlink="">
          <xdr:nvSpPr>
            <xdr:cNvPr id="13398" name="Group Box 86" hidden="1">
              <a:extLst>
                <a:ext uri="{63B3BB69-23CF-44E3-9099-C40C66FF867C}">
                  <a14:compatExt spid="_x0000_s13398"/>
                </a:ext>
                <a:ext uri="{FF2B5EF4-FFF2-40B4-BE49-F238E27FC236}">
                  <a16:creationId xmlns:a16="http://schemas.microsoft.com/office/drawing/2014/main" id="{00000000-0008-0000-0500-000056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7</xdr:row>
          <xdr:rowOff>0</xdr:rowOff>
        </xdr:from>
        <xdr:to>
          <xdr:col>66</xdr:col>
          <xdr:colOff>9525</xdr:colOff>
          <xdr:row>8</xdr:row>
          <xdr:rowOff>0</xdr:rowOff>
        </xdr:to>
        <xdr:sp macro="" textlink="">
          <xdr:nvSpPr>
            <xdr:cNvPr id="13399" name="Group Box 87" hidden="1">
              <a:extLst>
                <a:ext uri="{63B3BB69-23CF-44E3-9099-C40C66FF867C}">
                  <a14:compatExt spid="_x0000_s13399"/>
                </a:ext>
                <a:ext uri="{FF2B5EF4-FFF2-40B4-BE49-F238E27FC236}">
                  <a16:creationId xmlns:a16="http://schemas.microsoft.com/office/drawing/2014/main" id="{00000000-0008-0000-0500-000057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7</xdr:row>
          <xdr:rowOff>0</xdr:rowOff>
        </xdr:from>
        <xdr:to>
          <xdr:col>66</xdr:col>
          <xdr:colOff>9525</xdr:colOff>
          <xdr:row>8</xdr:row>
          <xdr:rowOff>0</xdr:rowOff>
        </xdr:to>
        <xdr:sp macro="" textlink="">
          <xdr:nvSpPr>
            <xdr:cNvPr id="13400" name="Group Box 88" hidden="1">
              <a:extLst>
                <a:ext uri="{63B3BB69-23CF-44E3-9099-C40C66FF867C}">
                  <a14:compatExt spid="_x0000_s13400"/>
                </a:ext>
                <a:ext uri="{FF2B5EF4-FFF2-40B4-BE49-F238E27FC236}">
                  <a16:creationId xmlns:a16="http://schemas.microsoft.com/office/drawing/2014/main" id="{00000000-0008-0000-0500-000058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7</xdr:row>
          <xdr:rowOff>0</xdr:rowOff>
        </xdr:from>
        <xdr:to>
          <xdr:col>66</xdr:col>
          <xdr:colOff>9525</xdr:colOff>
          <xdr:row>8</xdr:row>
          <xdr:rowOff>0</xdr:rowOff>
        </xdr:to>
        <xdr:sp macro="" textlink="">
          <xdr:nvSpPr>
            <xdr:cNvPr id="13401" name="Group Box 89" hidden="1">
              <a:extLst>
                <a:ext uri="{63B3BB69-23CF-44E3-9099-C40C66FF867C}">
                  <a14:compatExt spid="_x0000_s13401"/>
                </a:ext>
                <a:ext uri="{FF2B5EF4-FFF2-40B4-BE49-F238E27FC236}">
                  <a16:creationId xmlns:a16="http://schemas.microsoft.com/office/drawing/2014/main" id="{00000000-0008-0000-0500-000059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7</xdr:row>
          <xdr:rowOff>0</xdr:rowOff>
        </xdr:from>
        <xdr:to>
          <xdr:col>66</xdr:col>
          <xdr:colOff>9525</xdr:colOff>
          <xdr:row>8</xdr:row>
          <xdr:rowOff>0</xdr:rowOff>
        </xdr:to>
        <xdr:sp macro="" textlink="">
          <xdr:nvSpPr>
            <xdr:cNvPr id="13402" name="Group Box 90" hidden="1">
              <a:extLst>
                <a:ext uri="{63B3BB69-23CF-44E3-9099-C40C66FF867C}">
                  <a14:compatExt spid="_x0000_s13402"/>
                </a:ext>
                <a:ext uri="{FF2B5EF4-FFF2-40B4-BE49-F238E27FC236}">
                  <a16:creationId xmlns:a16="http://schemas.microsoft.com/office/drawing/2014/main" id="{00000000-0008-0000-0500-00005A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7</xdr:row>
          <xdr:rowOff>0</xdr:rowOff>
        </xdr:from>
        <xdr:to>
          <xdr:col>66</xdr:col>
          <xdr:colOff>9525</xdr:colOff>
          <xdr:row>8</xdr:row>
          <xdr:rowOff>0</xdr:rowOff>
        </xdr:to>
        <xdr:sp macro="" textlink="">
          <xdr:nvSpPr>
            <xdr:cNvPr id="13403" name="Group Box 91" hidden="1">
              <a:extLst>
                <a:ext uri="{63B3BB69-23CF-44E3-9099-C40C66FF867C}">
                  <a14:compatExt spid="_x0000_s13403"/>
                </a:ext>
                <a:ext uri="{FF2B5EF4-FFF2-40B4-BE49-F238E27FC236}">
                  <a16:creationId xmlns:a16="http://schemas.microsoft.com/office/drawing/2014/main" id="{00000000-0008-0000-0500-00005B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8</xdr:row>
          <xdr:rowOff>0</xdr:rowOff>
        </xdr:from>
        <xdr:to>
          <xdr:col>66</xdr:col>
          <xdr:colOff>9525</xdr:colOff>
          <xdr:row>9</xdr:row>
          <xdr:rowOff>0</xdr:rowOff>
        </xdr:to>
        <xdr:sp macro="" textlink="">
          <xdr:nvSpPr>
            <xdr:cNvPr id="13404" name="Group Box 92" hidden="1">
              <a:extLst>
                <a:ext uri="{63B3BB69-23CF-44E3-9099-C40C66FF867C}">
                  <a14:compatExt spid="_x0000_s13404"/>
                </a:ext>
                <a:ext uri="{FF2B5EF4-FFF2-40B4-BE49-F238E27FC236}">
                  <a16:creationId xmlns:a16="http://schemas.microsoft.com/office/drawing/2014/main" id="{00000000-0008-0000-0500-00005C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8</xdr:row>
          <xdr:rowOff>0</xdr:rowOff>
        </xdr:from>
        <xdr:to>
          <xdr:col>66</xdr:col>
          <xdr:colOff>9525</xdr:colOff>
          <xdr:row>9</xdr:row>
          <xdr:rowOff>0</xdr:rowOff>
        </xdr:to>
        <xdr:sp macro="" textlink="">
          <xdr:nvSpPr>
            <xdr:cNvPr id="13405" name="Group Box 93" hidden="1">
              <a:extLst>
                <a:ext uri="{63B3BB69-23CF-44E3-9099-C40C66FF867C}">
                  <a14:compatExt spid="_x0000_s13405"/>
                </a:ext>
                <a:ext uri="{FF2B5EF4-FFF2-40B4-BE49-F238E27FC236}">
                  <a16:creationId xmlns:a16="http://schemas.microsoft.com/office/drawing/2014/main" id="{00000000-0008-0000-0500-00005D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8</xdr:row>
          <xdr:rowOff>0</xdr:rowOff>
        </xdr:from>
        <xdr:to>
          <xdr:col>66</xdr:col>
          <xdr:colOff>9525</xdr:colOff>
          <xdr:row>9</xdr:row>
          <xdr:rowOff>0</xdr:rowOff>
        </xdr:to>
        <xdr:sp macro="" textlink="">
          <xdr:nvSpPr>
            <xdr:cNvPr id="13406" name="Group Box 94" hidden="1">
              <a:extLst>
                <a:ext uri="{63B3BB69-23CF-44E3-9099-C40C66FF867C}">
                  <a14:compatExt spid="_x0000_s13406"/>
                </a:ext>
                <a:ext uri="{FF2B5EF4-FFF2-40B4-BE49-F238E27FC236}">
                  <a16:creationId xmlns:a16="http://schemas.microsoft.com/office/drawing/2014/main" id="{00000000-0008-0000-0500-00005E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8</xdr:row>
          <xdr:rowOff>0</xdr:rowOff>
        </xdr:from>
        <xdr:to>
          <xdr:col>66</xdr:col>
          <xdr:colOff>9525</xdr:colOff>
          <xdr:row>9</xdr:row>
          <xdr:rowOff>0</xdr:rowOff>
        </xdr:to>
        <xdr:sp macro="" textlink="">
          <xdr:nvSpPr>
            <xdr:cNvPr id="13407" name="Group Box 95" hidden="1">
              <a:extLst>
                <a:ext uri="{63B3BB69-23CF-44E3-9099-C40C66FF867C}">
                  <a14:compatExt spid="_x0000_s13407"/>
                </a:ext>
                <a:ext uri="{FF2B5EF4-FFF2-40B4-BE49-F238E27FC236}">
                  <a16:creationId xmlns:a16="http://schemas.microsoft.com/office/drawing/2014/main" id="{00000000-0008-0000-0500-00005F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8</xdr:row>
          <xdr:rowOff>0</xdr:rowOff>
        </xdr:from>
        <xdr:to>
          <xdr:col>66</xdr:col>
          <xdr:colOff>9525</xdr:colOff>
          <xdr:row>9</xdr:row>
          <xdr:rowOff>0</xdr:rowOff>
        </xdr:to>
        <xdr:sp macro="" textlink="">
          <xdr:nvSpPr>
            <xdr:cNvPr id="13408" name="Group Box 96" hidden="1">
              <a:extLst>
                <a:ext uri="{63B3BB69-23CF-44E3-9099-C40C66FF867C}">
                  <a14:compatExt spid="_x0000_s13408"/>
                </a:ext>
                <a:ext uri="{FF2B5EF4-FFF2-40B4-BE49-F238E27FC236}">
                  <a16:creationId xmlns:a16="http://schemas.microsoft.com/office/drawing/2014/main" id="{00000000-0008-0000-0500-000060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8</xdr:row>
          <xdr:rowOff>0</xdr:rowOff>
        </xdr:from>
        <xdr:to>
          <xdr:col>66</xdr:col>
          <xdr:colOff>9525</xdr:colOff>
          <xdr:row>9</xdr:row>
          <xdr:rowOff>0</xdr:rowOff>
        </xdr:to>
        <xdr:sp macro="" textlink="">
          <xdr:nvSpPr>
            <xdr:cNvPr id="13409" name="Group Box 97" hidden="1">
              <a:extLst>
                <a:ext uri="{63B3BB69-23CF-44E3-9099-C40C66FF867C}">
                  <a14:compatExt spid="_x0000_s13409"/>
                </a:ext>
                <a:ext uri="{FF2B5EF4-FFF2-40B4-BE49-F238E27FC236}">
                  <a16:creationId xmlns:a16="http://schemas.microsoft.com/office/drawing/2014/main" id="{00000000-0008-0000-0500-000061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9</xdr:row>
          <xdr:rowOff>0</xdr:rowOff>
        </xdr:from>
        <xdr:to>
          <xdr:col>49</xdr:col>
          <xdr:colOff>9525</xdr:colOff>
          <xdr:row>10</xdr:row>
          <xdr:rowOff>0</xdr:rowOff>
        </xdr:to>
        <xdr:sp macro="" textlink="">
          <xdr:nvSpPr>
            <xdr:cNvPr id="13410" name="Group Box 98" hidden="1">
              <a:extLst>
                <a:ext uri="{63B3BB69-23CF-44E3-9099-C40C66FF867C}">
                  <a14:compatExt spid="_x0000_s13410"/>
                </a:ext>
                <a:ext uri="{FF2B5EF4-FFF2-40B4-BE49-F238E27FC236}">
                  <a16:creationId xmlns:a16="http://schemas.microsoft.com/office/drawing/2014/main" id="{00000000-0008-0000-0500-000062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9</xdr:row>
          <xdr:rowOff>0</xdr:rowOff>
        </xdr:from>
        <xdr:to>
          <xdr:col>49</xdr:col>
          <xdr:colOff>9525</xdr:colOff>
          <xdr:row>10</xdr:row>
          <xdr:rowOff>0</xdr:rowOff>
        </xdr:to>
        <xdr:sp macro="" textlink="">
          <xdr:nvSpPr>
            <xdr:cNvPr id="13411" name="Group Box 99" hidden="1">
              <a:extLst>
                <a:ext uri="{63B3BB69-23CF-44E3-9099-C40C66FF867C}">
                  <a14:compatExt spid="_x0000_s13411"/>
                </a:ext>
                <a:ext uri="{FF2B5EF4-FFF2-40B4-BE49-F238E27FC236}">
                  <a16:creationId xmlns:a16="http://schemas.microsoft.com/office/drawing/2014/main" id="{00000000-0008-0000-0500-000063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9</xdr:row>
          <xdr:rowOff>0</xdr:rowOff>
        </xdr:from>
        <xdr:to>
          <xdr:col>49</xdr:col>
          <xdr:colOff>9525</xdr:colOff>
          <xdr:row>10</xdr:row>
          <xdr:rowOff>0</xdr:rowOff>
        </xdr:to>
        <xdr:sp macro="" textlink="">
          <xdr:nvSpPr>
            <xdr:cNvPr id="13412" name="Group Box 100" hidden="1">
              <a:extLst>
                <a:ext uri="{63B3BB69-23CF-44E3-9099-C40C66FF867C}">
                  <a14:compatExt spid="_x0000_s13412"/>
                </a:ext>
                <a:ext uri="{FF2B5EF4-FFF2-40B4-BE49-F238E27FC236}">
                  <a16:creationId xmlns:a16="http://schemas.microsoft.com/office/drawing/2014/main" id="{00000000-0008-0000-0500-000064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9</xdr:row>
          <xdr:rowOff>0</xdr:rowOff>
        </xdr:from>
        <xdr:to>
          <xdr:col>49</xdr:col>
          <xdr:colOff>9525</xdr:colOff>
          <xdr:row>10</xdr:row>
          <xdr:rowOff>0</xdr:rowOff>
        </xdr:to>
        <xdr:sp macro="" textlink="">
          <xdr:nvSpPr>
            <xdr:cNvPr id="13413" name="Group Box 101" hidden="1">
              <a:extLst>
                <a:ext uri="{63B3BB69-23CF-44E3-9099-C40C66FF867C}">
                  <a14:compatExt spid="_x0000_s13413"/>
                </a:ext>
                <a:ext uri="{FF2B5EF4-FFF2-40B4-BE49-F238E27FC236}">
                  <a16:creationId xmlns:a16="http://schemas.microsoft.com/office/drawing/2014/main" id="{00000000-0008-0000-0500-000065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9</xdr:row>
          <xdr:rowOff>0</xdr:rowOff>
        </xdr:from>
        <xdr:to>
          <xdr:col>49</xdr:col>
          <xdr:colOff>9525</xdr:colOff>
          <xdr:row>10</xdr:row>
          <xdr:rowOff>0</xdr:rowOff>
        </xdr:to>
        <xdr:sp macro="" textlink="">
          <xdr:nvSpPr>
            <xdr:cNvPr id="13414" name="Group Box 102" hidden="1">
              <a:extLst>
                <a:ext uri="{63B3BB69-23CF-44E3-9099-C40C66FF867C}">
                  <a14:compatExt spid="_x0000_s13414"/>
                </a:ext>
                <a:ext uri="{FF2B5EF4-FFF2-40B4-BE49-F238E27FC236}">
                  <a16:creationId xmlns:a16="http://schemas.microsoft.com/office/drawing/2014/main" id="{00000000-0008-0000-0500-000066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9</xdr:row>
          <xdr:rowOff>0</xdr:rowOff>
        </xdr:from>
        <xdr:to>
          <xdr:col>49</xdr:col>
          <xdr:colOff>9525</xdr:colOff>
          <xdr:row>10</xdr:row>
          <xdr:rowOff>0</xdr:rowOff>
        </xdr:to>
        <xdr:sp macro="" textlink="">
          <xdr:nvSpPr>
            <xdr:cNvPr id="13415" name="Group Box 103" hidden="1">
              <a:extLst>
                <a:ext uri="{63B3BB69-23CF-44E3-9099-C40C66FF867C}">
                  <a14:compatExt spid="_x0000_s13415"/>
                </a:ext>
                <a:ext uri="{FF2B5EF4-FFF2-40B4-BE49-F238E27FC236}">
                  <a16:creationId xmlns:a16="http://schemas.microsoft.com/office/drawing/2014/main" id="{00000000-0008-0000-0500-000067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11</xdr:row>
          <xdr:rowOff>0</xdr:rowOff>
        </xdr:from>
        <xdr:to>
          <xdr:col>69</xdr:col>
          <xdr:colOff>95250</xdr:colOff>
          <xdr:row>12</xdr:row>
          <xdr:rowOff>0</xdr:rowOff>
        </xdr:to>
        <xdr:sp macro="" textlink="">
          <xdr:nvSpPr>
            <xdr:cNvPr id="13416" name="Group Box 104" hidden="1">
              <a:extLst>
                <a:ext uri="{63B3BB69-23CF-44E3-9099-C40C66FF867C}">
                  <a14:compatExt spid="_x0000_s13416"/>
                </a:ext>
                <a:ext uri="{FF2B5EF4-FFF2-40B4-BE49-F238E27FC236}">
                  <a16:creationId xmlns:a16="http://schemas.microsoft.com/office/drawing/2014/main" id="{00000000-0008-0000-0500-000068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11</xdr:row>
          <xdr:rowOff>0</xdr:rowOff>
        </xdr:from>
        <xdr:to>
          <xdr:col>69</xdr:col>
          <xdr:colOff>95250</xdr:colOff>
          <xdr:row>12</xdr:row>
          <xdr:rowOff>0</xdr:rowOff>
        </xdr:to>
        <xdr:sp macro="" textlink="">
          <xdr:nvSpPr>
            <xdr:cNvPr id="13417" name="Group Box 105" hidden="1">
              <a:extLst>
                <a:ext uri="{63B3BB69-23CF-44E3-9099-C40C66FF867C}">
                  <a14:compatExt spid="_x0000_s13417"/>
                </a:ext>
                <a:ext uri="{FF2B5EF4-FFF2-40B4-BE49-F238E27FC236}">
                  <a16:creationId xmlns:a16="http://schemas.microsoft.com/office/drawing/2014/main" id="{00000000-0008-0000-0500-000069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11</xdr:row>
          <xdr:rowOff>0</xdr:rowOff>
        </xdr:from>
        <xdr:to>
          <xdr:col>69</xdr:col>
          <xdr:colOff>95250</xdr:colOff>
          <xdr:row>12</xdr:row>
          <xdr:rowOff>0</xdr:rowOff>
        </xdr:to>
        <xdr:sp macro="" textlink="">
          <xdr:nvSpPr>
            <xdr:cNvPr id="13418" name="Group Box 106" hidden="1">
              <a:extLst>
                <a:ext uri="{63B3BB69-23CF-44E3-9099-C40C66FF867C}">
                  <a14:compatExt spid="_x0000_s13418"/>
                </a:ext>
                <a:ext uri="{FF2B5EF4-FFF2-40B4-BE49-F238E27FC236}">
                  <a16:creationId xmlns:a16="http://schemas.microsoft.com/office/drawing/2014/main" id="{00000000-0008-0000-0500-00006A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11</xdr:row>
          <xdr:rowOff>0</xdr:rowOff>
        </xdr:from>
        <xdr:to>
          <xdr:col>69</xdr:col>
          <xdr:colOff>95250</xdr:colOff>
          <xdr:row>12</xdr:row>
          <xdr:rowOff>0</xdr:rowOff>
        </xdr:to>
        <xdr:sp macro="" textlink="">
          <xdr:nvSpPr>
            <xdr:cNvPr id="13419" name="Group Box 107" hidden="1">
              <a:extLst>
                <a:ext uri="{63B3BB69-23CF-44E3-9099-C40C66FF867C}">
                  <a14:compatExt spid="_x0000_s13419"/>
                </a:ext>
                <a:ext uri="{FF2B5EF4-FFF2-40B4-BE49-F238E27FC236}">
                  <a16:creationId xmlns:a16="http://schemas.microsoft.com/office/drawing/2014/main" id="{00000000-0008-0000-0500-00006B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11</xdr:row>
          <xdr:rowOff>0</xdr:rowOff>
        </xdr:from>
        <xdr:to>
          <xdr:col>69</xdr:col>
          <xdr:colOff>95250</xdr:colOff>
          <xdr:row>12</xdr:row>
          <xdr:rowOff>0</xdr:rowOff>
        </xdr:to>
        <xdr:sp macro="" textlink="">
          <xdr:nvSpPr>
            <xdr:cNvPr id="13420" name="Group Box 108" hidden="1">
              <a:extLst>
                <a:ext uri="{63B3BB69-23CF-44E3-9099-C40C66FF867C}">
                  <a14:compatExt spid="_x0000_s13420"/>
                </a:ext>
                <a:ext uri="{FF2B5EF4-FFF2-40B4-BE49-F238E27FC236}">
                  <a16:creationId xmlns:a16="http://schemas.microsoft.com/office/drawing/2014/main" id="{00000000-0008-0000-0500-00006C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11</xdr:row>
          <xdr:rowOff>0</xdr:rowOff>
        </xdr:from>
        <xdr:to>
          <xdr:col>69</xdr:col>
          <xdr:colOff>95250</xdr:colOff>
          <xdr:row>12</xdr:row>
          <xdr:rowOff>0</xdr:rowOff>
        </xdr:to>
        <xdr:sp macro="" textlink="">
          <xdr:nvSpPr>
            <xdr:cNvPr id="13421" name="Group Box 109" hidden="1">
              <a:extLst>
                <a:ext uri="{63B3BB69-23CF-44E3-9099-C40C66FF867C}">
                  <a14:compatExt spid="_x0000_s13421"/>
                </a:ext>
                <a:ext uri="{FF2B5EF4-FFF2-40B4-BE49-F238E27FC236}">
                  <a16:creationId xmlns:a16="http://schemas.microsoft.com/office/drawing/2014/main" id="{00000000-0008-0000-0500-00006D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11</xdr:row>
          <xdr:rowOff>0</xdr:rowOff>
        </xdr:from>
        <xdr:to>
          <xdr:col>31</xdr:col>
          <xdr:colOff>9525</xdr:colOff>
          <xdr:row>12</xdr:row>
          <xdr:rowOff>0</xdr:rowOff>
        </xdr:to>
        <xdr:sp macro="" textlink="">
          <xdr:nvSpPr>
            <xdr:cNvPr id="13422" name="Group Box 110" hidden="1">
              <a:extLst>
                <a:ext uri="{63B3BB69-23CF-44E3-9099-C40C66FF867C}">
                  <a14:compatExt spid="_x0000_s13422"/>
                </a:ext>
                <a:ext uri="{FF2B5EF4-FFF2-40B4-BE49-F238E27FC236}">
                  <a16:creationId xmlns:a16="http://schemas.microsoft.com/office/drawing/2014/main" id="{00000000-0008-0000-0500-00006E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11</xdr:row>
          <xdr:rowOff>0</xdr:rowOff>
        </xdr:from>
        <xdr:to>
          <xdr:col>31</xdr:col>
          <xdr:colOff>9525</xdr:colOff>
          <xdr:row>12</xdr:row>
          <xdr:rowOff>0</xdr:rowOff>
        </xdr:to>
        <xdr:sp macro="" textlink="">
          <xdr:nvSpPr>
            <xdr:cNvPr id="13423" name="Group Box 111" hidden="1">
              <a:extLst>
                <a:ext uri="{63B3BB69-23CF-44E3-9099-C40C66FF867C}">
                  <a14:compatExt spid="_x0000_s13423"/>
                </a:ext>
                <a:ext uri="{FF2B5EF4-FFF2-40B4-BE49-F238E27FC236}">
                  <a16:creationId xmlns:a16="http://schemas.microsoft.com/office/drawing/2014/main" id="{00000000-0008-0000-0500-00006F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11</xdr:row>
          <xdr:rowOff>0</xdr:rowOff>
        </xdr:from>
        <xdr:to>
          <xdr:col>31</xdr:col>
          <xdr:colOff>9525</xdr:colOff>
          <xdr:row>12</xdr:row>
          <xdr:rowOff>0</xdr:rowOff>
        </xdr:to>
        <xdr:sp macro="" textlink="">
          <xdr:nvSpPr>
            <xdr:cNvPr id="13424" name="Group Box 112" hidden="1">
              <a:extLst>
                <a:ext uri="{63B3BB69-23CF-44E3-9099-C40C66FF867C}">
                  <a14:compatExt spid="_x0000_s13424"/>
                </a:ext>
                <a:ext uri="{FF2B5EF4-FFF2-40B4-BE49-F238E27FC236}">
                  <a16:creationId xmlns:a16="http://schemas.microsoft.com/office/drawing/2014/main" id="{00000000-0008-0000-0500-000070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11</xdr:row>
          <xdr:rowOff>0</xdr:rowOff>
        </xdr:from>
        <xdr:to>
          <xdr:col>31</xdr:col>
          <xdr:colOff>9525</xdr:colOff>
          <xdr:row>12</xdr:row>
          <xdr:rowOff>0</xdr:rowOff>
        </xdr:to>
        <xdr:sp macro="" textlink="">
          <xdr:nvSpPr>
            <xdr:cNvPr id="13425" name="Group Box 113" hidden="1">
              <a:extLst>
                <a:ext uri="{63B3BB69-23CF-44E3-9099-C40C66FF867C}">
                  <a14:compatExt spid="_x0000_s13425"/>
                </a:ext>
                <a:ext uri="{FF2B5EF4-FFF2-40B4-BE49-F238E27FC236}">
                  <a16:creationId xmlns:a16="http://schemas.microsoft.com/office/drawing/2014/main" id="{00000000-0008-0000-0500-000071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11</xdr:row>
          <xdr:rowOff>0</xdr:rowOff>
        </xdr:from>
        <xdr:to>
          <xdr:col>31</xdr:col>
          <xdr:colOff>9525</xdr:colOff>
          <xdr:row>12</xdr:row>
          <xdr:rowOff>0</xdr:rowOff>
        </xdr:to>
        <xdr:sp macro="" textlink="">
          <xdr:nvSpPr>
            <xdr:cNvPr id="13426" name="Group Box 114" hidden="1">
              <a:extLst>
                <a:ext uri="{63B3BB69-23CF-44E3-9099-C40C66FF867C}">
                  <a14:compatExt spid="_x0000_s13426"/>
                </a:ext>
                <a:ext uri="{FF2B5EF4-FFF2-40B4-BE49-F238E27FC236}">
                  <a16:creationId xmlns:a16="http://schemas.microsoft.com/office/drawing/2014/main" id="{00000000-0008-0000-0500-000072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11</xdr:row>
          <xdr:rowOff>0</xdr:rowOff>
        </xdr:from>
        <xdr:to>
          <xdr:col>31</xdr:col>
          <xdr:colOff>9525</xdr:colOff>
          <xdr:row>12</xdr:row>
          <xdr:rowOff>0</xdr:rowOff>
        </xdr:to>
        <xdr:sp macro="" textlink="">
          <xdr:nvSpPr>
            <xdr:cNvPr id="13427" name="Group Box 115" hidden="1">
              <a:extLst>
                <a:ext uri="{63B3BB69-23CF-44E3-9099-C40C66FF867C}">
                  <a14:compatExt spid="_x0000_s13427"/>
                </a:ext>
                <a:ext uri="{FF2B5EF4-FFF2-40B4-BE49-F238E27FC236}">
                  <a16:creationId xmlns:a16="http://schemas.microsoft.com/office/drawing/2014/main" id="{00000000-0008-0000-0500-000073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12</xdr:row>
          <xdr:rowOff>0</xdr:rowOff>
        </xdr:from>
        <xdr:to>
          <xdr:col>31</xdr:col>
          <xdr:colOff>9525</xdr:colOff>
          <xdr:row>13</xdr:row>
          <xdr:rowOff>0</xdr:rowOff>
        </xdr:to>
        <xdr:sp macro="" textlink="">
          <xdr:nvSpPr>
            <xdr:cNvPr id="13428" name="Group Box 116" hidden="1">
              <a:extLst>
                <a:ext uri="{63B3BB69-23CF-44E3-9099-C40C66FF867C}">
                  <a14:compatExt spid="_x0000_s13428"/>
                </a:ext>
                <a:ext uri="{FF2B5EF4-FFF2-40B4-BE49-F238E27FC236}">
                  <a16:creationId xmlns:a16="http://schemas.microsoft.com/office/drawing/2014/main" id="{00000000-0008-0000-0500-000074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12</xdr:row>
          <xdr:rowOff>0</xdr:rowOff>
        </xdr:from>
        <xdr:to>
          <xdr:col>31</xdr:col>
          <xdr:colOff>9525</xdr:colOff>
          <xdr:row>13</xdr:row>
          <xdr:rowOff>0</xdr:rowOff>
        </xdr:to>
        <xdr:sp macro="" textlink="">
          <xdr:nvSpPr>
            <xdr:cNvPr id="13429" name="Group Box 117" hidden="1">
              <a:extLst>
                <a:ext uri="{63B3BB69-23CF-44E3-9099-C40C66FF867C}">
                  <a14:compatExt spid="_x0000_s13429"/>
                </a:ext>
                <a:ext uri="{FF2B5EF4-FFF2-40B4-BE49-F238E27FC236}">
                  <a16:creationId xmlns:a16="http://schemas.microsoft.com/office/drawing/2014/main" id="{00000000-0008-0000-0500-000075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12</xdr:row>
          <xdr:rowOff>0</xdr:rowOff>
        </xdr:from>
        <xdr:to>
          <xdr:col>31</xdr:col>
          <xdr:colOff>9525</xdr:colOff>
          <xdr:row>13</xdr:row>
          <xdr:rowOff>0</xdr:rowOff>
        </xdr:to>
        <xdr:sp macro="" textlink="">
          <xdr:nvSpPr>
            <xdr:cNvPr id="13430" name="Group Box 118" hidden="1">
              <a:extLst>
                <a:ext uri="{63B3BB69-23CF-44E3-9099-C40C66FF867C}">
                  <a14:compatExt spid="_x0000_s13430"/>
                </a:ext>
                <a:ext uri="{FF2B5EF4-FFF2-40B4-BE49-F238E27FC236}">
                  <a16:creationId xmlns:a16="http://schemas.microsoft.com/office/drawing/2014/main" id="{00000000-0008-0000-0500-000076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12</xdr:row>
          <xdr:rowOff>0</xdr:rowOff>
        </xdr:from>
        <xdr:to>
          <xdr:col>31</xdr:col>
          <xdr:colOff>9525</xdr:colOff>
          <xdr:row>13</xdr:row>
          <xdr:rowOff>0</xdr:rowOff>
        </xdr:to>
        <xdr:sp macro="" textlink="">
          <xdr:nvSpPr>
            <xdr:cNvPr id="13431" name="Group Box 119" hidden="1">
              <a:extLst>
                <a:ext uri="{63B3BB69-23CF-44E3-9099-C40C66FF867C}">
                  <a14:compatExt spid="_x0000_s13431"/>
                </a:ext>
                <a:ext uri="{FF2B5EF4-FFF2-40B4-BE49-F238E27FC236}">
                  <a16:creationId xmlns:a16="http://schemas.microsoft.com/office/drawing/2014/main" id="{00000000-0008-0000-0500-000077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12</xdr:row>
          <xdr:rowOff>0</xdr:rowOff>
        </xdr:from>
        <xdr:to>
          <xdr:col>31</xdr:col>
          <xdr:colOff>9525</xdr:colOff>
          <xdr:row>13</xdr:row>
          <xdr:rowOff>0</xdr:rowOff>
        </xdr:to>
        <xdr:sp macro="" textlink="">
          <xdr:nvSpPr>
            <xdr:cNvPr id="13432" name="Group Box 120" hidden="1">
              <a:extLst>
                <a:ext uri="{63B3BB69-23CF-44E3-9099-C40C66FF867C}">
                  <a14:compatExt spid="_x0000_s13432"/>
                </a:ext>
                <a:ext uri="{FF2B5EF4-FFF2-40B4-BE49-F238E27FC236}">
                  <a16:creationId xmlns:a16="http://schemas.microsoft.com/office/drawing/2014/main" id="{00000000-0008-0000-0500-000078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12</xdr:row>
          <xdr:rowOff>0</xdr:rowOff>
        </xdr:from>
        <xdr:to>
          <xdr:col>31</xdr:col>
          <xdr:colOff>9525</xdr:colOff>
          <xdr:row>13</xdr:row>
          <xdr:rowOff>0</xdr:rowOff>
        </xdr:to>
        <xdr:sp macro="" textlink="">
          <xdr:nvSpPr>
            <xdr:cNvPr id="13433" name="Group Box 121" hidden="1">
              <a:extLst>
                <a:ext uri="{63B3BB69-23CF-44E3-9099-C40C66FF867C}">
                  <a14:compatExt spid="_x0000_s13433"/>
                </a:ext>
                <a:ext uri="{FF2B5EF4-FFF2-40B4-BE49-F238E27FC236}">
                  <a16:creationId xmlns:a16="http://schemas.microsoft.com/office/drawing/2014/main" id="{00000000-0008-0000-0500-000079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14</xdr:row>
          <xdr:rowOff>0</xdr:rowOff>
        </xdr:from>
        <xdr:to>
          <xdr:col>69</xdr:col>
          <xdr:colOff>95250</xdr:colOff>
          <xdr:row>14</xdr:row>
          <xdr:rowOff>285750</xdr:rowOff>
        </xdr:to>
        <xdr:sp macro="" textlink="">
          <xdr:nvSpPr>
            <xdr:cNvPr id="13434" name="Group Box 122" hidden="1">
              <a:extLst>
                <a:ext uri="{63B3BB69-23CF-44E3-9099-C40C66FF867C}">
                  <a14:compatExt spid="_x0000_s13434"/>
                </a:ext>
                <a:ext uri="{FF2B5EF4-FFF2-40B4-BE49-F238E27FC236}">
                  <a16:creationId xmlns:a16="http://schemas.microsoft.com/office/drawing/2014/main" id="{00000000-0008-0000-0500-00007A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14</xdr:row>
          <xdr:rowOff>0</xdr:rowOff>
        </xdr:from>
        <xdr:to>
          <xdr:col>69</xdr:col>
          <xdr:colOff>95250</xdr:colOff>
          <xdr:row>14</xdr:row>
          <xdr:rowOff>285750</xdr:rowOff>
        </xdr:to>
        <xdr:sp macro="" textlink="">
          <xdr:nvSpPr>
            <xdr:cNvPr id="13435" name="Group Box 123" hidden="1">
              <a:extLst>
                <a:ext uri="{63B3BB69-23CF-44E3-9099-C40C66FF867C}">
                  <a14:compatExt spid="_x0000_s13435"/>
                </a:ext>
                <a:ext uri="{FF2B5EF4-FFF2-40B4-BE49-F238E27FC236}">
                  <a16:creationId xmlns:a16="http://schemas.microsoft.com/office/drawing/2014/main" id="{00000000-0008-0000-0500-00007B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14</xdr:row>
          <xdr:rowOff>0</xdr:rowOff>
        </xdr:from>
        <xdr:to>
          <xdr:col>69</xdr:col>
          <xdr:colOff>95250</xdr:colOff>
          <xdr:row>14</xdr:row>
          <xdr:rowOff>285750</xdr:rowOff>
        </xdr:to>
        <xdr:sp macro="" textlink="">
          <xdr:nvSpPr>
            <xdr:cNvPr id="13436" name="Group Box 124" hidden="1">
              <a:extLst>
                <a:ext uri="{63B3BB69-23CF-44E3-9099-C40C66FF867C}">
                  <a14:compatExt spid="_x0000_s13436"/>
                </a:ext>
                <a:ext uri="{FF2B5EF4-FFF2-40B4-BE49-F238E27FC236}">
                  <a16:creationId xmlns:a16="http://schemas.microsoft.com/office/drawing/2014/main" id="{00000000-0008-0000-0500-00007C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14</xdr:row>
          <xdr:rowOff>0</xdr:rowOff>
        </xdr:from>
        <xdr:to>
          <xdr:col>69</xdr:col>
          <xdr:colOff>95250</xdr:colOff>
          <xdr:row>14</xdr:row>
          <xdr:rowOff>285750</xdr:rowOff>
        </xdr:to>
        <xdr:sp macro="" textlink="">
          <xdr:nvSpPr>
            <xdr:cNvPr id="13437" name="Group Box 125" hidden="1">
              <a:extLst>
                <a:ext uri="{63B3BB69-23CF-44E3-9099-C40C66FF867C}">
                  <a14:compatExt spid="_x0000_s13437"/>
                </a:ext>
                <a:ext uri="{FF2B5EF4-FFF2-40B4-BE49-F238E27FC236}">
                  <a16:creationId xmlns:a16="http://schemas.microsoft.com/office/drawing/2014/main" id="{00000000-0008-0000-0500-00007D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14</xdr:row>
          <xdr:rowOff>0</xdr:rowOff>
        </xdr:from>
        <xdr:to>
          <xdr:col>69</xdr:col>
          <xdr:colOff>95250</xdr:colOff>
          <xdr:row>14</xdr:row>
          <xdr:rowOff>285750</xdr:rowOff>
        </xdr:to>
        <xdr:sp macro="" textlink="">
          <xdr:nvSpPr>
            <xdr:cNvPr id="13438" name="Group Box 126" hidden="1">
              <a:extLst>
                <a:ext uri="{63B3BB69-23CF-44E3-9099-C40C66FF867C}">
                  <a14:compatExt spid="_x0000_s13438"/>
                </a:ext>
                <a:ext uri="{FF2B5EF4-FFF2-40B4-BE49-F238E27FC236}">
                  <a16:creationId xmlns:a16="http://schemas.microsoft.com/office/drawing/2014/main" id="{00000000-0008-0000-0500-00007E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14</xdr:row>
          <xdr:rowOff>0</xdr:rowOff>
        </xdr:from>
        <xdr:to>
          <xdr:col>69</xdr:col>
          <xdr:colOff>95250</xdr:colOff>
          <xdr:row>14</xdr:row>
          <xdr:rowOff>285750</xdr:rowOff>
        </xdr:to>
        <xdr:sp macro="" textlink="">
          <xdr:nvSpPr>
            <xdr:cNvPr id="13439" name="Group Box 127" hidden="1">
              <a:extLst>
                <a:ext uri="{63B3BB69-23CF-44E3-9099-C40C66FF867C}">
                  <a14:compatExt spid="_x0000_s13439"/>
                </a:ext>
                <a:ext uri="{FF2B5EF4-FFF2-40B4-BE49-F238E27FC236}">
                  <a16:creationId xmlns:a16="http://schemas.microsoft.com/office/drawing/2014/main" id="{00000000-0008-0000-0500-00007F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14</xdr:row>
          <xdr:rowOff>0</xdr:rowOff>
        </xdr:from>
        <xdr:to>
          <xdr:col>31</xdr:col>
          <xdr:colOff>9525</xdr:colOff>
          <xdr:row>14</xdr:row>
          <xdr:rowOff>285750</xdr:rowOff>
        </xdr:to>
        <xdr:sp macro="" textlink="">
          <xdr:nvSpPr>
            <xdr:cNvPr id="13440" name="Group Box 128" hidden="1">
              <a:extLst>
                <a:ext uri="{63B3BB69-23CF-44E3-9099-C40C66FF867C}">
                  <a14:compatExt spid="_x0000_s13440"/>
                </a:ext>
                <a:ext uri="{FF2B5EF4-FFF2-40B4-BE49-F238E27FC236}">
                  <a16:creationId xmlns:a16="http://schemas.microsoft.com/office/drawing/2014/main" id="{00000000-0008-0000-0500-000080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14</xdr:row>
          <xdr:rowOff>0</xdr:rowOff>
        </xdr:from>
        <xdr:to>
          <xdr:col>31</xdr:col>
          <xdr:colOff>9525</xdr:colOff>
          <xdr:row>14</xdr:row>
          <xdr:rowOff>285750</xdr:rowOff>
        </xdr:to>
        <xdr:sp macro="" textlink="">
          <xdr:nvSpPr>
            <xdr:cNvPr id="13441" name="Group Box 129" hidden="1">
              <a:extLst>
                <a:ext uri="{63B3BB69-23CF-44E3-9099-C40C66FF867C}">
                  <a14:compatExt spid="_x0000_s13441"/>
                </a:ext>
                <a:ext uri="{FF2B5EF4-FFF2-40B4-BE49-F238E27FC236}">
                  <a16:creationId xmlns:a16="http://schemas.microsoft.com/office/drawing/2014/main" id="{00000000-0008-0000-0500-000081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14</xdr:row>
          <xdr:rowOff>0</xdr:rowOff>
        </xdr:from>
        <xdr:to>
          <xdr:col>31</xdr:col>
          <xdr:colOff>9525</xdr:colOff>
          <xdr:row>14</xdr:row>
          <xdr:rowOff>285750</xdr:rowOff>
        </xdr:to>
        <xdr:sp macro="" textlink="">
          <xdr:nvSpPr>
            <xdr:cNvPr id="13442" name="Group Box 130" hidden="1">
              <a:extLst>
                <a:ext uri="{63B3BB69-23CF-44E3-9099-C40C66FF867C}">
                  <a14:compatExt spid="_x0000_s13442"/>
                </a:ext>
                <a:ext uri="{FF2B5EF4-FFF2-40B4-BE49-F238E27FC236}">
                  <a16:creationId xmlns:a16="http://schemas.microsoft.com/office/drawing/2014/main" id="{00000000-0008-0000-0500-000082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14</xdr:row>
          <xdr:rowOff>0</xdr:rowOff>
        </xdr:from>
        <xdr:to>
          <xdr:col>31</xdr:col>
          <xdr:colOff>9525</xdr:colOff>
          <xdr:row>14</xdr:row>
          <xdr:rowOff>285750</xdr:rowOff>
        </xdr:to>
        <xdr:sp macro="" textlink="">
          <xdr:nvSpPr>
            <xdr:cNvPr id="13443" name="Group Box 131" hidden="1">
              <a:extLst>
                <a:ext uri="{63B3BB69-23CF-44E3-9099-C40C66FF867C}">
                  <a14:compatExt spid="_x0000_s13443"/>
                </a:ext>
                <a:ext uri="{FF2B5EF4-FFF2-40B4-BE49-F238E27FC236}">
                  <a16:creationId xmlns:a16="http://schemas.microsoft.com/office/drawing/2014/main" id="{00000000-0008-0000-0500-000083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14</xdr:row>
          <xdr:rowOff>0</xdr:rowOff>
        </xdr:from>
        <xdr:to>
          <xdr:col>31</xdr:col>
          <xdr:colOff>9525</xdr:colOff>
          <xdr:row>14</xdr:row>
          <xdr:rowOff>285750</xdr:rowOff>
        </xdr:to>
        <xdr:sp macro="" textlink="">
          <xdr:nvSpPr>
            <xdr:cNvPr id="13444" name="Group Box 132" hidden="1">
              <a:extLst>
                <a:ext uri="{63B3BB69-23CF-44E3-9099-C40C66FF867C}">
                  <a14:compatExt spid="_x0000_s13444"/>
                </a:ext>
                <a:ext uri="{FF2B5EF4-FFF2-40B4-BE49-F238E27FC236}">
                  <a16:creationId xmlns:a16="http://schemas.microsoft.com/office/drawing/2014/main" id="{00000000-0008-0000-0500-000084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14</xdr:row>
          <xdr:rowOff>0</xdr:rowOff>
        </xdr:from>
        <xdr:to>
          <xdr:col>31</xdr:col>
          <xdr:colOff>9525</xdr:colOff>
          <xdr:row>14</xdr:row>
          <xdr:rowOff>285750</xdr:rowOff>
        </xdr:to>
        <xdr:sp macro="" textlink="">
          <xdr:nvSpPr>
            <xdr:cNvPr id="13445" name="Group Box 133" hidden="1">
              <a:extLst>
                <a:ext uri="{63B3BB69-23CF-44E3-9099-C40C66FF867C}">
                  <a14:compatExt spid="_x0000_s13445"/>
                </a:ext>
                <a:ext uri="{FF2B5EF4-FFF2-40B4-BE49-F238E27FC236}">
                  <a16:creationId xmlns:a16="http://schemas.microsoft.com/office/drawing/2014/main" id="{00000000-0008-0000-0500-000085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15</xdr:row>
          <xdr:rowOff>0</xdr:rowOff>
        </xdr:from>
        <xdr:to>
          <xdr:col>31</xdr:col>
          <xdr:colOff>9525</xdr:colOff>
          <xdr:row>16</xdr:row>
          <xdr:rowOff>0</xdr:rowOff>
        </xdr:to>
        <xdr:sp macro="" textlink="">
          <xdr:nvSpPr>
            <xdr:cNvPr id="13446" name="Group Box 134" hidden="1">
              <a:extLst>
                <a:ext uri="{63B3BB69-23CF-44E3-9099-C40C66FF867C}">
                  <a14:compatExt spid="_x0000_s13446"/>
                </a:ext>
                <a:ext uri="{FF2B5EF4-FFF2-40B4-BE49-F238E27FC236}">
                  <a16:creationId xmlns:a16="http://schemas.microsoft.com/office/drawing/2014/main" id="{00000000-0008-0000-0500-000086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15</xdr:row>
          <xdr:rowOff>0</xdr:rowOff>
        </xdr:from>
        <xdr:to>
          <xdr:col>31</xdr:col>
          <xdr:colOff>9525</xdr:colOff>
          <xdr:row>16</xdr:row>
          <xdr:rowOff>0</xdr:rowOff>
        </xdr:to>
        <xdr:sp macro="" textlink="">
          <xdr:nvSpPr>
            <xdr:cNvPr id="13447" name="Group Box 135" hidden="1">
              <a:extLst>
                <a:ext uri="{63B3BB69-23CF-44E3-9099-C40C66FF867C}">
                  <a14:compatExt spid="_x0000_s13447"/>
                </a:ext>
                <a:ext uri="{FF2B5EF4-FFF2-40B4-BE49-F238E27FC236}">
                  <a16:creationId xmlns:a16="http://schemas.microsoft.com/office/drawing/2014/main" id="{00000000-0008-0000-0500-000087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15</xdr:row>
          <xdr:rowOff>0</xdr:rowOff>
        </xdr:from>
        <xdr:to>
          <xdr:col>31</xdr:col>
          <xdr:colOff>9525</xdr:colOff>
          <xdr:row>16</xdr:row>
          <xdr:rowOff>0</xdr:rowOff>
        </xdr:to>
        <xdr:sp macro="" textlink="">
          <xdr:nvSpPr>
            <xdr:cNvPr id="13448" name="Group Box 136" hidden="1">
              <a:extLst>
                <a:ext uri="{63B3BB69-23CF-44E3-9099-C40C66FF867C}">
                  <a14:compatExt spid="_x0000_s13448"/>
                </a:ext>
                <a:ext uri="{FF2B5EF4-FFF2-40B4-BE49-F238E27FC236}">
                  <a16:creationId xmlns:a16="http://schemas.microsoft.com/office/drawing/2014/main" id="{00000000-0008-0000-0500-000088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15</xdr:row>
          <xdr:rowOff>0</xdr:rowOff>
        </xdr:from>
        <xdr:to>
          <xdr:col>31</xdr:col>
          <xdr:colOff>9525</xdr:colOff>
          <xdr:row>16</xdr:row>
          <xdr:rowOff>0</xdr:rowOff>
        </xdr:to>
        <xdr:sp macro="" textlink="">
          <xdr:nvSpPr>
            <xdr:cNvPr id="13449" name="Group Box 137" hidden="1">
              <a:extLst>
                <a:ext uri="{63B3BB69-23CF-44E3-9099-C40C66FF867C}">
                  <a14:compatExt spid="_x0000_s13449"/>
                </a:ext>
                <a:ext uri="{FF2B5EF4-FFF2-40B4-BE49-F238E27FC236}">
                  <a16:creationId xmlns:a16="http://schemas.microsoft.com/office/drawing/2014/main" id="{00000000-0008-0000-0500-000089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15</xdr:row>
          <xdr:rowOff>0</xdr:rowOff>
        </xdr:from>
        <xdr:to>
          <xdr:col>31</xdr:col>
          <xdr:colOff>9525</xdr:colOff>
          <xdr:row>16</xdr:row>
          <xdr:rowOff>0</xdr:rowOff>
        </xdr:to>
        <xdr:sp macro="" textlink="">
          <xdr:nvSpPr>
            <xdr:cNvPr id="13450" name="Group Box 138" hidden="1">
              <a:extLst>
                <a:ext uri="{63B3BB69-23CF-44E3-9099-C40C66FF867C}">
                  <a14:compatExt spid="_x0000_s13450"/>
                </a:ext>
                <a:ext uri="{FF2B5EF4-FFF2-40B4-BE49-F238E27FC236}">
                  <a16:creationId xmlns:a16="http://schemas.microsoft.com/office/drawing/2014/main" id="{00000000-0008-0000-0500-00008A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15</xdr:row>
          <xdr:rowOff>0</xdr:rowOff>
        </xdr:from>
        <xdr:to>
          <xdr:col>31</xdr:col>
          <xdr:colOff>9525</xdr:colOff>
          <xdr:row>16</xdr:row>
          <xdr:rowOff>0</xdr:rowOff>
        </xdr:to>
        <xdr:sp macro="" textlink="">
          <xdr:nvSpPr>
            <xdr:cNvPr id="13451" name="Group Box 139" hidden="1">
              <a:extLst>
                <a:ext uri="{63B3BB69-23CF-44E3-9099-C40C66FF867C}">
                  <a14:compatExt spid="_x0000_s13451"/>
                </a:ext>
                <a:ext uri="{FF2B5EF4-FFF2-40B4-BE49-F238E27FC236}">
                  <a16:creationId xmlns:a16="http://schemas.microsoft.com/office/drawing/2014/main" id="{00000000-0008-0000-0500-00008B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xdr:wsDr>
</file>

<file path=xl/drawings/drawing7.xml><?xml version="1.0" encoding="utf-8"?>
<xdr:wsDr xmlns:xdr="http://schemas.openxmlformats.org/drawingml/2006/spreadsheetDrawing" xmlns:a="http://schemas.openxmlformats.org/drawingml/2006/main">
  <xdr:oneCellAnchor>
    <xdr:from>
      <xdr:col>21</xdr:col>
      <xdr:colOff>228600</xdr:colOff>
      <xdr:row>7</xdr:row>
      <xdr:rowOff>38100</xdr:rowOff>
    </xdr:from>
    <xdr:ext cx="184731" cy="264560"/>
    <xdr:sp macro="" textlink="">
      <xdr:nvSpPr>
        <xdr:cNvPr id="28" name="テキスト ボックス 27">
          <a:extLst>
            <a:ext uri="{FF2B5EF4-FFF2-40B4-BE49-F238E27FC236}">
              <a16:creationId xmlns:a16="http://schemas.microsoft.com/office/drawing/2014/main" id="{52CE99AC-A51A-4D5B-9688-3AD9A4F90C5D}"/>
            </a:ext>
          </a:extLst>
        </xdr:cNvPr>
        <xdr:cNvSpPr txBox="1"/>
      </xdr:nvSpPr>
      <xdr:spPr>
        <a:xfrm>
          <a:off x="8420100" y="190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21</xdr:col>
      <xdr:colOff>228600</xdr:colOff>
      <xdr:row>64</xdr:row>
      <xdr:rowOff>38100</xdr:rowOff>
    </xdr:from>
    <xdr:ext cx="184731" cy="264560"/>
    <xdr:sp macro="" textlink="">
      <xdr:nvSpPr>
        <xdr:cNvPr id="108" name="テキスト ボックス 107">
          <a:extLst>
            <a:ext uri="{FF2B5EF4-FFF2-40B4-BE49-F238E27FC236}">
              <a16:creationId xmlns:a16="http://schemas.microsoft.com/office/drawing/2014/main" id="{16D4D352-5880-45E0-9A6A-4176A08031E9}"/>
            </a:ext>
          </a:extLst>
        </xdr:cNvPr>
        <xdr:cNvSpPr txBox="1"/>
      </xdr:nvSpPr>
      <xdr:spPr>
        <a:xfrm>
          <a:off x="8420100" y="1323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twoCellAnchor>
    <xdr:from>
      <xdr:col>21</xdr:col>
      <xdr:colOff>333375</xdr:colOff>
      <xdr:row>5</xdr:row>
      <xdr:rowOff>142875</xdr:rowOff>
    </xdr:from>
    <xdr:to>
      <xdr:col>27</xdr:col>
      <xdr:colOff>114300</xdr:colOff>
      <xdr:row>9</xdr:row>
      <xdr:rowOff>180974</xdr:rowOff>
    </xdr:to>
    <xdr:sp macro="" textlink="">
      <xdr:nvSpPr>
        <xdr:cNvPr id="29" name="テキスト ボックス 28">
          <a:extLst>
            <a:ext uri="{FF2B5EF4-FFF2-40B4-BE49-F238E27FC236}">
              <a16:creationId xmlns:a16="http://schemas.microsoft.com/office/drawing/2014/main" id="{BAFB96EC-EF5F-03C1-836E-9EE5050E42A3}"/>
            </a:ext>
          </a:extLst>
        </xdr:cNvPr>
        <xdr:cNvSpPr txBox="1"/>
      </xdr:nvSpPr>
      <xdr:spPr>
        <a:xfrm>
          <a:off x="8524875" y="1628775"/>
          <a:ext cx="3895725" cy="8000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kern="1200"/>
            <a:t>職員名簿を作成してください。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6.xml"/><Relationship Id="rId13" Type="http://schemas.openxmlformats.org/officeDocument/2006/relationships/ctrlProp" Target="../ctrlProps/ctrlProp11.xml"/><Relationship Id="rId18" Type="http://schemas.openxmlformats.org/officeDocument/2006/relationships/ctrlProp" Target="../ctrlProps/ctrlProp16.xml"/><Relationship Id="rId26" Type="http://schemas.openxmlformats.org/officeDocument/2006/relationships/comments" Target="../comments2.xml"/><Relationship Id="rId3" Type="http://schemas.openxmlformats.org/officeDocument/2006/relationships/vmlDrawing" Target="../drawings/vmlDrawing2.vml"/><Relationship Id="rId21" Type="http://schemas.openxmlformats.org/officeDocument/2006/relationships/ctrlProp" Target="../ctrlProps/ctrlProp19.xml"/><Relationship Id="rId7" Type="http://schemas.openxmlformats.org/officeDocument/2006/relationships/ctrlProp" Target="../ctrlProps/ctrlProp5.xml"/><Relationship Id="rId12" Type="http://schemas.openxmlformats.org/officeDocument/2006/relationships/ctrlProp" Target="../ctrlProps/ctrlProp10.xml"/><Relationship Id="rId17" Type="http://schemas.openxmlformats.org/officeDocument/2006/relationships/ctrlProp" Target="../ctrlProps/ctrlProp15.xml"/><Relationship Id="rId25" Type="http://schemas.openxmlformats.org/officeDocument/2006/relationships/ctrlProp" Target="../ctrlProps/ctrlProp23.xml"/><Relationship Id="rId2" Type="http://schemas.openxmlformats.org/officeDocument/2006/relationships/drawing" Target="../drawings/drawing3.xml"/><Relationship Id="rId16" Type="http://schemas.openxmlformats.org/officeDocument/2006/relationships/ctrlProp" Target="../ctrlProps/ctrlProp14.xml"/><Relationship Id="rId20" Type="http://schemas.openxmlformats.org/officeDocument/2006/relationships/ctrlProp" Target="../ctrlProps/ctrlProp18.xml"/><Relationship Id="rId1" Type="http://schemas.openxmlformats.org/officeDocument/2006/relationships/printerSettings" Target="../printerSettings/printerSettings3.bin"/><Relationship Id="rId6" Type="http://schemas.openxmlformats.org/officeDocument/2006/relationships/ctrlProp" Target="../ctrlProps/ctrlProp4.xml"/><Relationship Id="rId11" Type="http://schemas.openxmlformats.org/officeDocument/2006/relationships/ctrlProp" Target="../ctrlProps/ctrlProp9.xml"/><Relationship Id="rId24" Type="http://schemas.openxmlformats.org/officeDocument/2006/relationships/ctrlProp" Target="../ctrlProps/ctrlProp22.xml"/><Relationship Id="rId5" Type="http://schemas.openxmlformats.org/officeDocument/2006/relationships/ctrlProp" Target="../ctrlProps/ctrlProp3.xml"/><Relationship Id="rId15" Type="http://schemas.openxmlformats.org/officeDocument/2006/relationships/ctrlProp" Target="../ctrlProps/ctrlProp13.xml"/><Relationship Id="rId23" Type="http://schemas.openxmlformats.org/officeDocument/2006/relationships/ctrlProp" Target="../ctrlProps/ctrlProp21.xml"/><Relationship Id="rId10" Type="http://schemas.openxmlformats.org/officeDocument/2006/relationships/ctrlProp" Target="../ctrlProps/ctrlProp8.xml"/><Relationship Id="rId19" Type="http://schemas.openxmlformats.org/officeDocument/2006/relationships/ctrlProp" Target="../ctrlProps/ctrlProp17.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 Id="rId22" Type="http://schemas.openxmlformats.org/officeDocument/2006/relationships/ctrlProp" Target="../ctrlProps/ctrlProp20.xml"/></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33.xml"/><Relationship Id="rId18" Type="http://schemas.openxmlformats.org/officeDocument/2006/relationships/ctrlProp" Target="../ctrlProps/ctrlProp38.xml"/><Relationship Id="rId26" Type="http://schemas.openxmlformats.org/officeDocument/2006/relationships/ctrlProp" Target="../ctrlProps/ctrlProp46.xml"/><Relationship Id="rId21" Type="http://schemas.openxmlformats.org/officeDocument/2006/relationships/ctrlProp" Target="../ctrlProps/ctrlProp41.xml"/><Relationship Id="rId34" Type="http://schemas.openxmlformats.org/officeDocument/2006/relationships/ctrlProp" Target="../ctrlProps/ctrlProp54.xml"/><Relationship Id="rId7" Type="http://schemas.openxmlformats.org/officeDocument/2006/relationships/ctrlProp" Target="../ctrlProps/ctrlProp27.xml"/><Relationship Id="rId12" Type="http://schemas.openxmlformats.org/officeDocument/2006/relationships/ctrlProp" Target="../ctrlProps/ctrlProp32.xml"/><Relationship Id="rId17" Type="http://schemas.openxmlformats.org/officeDocument/2006/relationships/ctrlProp" Target="../ctrlProps/ctrlProp37.xml"/><Relationship Id="rId25" Type="http://schemas.openxmlformats.org/officeDocument/2006/relationships/ctrlProp" Target="../ctrlProps/ctrlProp45.xml"/><Relationship Id="rId33" Type="http://schemas.openxmlformats.org/officeDocument/2006/relationships/ctrlProp" Target="../ctrlProps/ctrlProp53.xml"/><Relationship Id="rId2" Type="http://schemas.openxmlformats.org/officeDocument/2006/relationships/drawing" Target="../drawings/drawing4.xml"/><Relationship Id="rId16" Type="http://schemas.openxmlformats.org/officeDocument/2006/relationships/ctrlProp" Target="../ctrlProps/ctrlProp36.xml"/><Relationship Id="rId20" Type="http://schemas.openxmlformats.org/officeDocument/2006/relationships/ctrlProp" Target="../ctrlProps/ctrlProp40.xml"/><Relationship Id="rId29" Type="http://schemas.openxmlformats.org/officeDocument/2006/relationships/ctrlProp" Target="../ctrlProps/ctrlProp49.xml"/><Relationship Id="rId1" Type="http://schemas.openxmlformats.org/officeDocument/2006/relationships/printerSettings" Target="../printerSettings/printerSettings4.bin"/><Relationship Id="rId6" Type="http://schemas.openxmlformats.org/officeDocument/2006/relationships/ctrlProp" Target="../ctrlProps/ctrlProp26.xml"/><Relationship Id="rId11" Type="http://schemas.openxmlformats.org/officeDocument/2006/relationships/ctrlProp" Target="../ctrlProps/ctrlProp31.xml"/><Relationship Id="rId24" Type="http://schemas.openxmlformats.org/officeDocument/2006/relationships/ctrlProp" Target="../ctrlProps/ctrlProp44.xml"/><Relationship Id="rId32" Type="http://schemas.openxmlformats.org/officeDocument/2006/relationships/ctrlProp" Target="../ctrlProps/ctrlProp52.xml"/><Relationship Id="rId37" Type="http://schemas.openxmlformats.org/officeDocument/2006/relationships/ctrlProp" Target="../ctrlProps/ctrlProp57.xml"/><Relationship Id="rId5" Type="http://schemas.openxmlformats.org/officeDocument/2006/relationships/ctrlProp" Target="../ctrlProps/ctrlProp25.xml"/><Relationship Id="rId15" Type="http://schemas.openxmlformats.org/officeDocument/2006/relationships/ctrlProp" Target="../ctrlProps/ctrlProp35.xml"/><Relationship Id="rId23" Type="http://schemas.openxmlformats.org/officeDocument/2006/relationships/ctrlProp" Target="../ctrlProps/ctrlProp43.xml"/><Relationship Id="rId28" Type="http://schemas.openxmlformats.org/officeDocument/2006/relationships/ctrlProp" Target="../ctrlProps/ctrlProp48.xml"/><Relationship Id="rId36" Type="http://schemas.openxmlformats.org/officeDocument/2006/relationships/ctrlProp" Target="../ctrlProps/ctrlProp56.xml"/><Relationship Id="rId10" Type="http://schemas.openxmlformats.org/officeDocument/2006/relationships/ctrlProp" Target="../ctrlProps/ctrlProp30.xml"/><Relationship Id="rId19" Type="http://schemas.openxmlformats.org/officeDocument/2006/relationships/ctrlProp" Target="../ctrlProps/ctrlProp39.xml"/><Relationship Id="rId31" Type="http://schemas.openxmlformats.org/officeDocument/2006/relationships/ctrlProp" Target="../ctrlProps/ctrlProp51.xml"/><Relationship Id="rId4" Type="http://schemas.openxmlformats.org/officeDocument/2006/relationships/ctrlProp" Target="../ctrlProps/ctrlProp24.xml"/><Relationship Id="rId9" Type="http://schemas.openxmlformats.org/officeDocument/2006/relationships/ctrlProp" Target="../ctrlProps/ctrlProp29.xml"/><Relationship Id="rId14" Type="http://schemas.openxmlformats.org/officeDocument/2006/relationships/ctrlProp" Target="../ctrlProps/ctrlProp34.xml"/><Relationship Id="rId22" Type="http://schemas.openxmlformats.org/officeDocument/2006/relationships/ctrlProp" Target="../ctrlProps/ctrlProp42.xml"/><Relationship Id="rId27" Type="http://schemas.openxmlformats.org/officeDocument/2006/relationships/ctrlProp" Target="../ctrlProps/ctrlProp47.xml"/><Relationship Id="rId30" Type="http://schemas.openxmlformats.org/officeDocument/2006/relationships/ctrlProp" Target="../ctrlProps/ctrlProp50.xml"/><Relationship Id="rId35" Type="http://schemas.openxmlformats.org/officeDocument/2006/relationships/ctrlProp" Target="../ctrlProps/ctrlProp55.xml"/><Relationship Id="rId8" Type="http://schemas.openxmlformats.org/officeDocument/2006/relationships/ctrlProp" Target="../ctrlProps/ctrlProp28.xml"/><Relationship Id="rId3"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117" Type="http://schemas.openxmlformats.org/officeDocument/2006/relationships/ctrlProp" Target="../ctrlProps/ctrlProp171.xml"/><Relationship Id="rId21" Type="http://schemas.openxmlformats.org/officeDocument/2006/relationships/ctrlProp" Target="../ctrlProps/ctrlProp75.xml"/><Relationship Id="rId42" Type="http://schemas.openxmlformats.org/officeDocument/2006/relationships/ctrlProp" Target="../ctrlProps/ctrlProp96.xml"/><Relationship Id="rId63" Type="http://schemas.openxmlformats.org/officeDocument/2006/relationships/ctrlProp" Target="../ctrlProps/ctrlProp117.xml"/><Relationship Id="rId84" Type="http://schemas.openxmlformats.org/officeDocument/2006/relationships/ctrlProp" Target="../ctrlProps/ctrlProp138.xml"/><Relationship Id="rId138" Type="http://schemas.openxmlformats.org/officeDocument/2006/relationships/ctrlProp" Target="../ctrlProps/ctrlProp192.xml"/><Relationship Id="rId159" Type="http://schemas.openxmlformats.org/officeDocument/2006/relationships/ctrlProp" Target="../ctrlProps/ctrlProp213.xml"/><Relationship Id="rId170" Type="http://schemas.openxmlformats.org/officeDocument/2006/relationships/ctrlProp" Target="../ctrlProps/ctrlProp224.xml"/><Relationship Id="rId191" Type="http://schemas.openxmlformats.org/officeDocument/2006/relationships/ctrlProp" Target="../ctrlProps/ctrlProp245.xml"/><Relationship Id="rId107" Type="http://schemas.openxmlformats.org/officeDocument/2006/relationships/ctrlProp" Target="../ctrlProps/ctrlProp161.xml"/><Relationship Id="rId11" Type="http://schemas.openxmlformats.org/officeDocument/2006/relationships/ctrlProp" Target="../ctrlProps/ctrlProp65.xml"/><Relationship Id="rId32" Type="http://schemas.openxmlformats.org/officeDocument/2006/relationships/ctrlProp" Target="../ctrlProps/ctrlProp86.xml"/><Relationship Id="rId53" Type="http://schemas.openxmlformats.org/officeDocument/2006/relationships/ctrlProp" Target="../ctrlProps/ctrlProp107.xml"/><Relationship Id="rId74" Type="http://schemas.openxmlformats.org/officeDocument/2006/relationships/ctrlProp" Target="../ctrlProps/ctrlProp128.xml"/><Relationship Id="rId128" Type="http://schemas.openxmlformats.org/officeDocument/2006/relationships/ctrlProp" Target="../ctrlProps/ctrlProp182.xml"/><Relationship Id="rId149" Type="http://schemas.openxmlformats.org/officeDocument/2006/relationships/ctrlProp" Target="../ctrlProps/ctrlProp203.xml"/><Relationship Id="rId5" Type="http://schemas.openxmlformats.org/officeDocument/2006/relationships/ctrlProp" Target="../ctrlProps/ctrlProp59.xml"/><Relationship Id="rId95" Type="http://schemas.openxmlformats.org/officeDocument/2006/relationships/ctrlProp" Target="../ctrlProps/ctrlProp149.xml"/><Relationship Id="rId160" Type="http://schemas.openxmlformats.org/officeDocument/2006/relationships/ctrlProp" Target="../ctrlProps/ctrlProp214.xml"/><Relationship Id="rId181" Type="http://schemas.openxmlformats.org/officeDocument/2006/relationships/ctrlProp" Target="../ctrlProps/ctrlProp235.xml"/><Relationship Id="rId22" Type="http://schemas.openxmlformats.org/officeDocument/2006/relationships/ctrlProp" Target="../ctrlProps/ctrlProp76.xml"/><Relationship Id="rId43" Type="http://schemas.openxmlformats.org/officeDocument/2006/relationships/ctrlProp" Target="../ctrlProps/ctrlProp97.xml"/><Relationship Id="rId64" Type="http://schemas.openxmlformats.org/officeDocument/2006/relationships/ctrlProp" Target="../ctrlProps/ctrlProp118.xml"/><Relationship Id="rId118" Type="http://schemas.openxmlformats.org/officeDocument/2006/relationships/ctrlProp" Target="../ctrlProps/ctrlProp172.xml"/><Relationship Id="rId139" Type="http://schemas.openxmlformats.org/officeDocument/2006/relationships/ctrlProp" Target="../ctrlProps/ctrlProp193.xml"/><Relationship Id="rId85" Type="http://schemas.openxmlformats.org/officeDocument/2006/relationships/ctrlProp" Target="../ctrlProps/ctrlProp139.xml"/><Relationship Id="rId150" Type="http://schemas.openxmlformats.org/officeDocument/2006/relationships/ctrlProp" Target="../ctrlProps/ctrlProp204.xml"/><Relationship Id="rId171" Type="http://schemas.openxmlformats.org/officeDocument/2006/relationships/ctrlProp" Target="../ctrlProps/ctrlProp225.xml"/><Relationship Id="rId192" Type="http://schemas.openxmlformats.org/officeDocument/2006/relationships/ctrlProp" Target="../ctrlProps/ctrlProp246.xml"/><Relationship Id="rId12" Type="http://schemas.openxmlformats.org/officeDocument/2006/relationships/ctrlProp" Target="../ctrlProps/ctrlProp66.xml"/><Relationship Id="rId33" Type="http://schemas.openxmlformats.org/officeDocument/2006/relationships/ctrlProp" Target="../ctrlProps/ctrlProp87.xml"/><Relationship Id="rId108" Type="http://schemas.openxmlformats.org/officeDocument/2006/relationships/ctrlProp" Target="../ctrlProps/ctrlProp162.xml"/><Relationship Id="rId129" Type="http://schemas.openxmlformats.org/officeDocument/2006/relationships/ctrlProp" Target="../ctrlProps/ctrlProp183.xml"/><Relationship Id="rId54" Type="http://schemas.openxmlformats.org/officeDocument/2006/relationships/ctrlProp" Target="../ctrlProps/ctrlProp108.xml"/><Relationship Id="rId75" Type="http://schemas.openxmlformats.org/officeDocument/2006/relationships/ctrlProp" Target="../ctrlProps/ctrlProp129.xml"/><Relationship Id="rId96" Type="http://schemas.openxmlformats.org/officeDocument/2006/relationships/ctrlProp" Target="../ctrlProps/ctrlProp150.xml"/><Relationship Id="rId140" Type="http://schemas.openxmlformats.org/officeDocument/2006/relationships/ctrlProp" Target="../ctrlProps/ctrlProp194.xml"/><Relationship Id="rId161" Type="http://schemas.openxmlformats.org/officeDocument/2006/relationships/ctrlProp" Target="../ctrlProps/ctrlProp215.xml"/><Relationship Id="rId182" Type="http://schemas.openxmlformats.org/officeDocument/2006/relationships/ctrlProp" Target="../ctrlProps/ctrlProp236.xml"/><Relationship Id="rId6" Type="http://schemas.openxmlformats.org/officeDocument/2006/relationships/ctrlProp" Target="../ctrlProps/ctrlProp60.xml"/><Relationship Id="rId23" Type="http://schemas.openxmlformats.org/officeDocument/2006/relationships/ctrlProp" Target="../ctrlProps/ctrlProp77.xml"/><Relationship Id="rId119" Type="http://schemas.openxmlformats.org/officeDocument/2006/relationships/ctrlProp" Target="../ctrlProps/ctrlProp173.xml"/><Relationship Id="rId44" Type="http://schemas.openxmlformats.org/officeDocument/2006/relationships/ctrlProp" Target="../ctrlProps/ctrlProp98.xml"/><Relationship Id="rId65" Type="http://schemas.openxmlformats.org/officeDocument/2006/relationships/ctrlProp" Target="../ctrlProps/ctrlProp119.xml"/><Relationship Id="rId86" Type="http://schemas.openxmlformats.org/officeDocument/2006/relationships/ctrlProp" Target="../ctrlProps/ctrlProp140.xml"/><Relationship Id="rId130" Type="http://schemas.openxmlformats.org/officeDocument/2006/relationships/ctrlProp" Target="../ctrlProps/ctrlProp184.xml"/><Relationship Id="rId151" Type="http://schemas.openxmlformats.org/officeDocument/2006/relationships/ctrlProp" Target="../ctrlProps/ctrlProp205.xml"/><Relationship Id="rId172" Type="http://schemas.openxmlformats.org/officeDocument/2006/relationships/ctrlProp" Target="../ctrlProps/ctrlProp226.xml"/><Relationship Id="rId193" Type="http://schemas.openxmlformats.org/officeDocument/2006/relationships/ctrlProp" Target="../ctrlProps/ctrlProp247.xml"/><Relationship Id="rId13" Type="http://schemas.openxmlformats.org/officeDocument/2006/relationships/ctrlProp" Target="../ctrlProps/ctrlProp67.xml"/><Relationship Id="rId109" Type="http://schemas.openxmlformats.org/officeDocument/2006/relationships/ctrlProp" Target="../ctrlProps/ctrlProp163.xml"/><Relationship Id="rId34" Type="http://schemas.openxmlformats.org/officeDocument/2006/relationships/ctrlProp" Target="../ctrlProps/ctrlProp88.xml"/><Relationship Id="rId55" Type="http://schemas.openxmlformats.org/officeDocument/2006/relationships/ctrlProp" Target="../ctrlProps/ctrlProp109.xml"/><Relationship Id="rId76" Type="http://schemas.openxmlformats.org/officeDocument/2006/relationships/ctrlProp" Target="../ctrlProps/ctrlProp130.xml"/><Relationship Id="rId97" Type="http://schemas.openxmlformats.org/officeDocument/2006/relationships/ctrlProp" Target="../ctrlProps/ctrlProp151.xml"/><Relationship Id="rId120" Type="http://schemas.openxmlformats.org/officeDocument/2006/relationships/ctrlProp" Target="../ctrlProps/ctrlProp174.xml"/><Relationship Id="rId141" Type="http://schemas.openxmlformats.org/officeDocument/2006/relationships/ctrlProp" Target="../ctrlProps/ctrlProp195.xml"/><Relationship Id="rId7" Type="http://schemas.openxmlformats.org/officeDocument/2006/relationships/ctrlProp" Target="../ctrlProps/ctrlProp61.xml"/><Relationship Id="rId71" Type="http://schemas.openxmlformats.org/officeDocument/2006/relationships/ctrlProp" Target="../ctrlProps/ctrlProp125.xml"/><Relationship Id="rId92" Type="http://schemas.openxmlformats.org/officeDocument/2006/relationships/ctrlProp" Target="../ctrlProps/ctrlProp146.xml"/><Relationship Id="rId162" Type="http://schemas.openxmlformats.org/officeDocument/2006/relationships/ctrlProp" Target="../ctrlProps/ctrlProp216.xml"/><Relationship Id="rId183" Type="http://schemas.openxmlformats.org/officeDocument/2006/relationships/ctrlProp" Target="../ctrlProps/ctrlProp237.xml"/><Relationship Id="rId2" Type="http://schemas.openxmlformats.org/officeDocument/2006/relationships/drawing" Target="../drawings/drawing5.xml"/><Relationship Id="rId29" Type="http://schemas.openxmlformats.org/officeDocument/2006/relationships/ctrlProp" Target="../ctrlProps/ctrlProp83.xml"/><Relationship Id="rId24" Type="http://schemas.openxmlformats.org/officeDocument/2006/relationships/ctrlProp" Target="../ctrlProps/ctrlProp78.xml"/><Relationship Id="rId40" Type="http://schemas.openxmlformats.org/officeDocument/2006/relationships/ctrlProp" Target="../ctrlProps/ctrlProp94.xml"/><Relationship Id="rId45" Type="http://schemas.openxmlformats.org/officeDocument/2006/relationships/ctrlProp" Target="../ctrlProps/ctrlProp99.xml"/><Relationship Id="rId66" Type="http://schemas.openxmlformats.org/officeDocument/2006/relationships/ctrlProp" Target="../ctrlProps/ctrlProp120.xml"/><Relationship Id="rId87" Type="http://schemas.openxmlformats.org/officeDocument/2006/relationships/ctrlProp" Target="../ctrlProps/ctrlProp141.xml"/><Relationship Id="rId110" Type="http://schemas.openxmlformats.org/officeDocument/2006/relationships/ctrlProp" Target="../ctrlProps/ctrlProp164.xml"/><Relationship Id="rId115" Type="http://schemas.openxmlformats.org/officeDocument/2006/relationships/ctrlProp" Target="../ctrlProps/ctrlProp169.xml"/><Relationship Id="rId131" Type="http://schemas.openxmlformats.org/officeDocument/2006/relationships/ctrlProp" Target="../ctrlProps/ctrlProp185.xml"/><Relationship Id="rId136" Type="http://schemas.openxmlformats.org/officeDocument/2006/relationships/ctrlProp" Target="../ctrlProps/ctrlProp190.xml"/><Relationship Id="rId157" Type="http://schemas.openxmlformats.org/officeDocument/2006/relationships/ctrlProp" Target="../ctrlProps/ctrlProp211.xml"/><Relationship Id="rId178" Type="http://schemas.openxmlformats.org/officeDocument/2006/relationships/ctrlProp" Target="../ctrlProps/ctrlProp232.xml"/><Relationship Id="rId61" Type="http://schemas.openxmlformats.org/officeDocument/2006/relationships/ctrlProp" Target="../ctrlProps/ctrlProp115.xml"/><Relationship Id="rId82" Type="http://schemas.openxmlformats.org/officeDocument/2006/relationships/ctrlProp" Target="../ctrlProps/ctrlProp136.xml"/><Relationship Id="rId152" Type="http://schemas.openxmlformats.org/officeDocument/2006/relationships/ctrlProp" Target="../ctrlProps/ctrlProp206.xml"/><Relationship Id="rId173" Type="http://schemas.openxmlformats.org/officeDocument/2006/relationships/ctrlProp" Target="../ctrlProps/ctrlProp227.xml"/><Relationship Id="rId194" Type="http://schemas.openxmlformats.org/officeDocument/2006/relationships/ctrlProp" Target="../ctrlProps/ctrlProp248.xml"/><Relationship Id="rId19" Type="http://schemas.openxmlformats.org/officeDocument/2006/relationships/ctrlProp" Target="../ctrlProps/ctrlProp73.xml"/><Relationship Id="rId14" Type="http://schemas.openxmlformats.org/officeDocument/2006/relationships/ctrlProp" Target="../ctrlProps/ctrlProp68.xml"/><Relationship Id="rId30" Type="http://schemas.openxmlformats.org/officeDocument/2006/relationships/ctrlProp" Target="../ctrlProps/ctrlProp84.xml"/><Relationship Id="rId35" Type="http://schemas.openxmlformats.org/officeDocument/2006/relationships/ctrlProp" Target="../ctrlProps/ctrlProp89.xml"/><Relationship Id="rId56" Type="http://schemas.openxmlformats.org/officeDocument/2006/relationships/ctrlProp" Target="../ctrlProps/ctrlProp110.xml"/><Relationship Id="rId77" Type="http://schemas.openxmlformats.org/officeDocument/2006/relationships/ctrlProp" Target="../ctrlProps/ctrlProp131.xml"/><Relationship Id="rId100" Type="http://schemas.openxmlformats.org/officeDocument/2006/relationships/ctrlProp" Target="../ctrlProps/ctrlProp154.xml"/><Relationship Id="rId105" Type="http://schemas.openxmlformats.org/officeDocument/2006/relationships/ctrlProp" Target="../ctrlProps/ctrlProp159.xml"/><Relationship Id="rId126" Type="http://schemas.openxmlformats.org/officeDocument/2006/relationships/ctrlProp" Target="../ctrlProps/ctrlProp180.xml"/><Relationship Id="rId147" Type="http://schemas.openxmlformats.org/officeDocument/2006/relationships/ctrlProp" Target="../ctrlProps/ctrlProp201.xml"/><Relationship Id="rId168" Type="http://schemas.openxmlformats.org/officeDocument/2006/relationships/ctrlProp" Target="../ctrlProps/ctrlProp222.xml"/><Relationship Id="rId8" Type="http://schemas.openxmlformats.org/officeDocument/2006/relationships/ctrlProp" Target="../ctrlProps/ctrlProp62.xml"/><Relationship Id="rId51" Type="http://schemas.openxmlformats.org/officeDocument/2006/relationships/ctrlProp" Target="../ctrlProps/ctrlProp105.xml"/><Relationship Id="rId72" Type="http://schemas.openxmlformats.org/officeDocument/2006/relationships/ctrlProp" Target="../ctrlProps/ctrlProp126.xml"/><Relationship Id="rId93" Type="http://schemas.openxmlformats.org/officeDocument/2006/relationships/ctrlProp" Target="../ctrlProps/ctrlProp147.xml"/><Relationship Id="rId98" Type="http://schemas.openxmlformats.org/officeDocument/2006/relationships/ctrlProp" Target="../ctrlProps/ctrlProp152.xml"/><Relationship Id="rId121" Type="http://schemas.openxmlformats.org/officeDocument/2006/relationships/ctrlProp" Target="../ctrlProps/ctrlProp175.xml"/><Relationship Id="rId142" Type="http://schemas.openxmlformats.org/officeDocument/2006/relationships/ctrlProp" Target="../ctrlProps/ctrlProp196.xml"/><Relationship Id="rId163" Type="http://schemas.openxmlformats.org/officeDocument/2006/relationships/ctrlProp" Target="../ctrlProps/ctrlProp217.xml"/><Relationship Id="rId184" Type="http://schemas.openxmlformats.org/officeDocument/2006/relationships/ctrlProp" Target="../ctrlProps/ctrlProp238.xml"/><Relationship Id="rId189" Type="http://schemas.openxmlformats.org/officeDocument/2006/relationships/ctrlProp" Target="../ctrlProps/ctrlProp243.xml"/><Relationship Id="rId3" Type="http://schemas.openxmlformats.org/officeDocument/2006/relationships/vmlDrawing" Target="../drawings/vmlDrawing4.vml"/><Relationship Id="rId25" Type="http://schemas.openxmlformats.org/officeDocument/2006/relationships/ctrlProp" Target="../ctrlProps/ctrlProp79.xml"/><Relationship Id="rId46" Type="http://schemas.openxmlformats.org/officeDocument/2006/relationships/ctrlProp" Target="../ctrlProps/ctrlProp100.xml"/><Relationship Id="rId67" Type="http://schemas.openxmlformats.org/officeDocument/2006/relationships/ctrlProp" Target="../ctrlProps/ctrlProp121.xml"/><Relationship Id="rId116" Type="http://schemas.openxmlformats.org/officeDocument/2006/relationships/ctrlProp" Target="../ctrlProps/ctrlProp170.xml"/><Relationship Id="rId137" Type="http://schemas.openxmlformats.org/officeDocument/2006/relationships/ctrlProp" Target="../ctrlProps/ctrlProp191.xml"/><Relationship Id="rId158" Type="http://schemas.openxmlformats.org/officeDocument/2006/relationships/ctrlProp" Target="../ctrlProps/ctrlProp212.xml"/><Relationship Id="rId20" Type="http://schemas.openxmlformats.org/officeDocument/2006/relationships/ctrlProp" Target="../ctrlProps/ctrlProp74.xml"/><Relationship Id="rId41" Type="http://schemas.openxmlformats.org/officeDocument/2006/relationships/ctrlProp" Target="../ctrlProps/ctrlProp95.xml"/><Relationship Id="rId62" Type="http://schemas.openxmlformats.org/officeDocument/2006/relationships/ctrlProp" Target="../ctrlProps/ctrlProp116.xml"/><Relationship Id="rId83" Type="http://schemas.openxmlformats.org/officeDocument/2006/relationships/ctrlProp" Target="../ctrlProps/ctrlProp137.xml"/><Relationship Id="rId88" Type="http://schemas.openxmlformats.org/officeDocument/2006/relationships/ctrlProp" Target="../ctrlProps/ctrlProp142.xml"/><Relationship Id="rId111" Type="http://schemas.openxmlformats.org/officeDocument/2006/relationships/ctrlProp" Target="../ctrlProps/ctrlProp165.xml"/><Relationship Id="rId132" Type="http://schemas.openxmlformats.org/officeDocument/2006/relationships/ctrlProp" Target="../ctrlProps/ctrlProp186.xml"/><Relationship Id="rId153" Type="http://schemas.openxmlformats.org/officeDocument/2006/relationships/ctrlProp" Target="../ctrlProps/ctrlProp207.xml"/><Relationship Id="rId174" Type="http://schemas.openxmlformats.org/officeDocument/2006/relationships/ctrlProp" Target="../ctrlProps/ctrlProp228.xml"/><Relationship Id="rId179" Type="http://schemas.openxmlformats.org/officeDocument/2006/relationships/ctrlProp" Target="../ctrlProps/ctrlProp233.xml"/><Relationship Id="rId195" Type="http://schemas.openxmlformats.org/officeDocument/2006/relationships/ctrlProp" Target="../ctrlProps/ctrlProp249.xml"/><Relationship Id="rId190" Type="http://schemas.openxmlformats.org/officeDocument/2006/relationships/ctrlProp" Target="../ctrlProps/ctrlProp244.xml"/><Relationship Id="rId15" Type="http://schemas.openxmlformats.org/officeDocument/2006/relationships/ctrlProp" Target="../ctrlProps/ctrlProp69.xml"/><Relationship Id="rId36" Type="http://schemas.openxmlformats.org/officeDocument/2006/relationships/ctrlProp" Target="../ctrlProps/ctrlProp90.xml"/><Relationship Id="rId57" Type="http://schemas.openxmlformats.org/officeDocument/2006/relationships/ctrlProp" Target="../ctrlProps/ctrlProp111.xml"/><Relationship Id="rId106" Type="http://schemas.openxmlformats.org/officeDocument/2006/relationships/ctrlProp" Target="../ctrlProps/ctrlProp160.xml"/><Relationship Id="rId127" Type="http://schemas.openxmlformats.org/officeDocument/2006/relationships/ctrlProp" Target="../ctrlProps/ctrlProp181.xml"/><Relationship Id="rId10" Type="http://schemas.openxmlformats.org/officeDocument/2006/relationships/ctrlProp" Target="../ctrlProps/ctrlProp64.xml"/><Relationship Id="rId31" Type="http://schemas.openxmlformats.org/officeDocument/2006/relationships/ctrlProp" Target="../ctrlProps/ctrlProp85.xml"/><Relationship Id="rId52" Type="http://schemas.openxmlformats.org/officeDocument/2006/relationships/ctrlProp" Target="../ctrlProps/ctrlProp106.xml"/><Relationship Id="rId73" Type="http://schemas.openxmlformats.org/officeDocument/2006/relationships/ctrlProp" Target="../ctrlProps/ctrlProp127.xml"/><Relationship Id="rId78" Type="http://schemas.openxmlformats.org/officeDocument/2006/relationships/ctrlProp" Target="../ctrlProps/ctrlProp132.xml"/><Relationship Id="rId94" Type="http://schemas.openxmlformats.org/officeDocument/2006/relationships/ctrlProp" Target="../ctrlProps/ctrlProp148.xml"/><Relationship Id="rId99" Type="http://schemas.openxmlformats.org/officeDocument/2006/relationships/ctrlProp" Target="../ctrlProps/ctrlProp153.xml"/><Relationship Id="rId101" Type="http://schemas.openxmlformats.org/officeDocument/2006/relationships/ctrlProp" Target="../ctrlProps/ctrlProp155.xml"/><Relationship Id="rId122" Type="http://schemas.openxmlformats.org/officeDocument/2006/relationships/ctrlProp" Target="../ctrlProps/ctrlProp176.xml"/><Relationship Id="rId143" Type="http://schemas.openxmlformats.org/officeDocument/2006/relationships/ctrlProp" Target="../ctrlProps/ctrlProp197.xml"/><Relationship Id="rId148" Type="http://schemas.openxmlformats.org/officeDocument/2006/relationships/ctrlProp" Target="../ctrlProps/ctrlProp202.xml"/><Relationship Id="rId164" Type="http://schemas.openxmlformats.org/officeDocument/2006/relationships/ctrlProp" Target="../ctrlProps/ctrlProp218.xml"/><Relationship Id="rId169" Type="http://schemas.openxmlformats.org/officeDocument/2006/relationships/ctrlProp" Target="../ctrlProps/ctrlProp223.xml"/><Relationship Id="rId185" Type="http://schemas.openxmlformats.org/officeDocument/2006/relationships/ctrlProp" Target="../ctrlProps/ctrlProp239.xml"/><Relationship Id="rId4" Type="http://schemas.openxmlformats.org/officeDocument/2006/relationships/ctrlProp" Target="../ctrlProps/ctrlProp58.xml"/><Relationship Id="rId9" Type="http://schemas.openxmlformats.org/officeDocument/2006/relationships/ctrlProp" Target="../ctrlProps/ctrlProp63.xml"/><Relationship Id="rId180" Type="http://schemas.openxmlformats.org/officeDocument/2006/relationships/ctrlProp" Target="../ctrlProps/ctrlProp234.xml"/><Relationship Id="rId26" Type="http://schemas.openxmlformats.org/officeDocument/2006/relationships/ctrlProp" Target="../ctrlProps/ctrlProp80.xml"/><Relationship Id="rId47" Type="http://schemas.openxmlformats.org/officeDocument/2006/relationships/ctrlProp" Target="../ctrlProps/ctrlProp101.xml"/><Relationship Id="rId68" Type="http://schemas.openxmlformats.org/officeDocument/2006/relationships/ctrlProp" Target="../ctrlProps/ctrlProp122.xml"/><Relationship Id="rId89" Type="http://schemas.openxmlformats.org/officeDocument/2006/relationships/ctrlProp" Target="../ctrlProps/ctrlProp143.xml"/><Relationship Id="rId112" Type="http://schemas.openxmlformats.org/officeDocument/2006/relationships/ctrlProp" Target="../ctrlProps/ctrlProp166.xml"/><Relationship Id="rId133" Type="http://schemas.openxmlformats.org/officeDocument/2006/relationships/ctrlProp" Target="../ctrlProps/ctrlProp187.xml"/><Relationship Id="rId154" Type="http://schemas.openxmlformats.org/officeDocument/2006/relationships/ctrlProp" Target="../ctrlProps/ctrlProp208.xml"/><Relationship Id="rId175" Type="http://schemas.openxmlformats.org/officeDocument/2006/relationships/ctrlProp" Target="../ctrlProps/ctrlProp229.xml"/><Relationship Id="rId196" Type="http://schemas.openxmlformats.org/officeDocument/2006/relationships/ctrlProp" Target="../ctrlProps/ctrlProp250.xml"/><Relationship Id="rId16" Type="http://schemas.openxmlformats.org/officeDocument/2006/relationships/ctrlProp" Target="../ctrlProps/ctrlProp70.xml"/><Relationship Id="rId37" Type="http://schemas.openxmlformats.org/officeDocument/2006/relationships/ctrlProp" Target="../ctrlProps/ctrlProp91.xml"/><Relationship Id="rId58" Type="http://schemas.openxmlformats.org/officeDocument/2006/relationships/ctrlProp" Target="../ctrlProps/ctrlProp112.xml"/><Relationship Id="rId79" Type="http://schemas.openxmlformats.org/officeDocument/2006/relationships/ctrlProp" Target="../ctrlProps/ctrlProp133.xml"/><Relationship Id="rId102" Type="http://schemas.openxmlformats.org/officeDocument/2006/relationships/ctrlProp" Target="../ctrlProps/ctrlProp156.xml"/><Relationship Id="rId123" Type="http://schemas.openxmlformats.org/officeDocument/2006/relationships/ctrlProp" Target="../ctrlProps/ctrlProp177.xml"/><Relationship Id="rId144" Type="http://schemas.openxmlformats.org/officeDocument/2006/relationships/ctrlProp" Target="../ctrlProps/ctrlProp198.xml"/><Relationship Id="rId90" Type="http://schemas.openxmlformats.org/officeDocument/2006/relationships/ctrlProp" Target="../ctrlProps/ctrlProp144.xml"/><Relationship Id="rId165" Type="http://schemas.openxmlformats.org/officeDocument/2006/relationships/ctrlProp" Target="../ctrlProps/ctrlProp219.xml"/><Relationship Id="rId186" Type="http://schemas.openxmlformats.org/officeDocument/2006/relationships/ctrlProp" Target="../ctrlProps/ctrlProp240.xml"/><Relationship Id="rId27" Type="http://schemas.openxmlformats.org/officeDocument/2006/relationships/ctrlProp" Target="../ctrlProps/ctrlProp81.xml"/><Relationship Id="rId48" Type="http://schemas.openxmlformats.org/officeDocument/2006/relationships/ctrlProp" Target="../ctrlProps/ctrlProp102.xml"/><Relationship Id="rId69" Type="http://schemas.openxmlformats.org/officeDocument/2006/relationships/ctrlProp" Target="../ctrlProps/ctrlProp123.xml"/><Relationship Id="rId113" Type="http://schemas.openxmlformats.org/officeDocument/2006/relationships/ctrlProp" Target="../ctrlProps/ctrlProp167.xml"/><Relationship Id="rId134" Type="http://schemas.openxmlformats.org/officeDocument/2006/relationships/ctrlProp" Target="../ctrlProps/ctrlProp188.xml"/><Relationship Id="rId80" Type="http://schemas.openxmlformats.org/officeDocument/2006/relationships/ctrlProp" Target="../ctrlProps/ctrlProp134.xml"/><Relationship Id="rId155" Type="http://schemas.openxmlformats.org/officeDocument/2006/relationships/ctrlProp" Target="../ctrlProps/ctrlProp209.xml"/><Relationship Id="rId176" Type="http://schemas.openxmlformats.org/officeDocument/2006/relationships/ctrlProp" Target="../ctrlProps/ctrlProp230.xml"/><Relationship Id="rId197" Type="http://schemas.openxmlformats.org/officeDocument/2006/relationships/ctrlProp" Target="../ctrlProps/ctrlProp251.xml"/><Relationship Id="rId17" Type="http://schemas.openxmlformats.org/officeDocument/2006/relationships/ctrlProp" Target="../ctrlProps/ctrlProp71.xml"/><Relationship Id="rId38" Type="http://schemas.openxmlformats.org/officeDocument/2006/relationships/ctrlProp" Target="../ctrlProps/ctrlProp92.xml"/><Relationship Id="rId59" Type="http://schemas.openxmlformats.org/officeDocument/2006/relationships/ctrlProp" Target="../ctrlProps/ctrlProp113.xml"/><Relationship Id="rId103" Type="http://schemas.openxmlformats.org/officeDocument/2006/relationships/ctrlProp" Target="../ctrlProps/ctrlProp157.xml"/><Relationship Id="rId124" Type="http://schemas.openxmlformats.org/officeDocument/2006/relationships/ctrlProp" Target="../ctrlProps/ctrlProp178.xml"/><Relationship Id="rId70" Type="http://schemas.openxmlformats.org/officeDocument/2006/relationships/ctrlProp" Target="../ctrlProps/ctrlProp124.xml"/><Relationship Id="rId91" Type="http://schemas.openxmlformats.org/officeDocument/2006/relationships/ctrlProp" Target="../ctrlProps/ctrlProp145.xml"/><Relationship Id="rId145" Type="http://schemas.openxmlformats.org/officeDocument/2006/relationships/ctrlProp" Target="../ctrlProps/ctrlProp199.xml"/><Relationship Id="rId166" Type="http://schemas.openxmlformats.org/officeDocument/2006/relationships/ctrlProp" Target="../ctrlProps/ctrlProp220.xml"/><Relationship Id="rId187" Type="http://schemas.openxmlformats.org/officeDocument/2006/relationships/ctrlProp" Target="../ctrlProps/ctrlProp241.xml"/><Relationship Id="rId1" Type="http://schemas.openxmlformats.org/officeDocument/2006/relationships/printerSettings" Target="../printerSettings/printerSettings5.bin"/><Relationship Id="rId28" Type="http://schemas.openxmlformats.org/officeDocument/2006/relationships/ctrlProp" Target="../ctrlProps/ctrlProp82.xml"/><Relationship Id="rId49" Type="http://schemas.openxmlformats.org/officeDocument/2006/relationships/ctrlProp" Target="../ctrlProps/ctrlProp103.xml"/><Relationship Id="rId114" Type="http://schemas.openxmlformats.org/officeDocument/2006/relationships/ctrlProp" Target="../ctrlProps/ctrlProp168.xml"/><Relationship Id="rId60" Type="http://schemas.openxmlformats.org/officeDocument/2006/relationships/ctrlProp" Target="../ctrlProps/ctrlProp114.xml"/><Relationship Id="rId81" Type="http://schemas.openxmlformats.org/officeDocument/2006/relationships/ctrlProp" Target="../ctrlProps/ctrlProp135.xml"/><Relationship Id="rId135" Type="http://schemas.openxmlformats.org/officeDocument/2006/relationships/ctrlProp" Target="../ctrlProps/ctrlProp189.xml"/><Relationship Id="rId156" Type="http://schemas.openxmlformats.org/officeDocument/2006/relationships/ctrlProp" Target="../ctrlProps/ctrlProp210.xml"/><Relationship Id="rId177" Type="http://schemas.openxmlformats.org/officeDocument/2006/relationships/ctrlProp" Target="../ctrlProps/ctrlProp231.xml"/><Relationship Id="rId198" Type="http://schemas.openxmlformats.org/officeDocument/2006/relationships/ctrlProp" Target="../ctrlProps/ctrlProp252.xml"/><Relationship Id="rId18" Type="http://schemas.openxmlformats.org/officeDocument/2006/relationships/ctrlProp" Target="../ctrlProps/ctrlProp72.xml"/><Relationship Id="rId39" Type="http://schemas.openxmlformats.org/officeDocument/2006/relationships/ctrlProp" Target="../ctrlProps/ctrlProp93.xml"/><Relationship Id="rId50" Type="http://schemas.openxmlformats.org/officeDocument/2006/relationships/ctrlProp" Target="../ctrlProps/ctrlProp104.xml"/><Relationship Id="rId104" Type="http://schemas.openxmlformats.org/officeDocument/2006/relationships/ctrlProp" Target="../ctrlProps/ctrlProp158.xml"/><Relationship Id="rId125" Type="http://schemas.openxmlformats.org/officeDocument/2006/relationships/ctrlProp" Target="../ctrlProps/ctrlProp179.xml"/><Relationship Id="rId146" Type="http://schemas.openxmlformats.org/officeDocument/2006/relationships/ctrlProp" Target="../ctrlProps/ctrlProp200.xml"/><Relationship Id="rId167" Type="http://schemas.openxmlformats.org/officeDocument/2006/relationships/ctrlProp" Target="../ctrlProps/ctrlProp221.xml"/><Relationship Id="rId188" Type="http://schemas.openxmlformats.org/officeDocument/2006/relationships/ctrlProp" Target="../ctrlProps/ctrlProp242.xml"/></Relationships>
</file>

<file path=xl/worksheets/_rels/sheet6.xml.rels><?xml version="1.0" encoding="UTF-8" standalone="yes"?>
<Relationships xmlns="http://schemas.openxmlformats.org/package/2006/relationships"><Relationship Id="rId26" Type="http://schemas.openxmlformats.org/officeDocument/2006/relationships/ctrlProp" Target="../ctrlProps/ctrlProp275.xml"/><Relationship Id="rId21" Type="http://schemas.openxmlformats.org/officeDocument/2006/relationships/ctrlProp" Target="../ctrlProps/ctrlProp270.xml"/><Relationship Id="rId42" Type="http://schemas.openxmlformats.org/officeDocument/2006/relationships/ctrlProp" Target="../ctrlProps/ctrlProp291.xml"/><Relationship Id="rId47" Type="http://schemas.openxmlformats.org/officeDocument/2006/relationships/ctrlProp" Target="../ctrlProps/ctrlProp296.xml"/><Relationship Id="rId63" Type="http://schemas.openxmlformats.org/officeDocument/2006/relationships/ctrlProp" Target="../ctrlProps/ctrlProp312.xml"/><Relationship Id="rId68" Type="http://schemas.openxmlformats.org/officeDocument/2006/relationships/ctrlProp" Target="../ctrlProps/ctrlProp317.xml"/><Relationship Id="rId84" Type="http://schemas.openxmlformats.org/officeDocument/2006/relationships/ctrlProp" Target="../ctrlProps/ctrlProp333.xml"/><Relationship Id="rId89" Type="http://schemas.openxmlformats.org/officeDocument/2006/relationships/ctrlProp" Target="../ctrlProps/ctrlProp338.xml"/><Relationship Id="rId16" Type="http://schemas.openxmlformats.org/officeDocument/2006/relationships/ctrlProp" Target="../ctrlProps/ctrlProp265.xml"/><Relationship Id="rId11" Type="http://schemas.openxmlformats.org/officeDocument/2006/relationships/ctrlProp" Target="../ctrlProps/ctrlProp260.xml"/><Relationship Id="rId32" Type="http://schemas.openxmlformats.org/officeDocument/2006/relationships/ctrlProp" Target="../ctrlProps/ctrlProp281.xml"/><Relationship Id="rId37" Type="http://schemas.openxmlformats.org/officeDocument/2006/relationships/ctrlProp" Target="../ctrlProps/ctrlProp286.xml"/><Relationship Id="rId53" Type="http://schemas.openxmlformats.org/officeDocument/2006/relationships/ctrlProp" Target="../ctrlProps/ctrlProp302.xml"/><Relationship Id="rId58" Type="http://schemas.openxmlformats.org/officeDocument/2006/relationships/ctrlProp" Target="../ctrlProps/ctrlProp307.xml"/><Relationship Id="rId74" Type="http://schemas.openxmlformats.org/officeDocument/2006/relationships/ctrlProp" Target="../ctrlProps/ctrlProp323.xml"/><Relationship Id="rId79" Type="http://schemas.openxmlformats.org/officeDocument/2006/relationships/ctrlProp" Target="../ctrlProps/ctrlProp328.xml"/><Relationship Id="rId5" Type="http://schemas.openxmlformats.org/officeDocument/2006/relationships/ctrlProp" Target="../ctrlProps/ctrlProp254.xml"/><Relationship Id="rId90" Type="http://schemas.openxmlformats.org/officeDocument/2006/relationships/ctrlProp" Target="../ctrlProps/ctrlProp339.xml"/><Relationship Id="rId95" Type="http://schemas.openxmlformats.org/officeDocument/2006/relationships/ctrlProp" Target="../ctrlProps/ctrlProp344.xml"/><Relationship Id="rId22" Type="http://schemas.openxmlformats.org/officeDocument/2006/relationships/ctrlProp" Target="../ctrlProps/ctrlProp271.xml"/><Relationship Id="rId27" Type="http://schemas.openxmlformats.org/officeDocument/2006/relationships/ctrlProp" Target="../ctrlProps/ctrlProp276.xml"/><Relationship Id="rId43" Type="http://schemas.openxmlformats.org/officeDocument/2006/relationships/ctrlProp" Target="../ctrlProps/ctrlProp292.xml"/><Relationship Id="rId48" Type="http://schemas.openxmlformats.org/officeDocument/2006/relationships/ctrlProp" Target="../ctrlProps/ctrlProp297.xml"/><Relationship Id="rId64" Type="http://schemas.openxmlformats.org/officeDocument/2006/relationships/ctrlProp" Target="../ctrlProps/ctrlProp313.xml"/><Relationship Id="rId69" Type="http://schemas.openxmlformats.org/officeDocument/2006/relationships/ctrlProp" Target="../ctrlProps/ctrlProp318.xml"/><Relationship Id="rId8" Type="http://schemas.openxmlformats.org/officeDocument/2006/relationships/ctrlProp" Target="../ctrlProps/ctrlProp257.xml"/><Relationship Id="rId51" Type="http://schemas.openxmlformats.org/officeDocument/2006/relationships/ctrlProp" Target="../ctrlProps/ctrlProp300.xml"/><Relationship Id="rId72" Type="http://schemas.openxmlformats.org/officeDocument/2006/relationships/ctrlProp" Target="../ctrlProps/ctrlProp321.xml"/><Relationship Id="rId80" Type="http://schemas.openxmlformats.org/officeDocument/2006/relationships/ctrlProp" Target="../ctrlProps/ctrlProp329.xml"/><Relationship Id="rId85" Type="http://schemas.openxmlformats.org/officeDocument/2006/relationships/ctrlProp" Target="../ctrlProps/ctrlProp334.xml"/><Relationship Id="rId93" Type="http://schemas.openxmlformats.org/officeDocument/2006/relationships/ctrlProp" Target="../ctrlProps/ctrlProp342.xml"/><Relationship Id="rId3" Type="http://schemas.openxmlformats.org/officeDocument/2006/relationships/vmlDrawing" Target="../drawings/vmlDrawing5.vml"/><Relationship Id="rId12" Type="http://schemas.openxmlformats.org/officeDocument/2006/relationships/ctrlProp" Target="../ctrlProps/ctrlProp261.xml"/><Relationship Id="rId17" Type="http://schemas.openxmlformats.org/officeDocument/2006/relationships/ctrlProp" Target="../ctrlProps/ctrlProp266.xml"/><Relationship Id="rId25" Type="http://schemas.openxmlformats.org/officeDocument/2006/relationships/ctrlProp" Target="../ctrlProps/ctrlProp274.xml"/><Relationship Id="rId33" Type="http://schemas.openxmlformats.org/officeDocument/2006/relationships/ctrlProp" Target="../ctrlProps/ctrlProp282.xml"/><Relationship Id="rId38" Type="http://schemas.openxmlformats.org/officeDocument/2006/relationships/ctrlProp" Target="../ctrlProps/ctrlProp287.xml"/><Relationship Id="rId46" Type="http://schemas.openxmlformats.org/officeDocument/2006/relationships/ctrlProp" Target="../ctrlProps/ctrlProp295.xml"/><Relationship Id="rId59" Type="http://schemas.openxmlformats.org/officeDocument/2006/relationships/ctrlProp" Target="../ctrlProps/ctrlProp308.xml"/><Relationship Id="rId67" Type="http://schemas.openxmlformats.org/officeDocument/2006/relationships/ctrlProp" Target="../ctrlProps/ctrlProp316.xml"/><Relationship Id="rId20" Type="http://schemas.openxmlformats.org/officeDocument/2006/relationships/ctrlProp" Target="../ctrlProps/ctrlProp269.xml"/><Relationship Id="rId41" Type="http://schemas.openxmlformats.org/officeDocument/2006/relationships/ctrlProp" Target="../ctrlProps/ctrlProp290.xml"/><Relationship Id="rId54" Type="http://schemas.openxmlformats.org/officeDocument/2006/relationships/ctrlProp" Target="../ctrlProps/ctrlProp303.xml"/><Relationship Id="rId62" Type="http://schemas.openxmlformats.org/officeDocument/2006/relationships/ctrlProp" Target="../ctrlProps/ctrlProp311.xml"/><Relationship Id="rId70" Type="http://schemas.openxmlformats.org/officeDocument/2006/relationships/ctrlProp" Target="../ctrlProps/ctrlProp319.xml"/><Relationship Id="rId75" Type="http://schemas.openxmlformats.org/officeDocument/2006/relationships/ctrlProp" Target="../ctrlProps/ctrlProp324.xml"/><Relationship Id="rId83" Type="http://schemas.openxmlformats.org/officeDocument/2006/relationships/ctrlProp" Target="../ctrlProps/ctrlProp332.xml"/><Relationship Id="rId88" Type="http://schemas.openxmlformats.org/officeDocument/2006/relationships/ctrlProp" Target="../ctrlProps/ctrlProp337.xml"/><Relationship Id="rId91" Type="http://schemas.openxmlformats.org/officeDocument/2006/relationships/ctrlProp" Target="../ctrlProps/ctrlProp340.xml"/><Relationship Id="rId1" Type="http://schemas.openxmlformats.org/officeDocument/2006/relationships/printerSettings" Target="../printerSettings/printerSettings6.bin"/><Relationship Id="rId6" Type="http://schemas.openxmlformats.org/officeDocument/2006/relationships/ctrlProp" Target="../ctrlProps/ctrlProp255.xml"/><Relationship Id="rId15" Type="http://schemas.openxmlformats.org/officeDocument/2006/relationships/ctrlProp" Target="../ctrlProps/ctrlProp264.xml"/><Relationship Id="rId23" Type="http://schemas.openxmlformats.org/officeDocument/2006/relationships/ctrlProp" Target="../ctrlProps/ctrlProp272.xml"/><Relationship Id="rId28" Type="http://schemas.openxmlformats.org/officeDocument/2006/relationships/ctrlProp" Target="../ctrlProps/ctrlProp277.xml"/><Relationship Id="rId36" Type="http://schemas.openxmlformats.org/officeDocument/2006/relationships/ctrlProp" Target="../ctrlProps/ctrlProp285.xml"/><Relationship Id="rId49" Type="http://schemas.openxmlformats.org/officeDocument/2006/relationships/ctrlProp" Target="../ctrlProps/ctrlProp298.xml"/><Relationship Id="rId57" Type="http://schemas.openxmlformats.org/officeDocument/2006/relationships/ctrlProp" Target="../ctrlProps/ctrlProp306.xml"/><Relationship Id="rId10" Type="http://schemas.openxmlformats.org/officeDocument/2006/relationships/ctrlProp" Target="../ctrlProps/ctrlProp259.xml"/><Relationship Id="rId31" Type="http://schemas.openxmlformats.org/officeDocument/2006/relationships/ctrlProp" Target="../ctrlProps/ctrlProp280.xml"/><Relationship Id="rId44" Type="http://schemas.openxmlformats.org/officeDocument/2006/relationships/ctrlProp" Target="../ctrlProps/ctrlProp293.xml"/><Relationship Id="rId52" Type="http://schemas.openxmlformats.org/officeDocument/2006/relationships/ctrlProp" Target="../ctrlProps/ctrlProp301.xml"/><Relationship Id="rId60" Type="http://schemas.openxmlformats.org/officeDocument/2006/relationships/ctrlProp" Target="../ctrlProps/ctrlProp309.xml"/><Relationship Id="rId65" Type="http://schemas.openxmlformats.org/officeDocument/2006/relationships/ctrlProp" Target="../ctrlProps/ctrlProp314.xml"/><Relationship Id="rId73" Type="http://schemas.openxmlformats.org/officeDocument/2006/relationships/ctrlProp" Target="../ctrlProps/ctrlProp322.xml"/><Relationship Id="rId78" Type="http://schemas.openxmlformats.org/officeDocument/2006/relationships/ctrlProp" Target="../ctrlProps/ctrlProp327.xml"/><Relationship Id="rId81" Type="http://schemas.openxmlformats.org/officeDocument/2006/relationships/ctrlProp" Target="../ctrlProps/ctrlProp330.xml"/><Relationship Id="rId86" Type="http://schemas.openxmlformats.org/officeDocument/2006/relationships/ctrlProp" Target="../ctrlProps/ctrlProp335.xml"/><Relationship Id="rId94" Type="http://schemas.openxmlformats.org/officeDocument/2006/relationships/ctrlProp" Target="../ctrlProps/ctrlProp343.xml"/><Relationship Id="rId4" Type="http://schemas.openxmlformats.org/officeDocument/2006/relationships/ctrlProp" Target="../ctrlProps/ctrlProp253.xml"/><Relationship Id="rId9" Type="http://schemas.openxmlformats.org/officeDocument/2006/relationships/ctrlProp" Target="../ctrlProps/ctrlProp258.xml"/><Relationship Id="rId13" Type="http://schemas.openxmlformats.org/officeDocument/2006/relationships/ctrlProp" Target="../ctrlProps/ctrlProp262.xml"/><Relationship Id="rId18" Type="http://schemas.openxmlformats.org/officeDocument/2006/relationships/ctrlProp" Target="../ctrlProps/ctrlProp267.xml"/><Relationship Id="rId39" Type="http://schemas.openxmlformats.org/officeDocument/2006/relationships/ctrlProp" Target="../ctrlProps/ctrlProp288.xml"/><Relationship Id="rId34" Type="http://schemas.openxmlformats.org/officeDocument/2006/relationships/ctrlProp" Target="../ctrlProps/ctrlProp283.xml"/><Relationship Id="rId50" Type="http://schemas.openxmlformats.org/officeDocument/2006/relationships/ctrlProp" Target="../ctrlProps/ctrlProp299.xml"/><Relationship Id="rId55" Type="http://schemas.openxmlformats.org/officeDocument/2006/relationships/ctrlProp" Target="../ctrlProps/ctrlProp304.xml"/><Relationship Id="rId76" Type="http://schemas.openxmlformats.org/officeDocument/2006/relationships/ctrlProp" Target="../ctrlProps/ctrlProp325.xml"/><Relationship Id="rId7" Type="http://schemas.openxmlformats.org/officeDocument/2006/relationships/ctrlProp" Target="../ctrlProps/ctrlProp256.xml"/><Relationship Id="rId71" Type="http://schemas.openxmlformats.org/officeDocument/2006/relationships/ctrlProp" Target="../ctrlProps/ctrlProp320.xml"/><Relationship Id="rId92" Type="http://schemas.openxmlformats.org/officeDocument/2006/relationships/ctrlProp" Target="../ctrlProps/ctrlProp341.xml"/><Relationship Id="rId2" Type="http://schemas.openxmlformats.org/officeDocument/2006/relationships/drawing" Target="../drawings/drawing6.xml"/><Relationship Id="rId29" Type="http://schemas.openxmlformats.org/officeDocument/2006/relationships/ctrlProp" Target="../ctrlProps/ctrlProp278.xml"/><Relationship Id="rId24" Type="http://schemas.openxmlformats.org/officeDocument/2006/relationships/ctrlProp" Target="../ctrlProps/ctrlProp273.xml"/><Relationship Id="rId40" Type="http://schemas.openxmlformats.org/officeDocument/2006/relationships/ctrlProp" Target="../ctrlProps/ctrlProp289.xml"/><Relationship Id="rId45" Type="http://schemas.openxmlformats.org/officeDocument/2006/relationships/ctrlProp" Target="../ctrlProps/ctrlProp294.xml"/><Relationship Id="rId66" Type="http://schemas.openxmlformats.org/officeDocument/2006/relationships/ctrlProp" Target="../ctrlProps/ctrlProp315.xml"/><Relationship Id="rId87" Type="http://schemas.openxmlformats.org/officeDocument/2006/relationships/ctrlProp" Target="../ctrlProps/ctrlProp336.xml"/><Relationship Id="rId61" Type="http://schemas.openxmlformats.org/officeDocument/2006/relationships/ctrlProp" Target="../ctrlProps/ctrlProp310.xml"/><Relationship Id="rId82" Type="http://schemas.openxmlformats.org/officeDocument/2006/relationships/ctrlProp" Target="../ctrlProps/ctrlProp331.xml"/><Relationship Id="rId19" Type="http://schemas.openxmlformats.org/officeDocument/2006/relationships/ctrlProp" Target="../ctrlProps/ctrlProp268.xml"/><Relationship Id="rId14" Type="http://schemas.openxmlformats.org/officeDocument/2006/relationships/ctrlProp" Target="../ctrlProps/ctrlProp263.xml"/><Relationship Id="rId30" Type="http://schemas.openxmlformats.org/officeDocument/2006/relationships/ctrlProp" Target="../ctrlProps/ctrlProp279.xml"/><Relationship Id="rId35" Type="http://schemas.openxmlformats.org/officeDocument/2006/relationships/ctrlProp" Target="../ctrlProps/ctrlProp284.xml"/><Relationship Id="rId56" Type="http://schemas.openxmlformats.org/officeDocument/2006/relationships/ctrlProp" Target="../ctrlProps/ctrlProp305.xml"/><Relationship Id="rId77" Type="http://schemas.openxmlformats.org/officeDocument/2006/relationships/ctrlProp" Target="../ctrlProps/ctrlProp32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pageSetUpPr fitToPage="1"/>
  </sheetPr>
  <dimension ref="A1:DJ179"/>
  <sheetViews>
    <sheetView showGridLines="0" tabSelected="1" view="pageBreakPreview" zoomScaleNormal="100" zoomScaleSheetLayoutView="100" workbookViewId="0">
      <selection activeCell="J3" sqref="J3"/>
    </sheetView>
  </sheetViews>
  <sheetFormatPr defaultColWidth="1.625" defaultRowHeight="13.5"/>
  <cols>
    <col min="1" max="5" width="1.625" style="9" customWidth="1"/>
    <col min="6" max="12" width="1.625" style="9"/>
    <col min="13" max="13" width="2.5" style="9" customWidth="1"/>
    <col min="14" max="33" width="1.625" style="9"/>
    <col min="34" max="34" width="1.625" style="9" customWidth="1"/>
    <col min="35" max="68" width="1.625" style="9"/>
    <col min="69" max="69" width="6.75" style="9" customWidth="1"/>
    <col min="70" max="70" width="7" style="9" customWidth="1"/>
    <col min="71" max="71" width="5.875" style="9" customWidth="1"/>
    <col min="72" max="72" width="6" style="9" customWidth="1"/>
    <col min="73" max="74" width="1.625" style="9"/>
    <col min="75" max="75" width="1.375" style="9" customWidth="1"/>
    <col min="76" max="16384" width="1.625" style="9"/>
  </cols>
  <sheetData>
    <row r="1" spans="1:72" ht="22.9" customHeight="1">
      <c r="B1" s="10"/>
      <c r="D1" s="9" t="s">
        <v>701</v>
      </c>
      <c r="AP1" s="806" t="s">
        <v>195</v>
      </c>
      <c r="AQ1" s="807"/>
      <c r="AR1" s="807"/>
      <c r="AS1" s="807"/>
      <c r="AT1" s="807"/>
      <c r="AU1" s="807"/>
      <c r="AV1" s="808"/>
      <c r="AW1" s="803"/>
      <c r="AX1" s="804"/>
      <c r="AY1" s="804"/>
      <c r="AZ1" s="804"/>
      <c r="BA1" s="804"/>
      <c r="BB1" s="804"/>
      <c r="BC1" s="804"/>
      <c r="BD1" s="804"/>
      <c r="BE1" s="804"/>
      <c r="BF1" s="804"/>
      <c r="BG1" s="804"/>
      <c r="BH1" s="804"/>
      <c r="BI1" s="804"/>
      <c r="BJ1" s="805"/>
      <c r="BK1" s="12"/>
    </row>
    <row r="2" spans="1:72" ht="22.9" customHeight="1">
      <c r="A2" s="819" t="s">
        <v>160</v>
      </c>
      <c r="B2" s="819"/>
      <c r="C2" s="819"/>
      <c r="D2" s="819"/>
      <c r="E2" s="819"/>
      <c r="F2" s="819"/>
      <c r="G2" s="819"/>
      <c r="H2" s="819"/>
      <c r="I2" s="819"/>
      <c r="J2" s="819"/>
      <c r="K2" s="819"/>
      <c r="L2" s="819"/>
      <c r="M2" s="819"/>
      <c r="N2" s="819"/>
      <c r="O2" s="819"/>
      <c r="P2" s="819"/>
      <c r="Q2" s="819"/>
      <c r="R2" s="819"/>
      <c r="S2" s="819"/>
      <c r="T2" s="819"/>
      <c r="U2" s="819"/>
      <c r="V2" s="819"/>
      <c r="W2" s="819"/>
      <c r="X2" s="819"/>
      <c r="Y2" s="819"/>
      <c r="Z2" s="819"/>
      <c r="AA2" s="819"/>
      <c r="AB2" s="819"/>
      <c r="AC2" s="819"/>
      <c r="AD2" s="819"/>
      <c r="AE2" s="819"/>
      <c r="AF2" s="819"/>
      <c r="AG2" s="819"/>
      <c r="AH2" s="819"/>
      <c r="AI2" s="819"/>
      <c r="AJ2" s="819"/>
      <c r="AK2" s="819"/>
      <c r="AL2" s="13"/>
      <c r="AM2" s="13"/>
      <c r="AN2" s="13"/>
      <c r="AO2" s="13"/>
      <c r="AP2" s="13"/>
      <c r="AQ2" s="13"/>
      <c r="AR2" s="13"/>
      <c r="AS2" s="13"/>
      <c r="AT2" s="14"/>
      <c r="AU2" s="14"/>
      <c r="AV2" s="14"/>
      <c r="AW2" s="14"/>
      <c r="AX2" s="14"/>
      <c r="AY2" s="14"/>
      <c r="AZ2" s="14"/>
      <c r="BA2" s="440"/>
      <c r="BB2" s="440"/>
      <c r="BC2" s="440"/>
      <c r="BD2" s="440"/>
      <c r="BE2" s="440"/>
      <c r="BF2" s="440"/>
      <c r="BG2" s="440"/>
      <c r="BH2" s="440"/>
      <c r="BI2" s="440"/>
      <c r="BJ2" s="440"/>
    </row>
    <row r="3" spans="1:72" ht="22.9" customHeight="1">
      <c r="D3" s="47" t="s">
        <v>781</v>
      </c>
      <c r="E3" s="47"/>
      <c r="F3" s="47"/>
      <c r="G3" s="47"/>
      <c r="H3" s="47"/>
      <c r="I3" s="47"/>
      <c r="J3" s="47"/>
      <c r="K3" s="47"/>
      <c r="L3" s="47"/>
      <c r="M3" s="47"/>
      <c r="N3" s="47"/>
      <c r="O3" s="47"/>
      <c r="P3" s="47"/>
      <c r="Q3" s="47"/>
      <c r="R3" s="47"/>
      <c r="S3" s="47"/>
      <c r="T3" s="47"/>
      <c r="U3" s="47"/>
      <c r="V3" s="47"/>
      <c r="W3" s="47"/>
      <c r="X3" s="47"/>
      <c r="Y3" s="47"/>
      <c r="Z3" s="47"/>
      <c r="AA3" s="47"/>
      <c r="AB3" s="47"/>
      <c r="AC3" s="47"/>
      <c r="AD3" s="47"/>
      <c r="AE3" s="47"/>
      <c r="AF3" s="47"/>
      <c r="AG3" s="47"/>
      <c r="AH3" s="47"/>
      <c r="AI3" s="47"/>
      <c r="AJ3" s="47"/>
      <c r="AK3" s="47"/>
    </row>
    <row r="4" spans="1:72" ht="22.9" customHeight="1">
      <c r="D4" s="809" t="s">
        <v>341</v>
      </c>
      <c r="E4" s="809"/>
      <c r="F4" s="809"/>
      <c r="G4" s="750"/>
      <c r="H4" s="751"/>
      <c r="I4" s="751"/>
      <c r="J4" s="751"/>
      <c r="K4" s="751"/>
      <c r="L4" s="751"/>
      <c r="M4" s="751"/>
      <c r="N4" s="751"/>
      <c r="O4" s="751"/>
      <c r="P4" s="751"/>
      <c r="Q4" s="751"/>
      <c r="R4" s="751"/>
      <c r="S4" s="751"/>
      <c r="T4" s="810" t="s">
        <v>7</v>
      </c>
      <c r="U4" s="811"/>
      <c r="V4" s="812"/>
      <c r="W4" s="751"/>
      <c r="X4" s="751"/>
      <c r="Y4" s="751"/>
      <c r="Z4" s="751"/>
      <c r="AA4" s="751"/>
      <c r="AB4" s="751"/>
      <c r="AC4" s="751"/>
      <c r="AD4" s="751"/>
      <c r="AE4" s="751"/>
      <c r="AF4" s="751"/>
      <c r="AG4" s="751"/>
      <c r="AH4" s="751"/>
      <c r="AI4" s="751"/>
      <c r="AJ4" s="751"/>
      <c r="AK4" s="813"/>
      <c r="AR4" s="425"/>
      <c r="AS4" s="425"/>
      <c r="AT4" s="425"/>
      <c r="AW4" s="425"/>
      <c r="AX4" s="425"/>
      <c r="AY4" s="425"/>
      <c r="AZ4" s="425" t="s">
        <v>818</v>
      </c>
      <c r="BB4" s="425"/>
      <c r="BC4" s="425"/>
      <c r="BD4" s="425"/>
    </row>
    <row r="5" spans="1:72" ht="22.9" customHeight="1">
      <c r="D5" s="16"/>
      <c r="E5" s="588">
        <v>1</v>
      </c>
      <c r="F5" s="588"/>
      <c r="G5" s="617" t="s">
        <v>44</v>
      </c>
      <c r="H5" s="617"/>
      <c r="I5" s="617"/>
      <c r="J5" s="617"/>
      <c r="K5" s="617"/>
      <c r="L5" s="617"/>
      <c r="M5" s="617"/>
      <c r="N5" s="617"/>
      <c r="O5" s="617"/>
      <c r="P5" s="617"/>
      <c r="Q5" s="617"/>
      <c r="R5" s="617"/>
      <c r="S5" s="17"/>
      <c r="T5" s="618"/>
      <c r="U5" s="619"/>
      <c r="V5" s="619"/>
      <c r="W5" s="619"/>
      <c r="X5" s="619"/>
      <c r="Y5" s="619"/>
      <c r="Z5" s="619"/>
      <c r="AA5" s="619"/>
      <c r="AB5" s="619"/>
      <c r="AC5" s="619"/>
      <c r="AD5" s="619"/>
      <c r="AE5" s="619"/>
      <c r="AF5" s="619"/>
      <c r="AG5" s="619"/>
      <c r="AH5" s="619"/>
      <c r="AI5" s="619"/>
      <c r="AJ5" s="619"/>
      <c r="AK5" s="619"/>
      <c r="AL5" s="619"/>
      <c r="AM5" s="619"/>
      <c r="AN5" s="619"/>
      <c r="AO5" s="619"/>
      <c r="AP5" s="619"/>
      <c r="AQ5" s="619"/>
      <c r="AR5" s="619"/>
      <c r="AS5" s="619"/>
      <c r="AT5" s="619"/>
      <c r="AU5" s="619"/>
      <c r="AV5" s="619"/>
      <c r="AW5" s="619"/>
      <c r="AX5" s="619"/>
      <c r="AY5" s="619"/>
      <c r="AZ5" s="619"/>
      <c r="BA5" s="619"/>
      <c r="BB5" s="619"/>
      <c r="BC5" s="619"/>
      <c r="BD5" s="619"/>
      <c r="BE5" s="619"/>
      <c r="BF5" s="619"/>
      <c r="BG5" s="619"/>
      <c r="BH5" s="619"/>
      <c r="BI5" s="619"/>
      <c r="BJ5" s="620"/>
      <c r="BR5" s="18"/>
      <c r="BS5" s="18"/>
      <c r="BT5" s="18"/>
    </row>
    <row r="6" spans="1:72" ht="22.9" customHeight="1">
      <c r="D6" s="12"/>
      <c r="E6" s="566">
        <v>2</v>
      </c>
      <c r="F6" s="566"/>
      <c r="G6" s="629" t="s">
        <v>45</v>
      </c>
      <c r="H6" s="629"/>
      <c r="I6" s="629"/>
      <c r="J6" s="629"/>
      <c r="K6" s="629"/>
      <c r="L6" s="629"/>
      <c r="M6" s="629"/>
      <c r="N6" s="629"/>
      <c r="O6" s="629"/>
      <c r="P6" s="629"/>
      <c r="Q6" s="629"/>
      <c r="R6" s="629"/>
      <c r="S6" s="19"/>
      <c r="T6" s="630" t="s">
        <v>0</v>
      </c>
      <c r="U6" s="631"/>
      <c r="V6" s="632"/>
      <c r="W6" s="621"/>
      <c r="X6" s="622"/>
      <c r="Y6" s="622"/>
      <c r="Z6" s="622"/>
      <c r="AA6" s="633"/>
      <c r="AB6" s="633"/>
      <c r="AC6" s="633"/>
      <c r="AD6" s="633"/>
      <c r="AE6" s="633"/>
      <c r="AF6" s="633"/>
      <c r="AG6" s="633"/>
      <c r="AH6" s="634"/>
      <c r="AI6" s="596"/>
      <c r="AJ6" s="597"/>
      <c r="AK6" s="597"/>
      <c r="AL6" s="597"/>
      <c r="AM6" s="597"/>
      <c r="AN6" s="597"/>
      <c r="AO6" s="597"/>
      <c r="AP6" s="597"/>
      <c r="AQ6" s="597"/>
      <c r="AR6" s="597"/>
      <c r="AS6" s="597"/>
      <c r="AT6" s="597"/>
      <c r="AU6" s="597"/>
      <c r="AV6" s="597"/>
      <c r="AW6" s="597"/>
      <c r="AX6" s="597"/>
      <c r="AY6" s="597"/>
      <c r="AZ6" s="597"/>
      <c r="BA6" s="597"/>
      <c r="BB6" s="597"/>
      <c r="BC6" s="597"/>
      <c r="BD6" s="597"/>
      <c r="BE6" s="597"/>
      <c r="BF6" s="597"/>
      <c r="BG6" s="597"/>
      <c r="BH6" s="597"/>
      <c r="BI6" s="597"/>
      <c r="BJ6" s="598"/>
      <c r="BR6" s="18"/>
      <c r="BS6" s="18"/>
      <c r="BT6" s="18"/>
    </row>
    <row r="7" spans="1:72" ht="22.9" customHeight="1">
      <c r="D7" s="12"/>
      <c r="E7" s="425"/>
      <c r="F7" s="425"/>
      <c r="G7" s="435"/>
      <c r="H7" s="435"/>
      <c r="I7" s="435"/>
      <c r="J7" s="435"/>
      <c r="K7" s="435"/>
      <c r="L7" s="435"/>
      <c r="M7" s="435"/>
      <c r="N7" s="435"/>
      <c r="O7" s="435"/>
      <c r="P7" s="435"/>
      <c r="Q7" s="435"/>
      <c r="R7" s="435"/>
      <c r="S7" s="19"/>
      <c r="T7" s="599" t="s">
        <v>313</v>
      </c>
      <c r="U7" s="600"/>
      <c r="V7" s="601"/>
      <c r="W7" s="641" t="s">
        <v>665</v>
      </c>
      <c r="X7" s="600"/>
      <c r="Y7" s="600"/>
      <c r="Z7" s="600"/>
      <c r="AA7" s="600"/>
      <c r="AB7" s="600"/>
      <c r="AC7" s="600"/>
      <c r="AD7" s="635"/>
      <c r="AE7" s="635"/>
      <c r="AF7" s="635"/>
      <c r="AG7" s="635"/>
      <c r="AH7" s="635"/>
      <c r="AI7" s="635"/>
      <c r="AJ7" s="635"/>
      <c r="AK7" s="635"/>
      <c r="AL7" s="635"/>
      <c r="AM7" s="635"/>
      <c r="AN7" s="635"/>
      <c r="AO7" s="635"/>
      <c r="AP7" s="635"/>
      <c r="AQ7" s="635"/>
      <c r="AR7" s="635"/>
      <c r="AS7" s="636"/>
      <c r="AT7" s="635"/>
      <c r="AU7" s="635"/>
      <c r="AV7" s="635"/>
      <c r="AW7" s="635"/>
      <c r="AX7" s="635"/>
      <c r="AY7" s="635"/>
      <c r="AZ7" s="635"/>
      <c r="BA7" s="635"/>
      <c r="BB7" s="635"/>
      <c r="BC7" s="635"/>
      <c r="BD7" s="635"/>
      <c r="BE7" s="635"/>
      <c r="BF7" s="635"/>
      <c r="BG7" s="635"/>
      <c r="BH7" s="635"/>
      <c r="BI7" s="635"/>
      <c r="BJ7" s="637"/>
    </row>
    <row r="8" spans="1:72" ht="22.9" customHeight="1">
      <c r="D8" s="12"/>
      <c r="E8" s="425"/>
      <c r="F8" s="425"/>
      <c r="G8" s="435"/>
      <c r="H8" s="435"/>
      <c r="I8" s="435"/>
      <c r="J8" s="435"/>
      <c r="K8" s="435"/>
      <c r="L8" s="435"/>
      <c r="M8" s="435"/>
      <c r="N8" s="435"/>
      <c r="O8" s="435"/>
      <c r="P8" s="435"/>
      <c r="Q8" s="435"/>
      <c r="R8" s="435"/>
      <c r="S8" s="19"/>
      <c r="T8" s="638" t="s">
        <v>8</v>
      </c>
      <c r="U8" s="627"/>
      <c r="V8" s="627"/>
      <c r="W8" s="627"/>
      <c r="X8" s="627"/>
      <c r="Y8" s="627"/>
      <c r="Z8" s="639"/>
      <c r="AA8" s="758"/>
      <c r="AB8" s="759"/>
      <c r="AC8" s="759"/>
      <c r="AD8" s="759"/>
      <c r="AE8" s="759"/>
      <c r="AF8" s="759"/>
      <c r="AG8" s="759"/>
      <c r="AH8" s="759"/>
      <c r="AI8" s="759"/>
      <c r="AJ8" s="759"/>
      <c r="AK8" s="759"/>
      <c r="AL8" s="759"/>
      <c r="AM8" s="759"/>
      <c r="AN8" s="759"/>
      <c r="AO8" s="760"/>
      <c r="AP8" s="602" t="s">
        <v>210</v>
      </c>
      <c r="AQ8" s="603"/>
      <c r="AR8" s="604"/>
      <c r="AS8" s="841" t="s">
        <v>212</v>
      </c>
      <c r="AT8" s="842"/>
      <c r="AU8" s="842"/>
      <c r="AV8" s="842"/>
      <c r="AW8" s="842"/>
      <c r="AX8" s="842"/>
      <c r="AY8" s="843"/>
      <c r="AZ8" s="602" t="s">
        <v>211</v>
      </c>
      <c r="BA8" s="603"/>
      <c r="BB8" s="604"/>
      <c r="BC8" s="621"/>
      <c r="BD8" s="622"/>
      <c r="BE8" s="622"/>
      <c r="BF8" s="622"/>
      <c r="BG8" s="623"/>
      <c r="BH8" s="603" t="s">
        <v>162</v>
      </c>
      <c r="BI8" s="603"/>
      <c r="BJ8" s="610"/>
    </row>
    <row r="9" spans="1:72" ht="22.9" customHeight="1">
      <c r="D9" s="12"/>
      <c r="E9" s="425"/>
      <c r="F9" s="425"/>
      <c r="G9" s="435"/>
      <c r="H9" s="435"/>
      <c r="I9" s="435"/>
      <c r="J9" s="435"/>
      <c r="K9" s="435"/>
      <c r="L9" s="435"/>
      <c r="M9" s="435"/>
      <c r="N9" s="435"/>
      <c r="O9" s="435"/>
      <c r="P9" s="435"/>
      <c r="Q9" s="435"/>
      <c r="R9" s="435"/>
      <c r="S9" s="19"/>
      <c r="T9" s="569"/>
      <c r="U9" s="566"/>
      <c r="V9" s="566"/>
      <c r="W9" s="566"/>
      <c r="X9" s="566"/>
      <c r="Y9" s="566"/>
      <c r="Z9" s="640"/>
      <c r="AA9" s="761"/>
      <c r="AB9" s="762"/>
      <c r="AC9" s="762"/>
      <c r="AD9" s="762"/>
      <c r="AE9" s="762"/>
      <c r="AF9" s="762"/>
      <c r="AG9" s="762"/>
      <c r="AH9" s="762"/>
      <c r="AI9" s="762"/>
      <c r="AJ9" s="762"/>
      <c r="AK9" s="762"/>
      <c r="AL9" s="762"/>
      <c r="AM9" s="762"/>
      <c r="AN9" s="762"/>
      <c r="AO9" s="763"/>
      <c r="AP9" s="642" t="s">
        <v>209</v>
      </c>
      <c r="AQ9" s="627"/>
      <c r="AR9" s="639"/>
      <c r="AS9" s="844"/>
      <c r="AT9" s="845"/>
      <c r="AU9" s="845"/>
      <c r="AV9" s="845"/>
      <c r="AW9" s="845"/>
      <c r="AX9" s="845"/>
      <c r="AY9" s="846"/>
      <c r="AZ9" s="642" t="s">
        <v>9</v>
      </c>
      <c r="BA9" s="627"/>
      <c r="BB9" s="639"/>
      <c r="BC9" s="624"/>
      <c r="BD9" s="625"/>
      <c r="BE9" s="625"/>
      <c r="BF9" s="625"/>
      <c r="BG9" s="626"/>
      <c r="BH9" s="627" t="s">
        <v>162</v>
      </c>
      <c r="BI9" s="627"/>
      <c r="BJ9" s="628"/>
    </row>
    <row r="10" spans="1:72" ht="22.9" customHeight="1">
      <c r="D10" s="20"/>
      <c r="E10" s="627">
        <v>3</v>
      </c>
      <c r="F10" s="627"/>
      <c r="G10" s="680" t="s">
        <v>163</v>
      </c>
      <c r="H10" s="680"/>
      <c r="I10" s="680"/>
      <c r="J10" s="680"/>
      <c r="K10" s="680"/>
      <c r="L10" s="680"/>
      <c r="M10" s="680"/>
      <c r="N10" s="680"/>
      <c r="O10" s="680"/>
      <c r="P10" s="680"/>
      <c r="Q10" s="680"/>
      <c r="R10" s="680"/>
      <c r="S10" s="21"/>
      <c r="T10" s="681" t="s">
        <v>7</v>
      </c>
      <c r="U10" s="682"/>
      <c r="V10" s="682"/>
      <c r="W10" s="720"/>
      <c r="X10" s="635"/>
      <c r="Y10" s="635"/>
      <c r="Z10" s="635"/>
      <c r="AA10" s="635"/>
      <c r="AB10" s="635"/>
      <c r="AC10" s="635"/>
      <c r="AD10" s="635"/>
      <c r="AE10" s="635"/>
      <c r="AF10" s="635"/>
      <c r="AG10" s="635"/>
      <c r="AH10" s="635"/>
      <c r="AI10" s="635"/>
      <c r="AJ10" s="635"/>
      <c r="AK10" s="635"/>
      <c r="AL10" s="635"/>
      <c r="AM10" s="635"/>
      <c r="AN10" s="635"/>
      <c r="AO10" s="721"/>
      <c r="AP10" s="730" t="s">
        <v>149</v>
      </c>
      <c r="AQ10" s="731"/>
      <c r="AR10" s="731"/>
      <c r="AS10" s="732"/>
      <c r="AT10" s="635"/>
      <c r="AU10" s="635"/>
      <c r="AV10" s="635"/>
      <c r="AW10" s="635"/>
      <c r="AX10" s="635"/>
      <c r="AY10" s="635"/>
      <c r="AZ10" s="635"/>
      <c r="BA10" s="635"/>
      <c r="BB10" s="635"/>
      <c r="BC10" s="635"/>
      <c r="BD10" s="635"/>
      <c r="BE10" s="635"/>
      <c r="BF10" s="635"/>
      <c r="BG10" s="635"/>
      <c r="BH10" s="635"/>
      <c r="BI10" s="635"/>
      <c r="BJ10" s="637"/>
    </row>
    <row r="11" spans="1:72" ht="22.9" customHeight="1">
      <c r="D11" s="12"/>
      <c r="E11" s="425"/>
      <c r="F11" s="425"/>
      <c r="G11" s="435"/>
      <c r="H11" s="435"/>
      <c r="I11" s="435"/>
      <c r="J11" s="435"/>
      <c r="K11" s="435"/>
      <c r="L11" s="435"/>
      <c r="M11" s="435"/>
      <c r="N11" s="435"/>
      <c r="O11" s="435"/>
      <c r="P11" s="435"/>
      <c r="Q11" s="435"/>
      <c r="R11" s="435"/>
      <c r="S11" s="19"/>
      <c r="T11" s="828" t="s">
        <v>677</v>
      </c>
      <c r="U11" s="829"/>
      <c r="V11" s="830"/>
      <c r="W11" s="834"/>
      <c r="X11" s="633"/>
      <c r="Y11" s="633"/>
      <c r="Z11" s="634"/>
      <c r="AA11" s="835" t="s">
        <v>678</v>
      </c>
      <c r="AB11" s="651"/>
      <c r="AC11" s="651"/>
      <c r="AD11" s="651"/>
      <c r="AE11" s="651"/>
      <c r="AF11" s="651"/>
      <c r="AG11" s="651"/>
      <c r="AH11" s="651"/>
      <c r="AI11" s="651"/>
      <c r="AJ11" s="651"/>
      <c r="AK11" s="651"/>
      <c r="AL11" s="651"/>
      <c r="AM11" s="651"/>
      <c r="AN11" s="651"/>
      <c r="AO11" s="651"/>
      <c r="AP11" s="22"/>
      <c r="AQ11" s="23"/>
      <c r="AR11" s="23"/>
      <c r="AS11" s="437"/>
      <c r="AT11" s="437"/>
      <c r="AU11" s="437"/>
      <c r="AV11" s="437"/>
      <c r="AW11" s="437"/>
      <c r="AX11" s="820" t="s">
        <v>515</v>
      </c>
      <c r="AY11" s="821"/>
      <c r="AZ11" s="824"/>
      <c r="BA11" s="824"/>
      <c r="BB11" s="824"/>
      <c r="BC11" s="824"/>
      <c r="BD11" s="824"/>
      <c r="BE11" s="824"/>
      <c r="BF11" s="824"/>
      <c r="BG11" s="824"/>
      <c r="BH11" s="824"/>
      <c r="BI11" s="824"/>
      <c r="BJ11" s="825"/>
    </row>
    <row r="12" spans="1:72" ht="22.9" customHeight="1">
      <c r="D12" s="24"/>
      <c r="E12" s="428"/>
      <c r="F12" s="428"/>
      <c r="G12" s="438"/>
      <c r="H12" s="438"/>
      <c r="I12" s="438"/>
      <c r="J12" s="438"/>
      <c r="K12" s="438"/>
      <c r="L12" s="438"/>
      <c r="M12" s="438"/>
      <c r="N12" s="438"/>
      <c r="O12" s="438"/>
      <c r="P12" s="438"/>
      <c r="Q12" s="438"/>
      <c r="R12" s="438"/>
      <c r="S12" s="25"/>
      <c r="T12" s="831"/>
      <c r="U12" s="832"/>
      <c r="V12" s="833"/>
      <c r="W12" s="742"/>
      <c r="X12" s="668"/>
      <c r="Y12" s="668"/>
      <c r="Z12" s="782"/>
      <c r="AA12" s="26" t="s">
        <v>679</v>
      </c>
      <c r="AB12" s="437"/>
      <c r="AC12" s="437"/>
      <c r="AD12" s="437"/>
      <c r="AE12" s="442"/>
      <c r="AF12" s="836" t="s">
        <v>680</v>
      </c>
      <c r="AG12" s="836"/>
      <c r="AH12" s="837"/>
      <c r="AI12" s="837"/>
      <c r="AJ12" s="837"/>
      <c r="AK12" s="837"/>
      <c r="AL12" s="837"/>
      <c r="AM12" s="838" t="s">
        <v>341</v>
      </c>
      <c r="AN12" s="838"/>
      <c r="AO12" s="719"/>
      <c r="AP12" s="719"/>
      <c r="AQ12" s="719"/>
      <c r="AR12" s="719"/>
      <c r="AS12" s="719"/>
      <c r="AT12" s="719"/>
      <c r="AU12" s="719"/>
      <c r="AV12" s="719"/>
      <c r="AW12" s="437" t="s">
        <v>172</v>
      </c>
      <c r="AX12" s="822"/>
      <c r="AY12" s="823"/>
      <c r="AZ12" s="826"/>
      <c r="BA12" s="826"/>
      <c r="BB12" s="826"/>
      <c r="BC12" s="826"/>
      <c r="BD12" s="826"/>
      <c r="BE12" s="826"/>
      <c r="BF12" s="826"/>
      <c r="BG12" s="826"/>
      <c r="BH12" s="826"/>
      <c r="BI12" s="826"/>
      <c r="BJ12" s="827"/>
    </row>
    <row r="13" spans="1:72" ht="22.9" customHeight="1">
      <c r="D13" s="16"/>
      <c r="E13" s="588">
        <v>4</v>
      </c>
      <c r="F13" s="588"/>
      <c r="G13" s="617" t="s">
        <v>118</v>
      </c>
      <c r="H13" s="617"/>
      <c r="I13" s="617"/>
      <c r="J13" s="617"/>
      <c r="K13" s="617"/>
      <c r="L13" s="617"/>
      <c r="M13" s="617"/>
      <c r="N13" s="617"/>
      <c r="O13" s="617"/>
      <c r="P13" s="617"/>
      <c r="Q13" s="617"/>
      <c r="R13" s="617"/>
      <c r="S13" s="17"/>
      <c r="T13" s="591"/>
      <c r="U13" s="592"/>
      <c r="V13" s="592"/>
      <c r="W13" s="675"/>
      <c r="X13" s="847" t="s">
        <v>822</v>
      </c>
      <c r="Y13" s="848"/>
      <c r="Z13" s="848"/>
      <c r="AA13" s="848"/>
      <c r="AB13" s="848"/>
      <c r="AC13" s="848"/>
      <c r="AD13" s="848"/>
      <c r="AE13" s="848"/>
      <c r="AF13" s="848"/>
      <c r="AG13" s="848"/>
      <c r="AH13" s="848"/>
      <c r="AI13" s="848"/>
      <c r="AJ13" s="848"/>
      <c r="AK13" s="848"/>
      <c r="AL13" s="848"/>
      <c r="AM13" s="848"/>
      <c r="AN13" s="848"/>
      <c r="AO13" s="848"/>
      <c r="AP13" s="848"/>
      <c r="AQ13" s="848"/>
      <c r="AR13" s="848"/>
      <c r="AS13" s="848"/>
      <c r="AT13" s="848"/>
      <c r="AU13" s="848"/>
      <c r="AV13" s="848"/>
      <c r="AW13" s="848"/>
      <c r="AX13" s="856"/>
      <c r="AY13" s="856"/>
      <c r="AZ13" s="856"/>
      <c r="BA13" s="856"/>
      <c r="BB13" s="856"/>
      <c r="BC13" s="856"/>
      <c r="BD13" s="856"/>
      <c r="BE13" s="856"/>
      <c r="BF13" s="856"/>
      <c r="BG13" s="856"/>
      <c r="BH13" s="856"/>
      <c r="BI13" s="856"/>
      <c r="BJ13" s="452" t="s">
        <v>794</v>
      </c>
    </row>
    <row r="14" spans="1:72" ht="22.9" customHeight="1">
      <c r="D14" s="12" t="s">
        <v>5</v>
      </c>
      <c r="E14" s="566">
        <v>5</v>
      </c>
      <c r="F14" s="566"/>
      <c r="G14" s="629" t="s">
        <v>10</v>
      </c>
      <c r="H14" s="629"/>
      <c r="I14" s="629"/>
      <c r="J14" s="629"/>
      <c r="K14" s="629"/>
      <c r="L14" s="629"/>
      <c r="M14" s="629"/>
      <c r="N14" s="629"/>
      <c r="O14" s="629"/>
      <c r="P14" s="629"/>
      <c r="Q14" s="629"/>
      <c r="R14" s="629"/>
      <c r="S14" s="19"/>
      <c r="T14" s="672"/>
      <c r="U14" s="673"/>
      <c r="V14" s="673"/>
      <c r="W14" s="673"/>
      <c r="X14" s="673"/>
      <c r="Y14" s="673"/>
      <c r="Z14" s="673"/>
      <c r="AA14" s="673"/>
      <c r="AB14" s="673"/>
      <c r="AC14" s="673"/>
      <c r="AD14" s="673"/>
      <c r="AE14" s="673"/>
      <c r="AF14" s="673"/>
      <c r="AG14" s="673"/>
      <c r="AH14" s="673"/>
      <c r="AI14" s="673"/>
      <c r="AJ14" s="673"/>
      <c r="AK14" s="673"/>
      <c r="AL14" s="673"/>
      <c r="AM14" s="673"/>
      <c r="AN14" s="673"/>
      <c r="AO14" s="673"/>
      <c r="AP14" s="673"/>
      <c r="AQ14" s="673"/>
      <c r="AR14" s="673"/>
      <c r="AS14" s="673"/>
      <c r="AT14" s="673"/>
      <c r="AU14" s="673"/>
      <c r="AV14" s="673"/>
      <c r="AW14" s="673"/>
      <c r="AX14" s="673"/>
      <c r="AY14" s="673"/>
      <c r="AZ14" s="673"/>
      <c r="BA14" s="673"/>
      <c r="BB14" s="673"/>
      <c r="BC14" s="673"/>
      <c r="BD14" s="673"/>
      <c r="BE14" s="673"/>
      <c r="BF14" s="673"/>
      <c r="BG14" s="673"/>
      <c r="BH14" s="673"/>
      <c r="BI14" s="673"/>
      <c r="BJ14" s="674"/>
    </row>
    <row r="15" spans="1:72" ht="22.9" customHeight="1">
      <c r="D15" s="20"/>
      <c r="E15" s="627">
        <v>6</v>
      </c>
      <c r="F15" s="627"/>
      <c r="G15" s="680" t="s">
        <v>383</v>
      </c>
      <c r="H15" s="680"/>
      <c r="I15" s="680"/>
      <c r="J15" s="680"/>
      <c r="K15" s="680"/>
      <c r="L15" s="680"/>
      <c r="M15" s="680"/>
      <c r="N15" s="680"/>
      <c r="O15" s="680"/>
      <c r="P15" s="680"/>
      <c r="Q15" s="680"/>
      <c r="R15" s="680"/>
      <c r="S15" s="21"/>
      <c r="T15" s="681" t="s">
        <v>0</v>
      </c>
      <c r="U15" s="682"/>
      <c r="V15" s="682"/>
      <c r="W15" s="683"/>
      <c r="X15" s="684"/>
      <c r="Y15" s="684"/>
      <c r="Z15" s="684"/>
      <c r="AA15" s="684"/>
      <c r="AB15" s="684"/>
      <c r="AC15" s="684"/>
      <c r="AD15" s="684"/>
      <c r="AE15" s="684"/>
      <c r="AF15" s="684"/>
      <c r="AG15" s="684"/>
      <c r="AH15" s="685"/>
      <c r="AI15" s="677"/>
      <c r="AJ15" s="678"/>
      <c r="AK15" s="678"/>
      <c r="AL15" s="678"/>
      <c r="AM15" s="678"/>
      <c r="AN15" s="678"/>
      <c r="AO15" s="678"/>
      <c r="AP15" s="678"/>
      <c r="AQ15" s="678"/>
      <c r="AR15" s="678"/>
      <c r="AS15" s="678"/>
      <c r="AT15" s="678"/>
      <c r="AU15" s="678"/>
      <c r="AV15" s="678"/>
      <c r="AW15" s="678"/>
      <c r="AX15" s="678"/>
      <c r="AY15" s="678"/>
      <c r="AZ15" s="678"/>
      <c r="BA15" s="678"/>
      <c r="BB15" s="678"/>
      <c r="BC15" s="678"/>
      <c r="BD15" s="678"/>
      <c r="BE15" s="678"/>
      <c r="BF15" s="678"/>
      <c r="BG15" s="678"/>
      <c r="BH15" s="678"/>
      <c r="BI15" s="678"/>
      <c r="BJ15" s="679"/>
    </row>
    <row r="16" spans="1:72" ht="22.9" customHeight="1">
      <c r="D16" s="12"/>
      <c r="E16" s="425"/>
      <c r="F16" s="425"/>
      <c r="G16" s="435"/>
      <c r="H16" s="435"/>
      <c r="I16" s="435"/>
      <c r="J16" s="435"/>
      <c r="K16" s="435"/>
      <c r="L16" s="435"/>
      <c r="M16" s="435"/>
      <c r="N16" s="435"/>
      <c r="O16" s="435"/>
      <c r="P16" s="435"/>
      <c r="Q16" s="435"/>
      <c r="R16" s="435"/>
      <c r="S16" s="19"/>
      <c r="T16" s="599" t="s">
        <v>313</v>
      </c>
      <c r="U16" s="600"/>
      <c r="V16" s="601"/>
      <c r="W16" s="720"/>
      <c r="X16" s="635"/>
      <c r="Y16" s="635"/>
      <c r="Z16" s="635"/>
      <c r="AA16" s="635"/>
      <c r="AB16" s="635"/>
      <c r="AC16" s="635"/>
      <c r="AD16" s="635"/>
      <c r="AE16" s="635"/>
      <c r="AF16" s="635"/>
      <c r="AG16" s="635"/>
      <c r="AH16" s="635"/>
      <c r="AI16" s="635"/>
      <c r="AJ16" s="635"/>
      <c r="AK16" s="635"/>
      <c r="AL16" s="635"/>
      <c r="AM16" s="635"/>
      <c r="AN16" s="635"/>
      <c r="AO16" s="635"/>
      <c r="AP16" s="635"/>
      <c r="AQ16" s="635"/>
      <c r="AR16" s="635"/>
      <c r="AS16" s="635"/>
      <c r="AT16" s="635"/>
      <c r="AU16" s="635"/>
      <c r="AV16" s="635"/>
      <c r="AW16" s="635"/>
      <c r="AX16" s="635"/>
      <c r="AY16" s="635"/>
      <c r="AZ16" s="635"/>
      <c r="BA16" s="635"/>
      <c r="BB16" s="635"/>
      <c r="BC16" s="635"/>
      <c r="BD16" s="635"/>
      <c r="BE16" s="635"/>
      <c r="BF16" s="635"/>
      <c r="BG16" s="635"/>
      <c r="BH16" s="635"/>
      <c r="BI16" s="635"/>
      <c r="BJ16" s="637"/>
    </row>
    <row r="17" spans="4:89" ht="22.9" customHeight="1">
      <c r="D17" s="27"/>
      <c r="E17" s="433"/>
      <c r="F17" s="433"/>
      <c r="G17" s="28"/>
      <c r="H17" s="28"/>
      <c r="I17" s="28"/>
      <c r="J17" s="28"/>
      <c r="K17" s="28"/>
      <c r="L17" s="28"/>
      <c r="M17" s="28"/>
      <c r="N17" s="28"/>
      <c r="O17" s="28"/>
      <c r="P17" s="28"/>
      <c r="Q17" s="28"/>
      <c r="R17" s="28"/>
      <c r="S17" s="29"/>
      <c r="T17" s="686" t="s">
        <v>7</v>
      </c>
      <c r="U17" s="686"/>
      <c r="V17" s="686"/>
      <c r="W17" s="687"/>
      <c r="X17" s="688"/>
      <c r="Y17" s="688"/>
      <c r="Z17" s="688"/>
      <c r="AA17" s="688"/>
      <c r="AB17" s="688"/>
      <c r="AC17" s="688"/>
      <c r="AD17" s="688"/>
      <c r="AE17" s="688"/>
      <c r="AF17" s="688"/>
      <c r="AG17" s="688"/>
      <c r="AH17" s="688"/>
      <c r="AI17" s="688"/>
      <c r="AJ17" s="688"/>
      <c r="AK17" s="688"/>
      <c r="AL17" s="688"/>
      <c r="AM17" s="688"/>
      <c r="AN17" s="688"/>
      <c r="AO17" s="689"/>
      <c r="AP17" s="690" t="s">
        <v>149</v>
      </c>
      <c r="AQ17" s="691"/>
      <c r="AR17" s="691"/>
      <c r="AS17" s="692" t="s">
        <v>817</v>
      </c>
      <c r="AT17" s="688"/>
      <c r="AU17" s="688"/>
      <c r="AV17" s="688"/>
      <c r="AW17" s="688"/>
      <c r="AX17" s="688"/>
      <c r="AY17" s="688"/>
      <c r="AZ17" s="688"/>
      <c r="BA17" s="688"/>
      <c r="BB17" s="688"/>
      <c r="BC17" s="688"/>
      <c r="BD17" s="688"/>
      <c r="BE17" s="688"/>
      <c r="BF17" s="688"/>
      <c r="BG17" s="688"/>
      <c r="BH17" s="688"/>
      <c r="BI17" s="688"/>
      <c r="BJ17" s="693"/>
    </row>
    <row r="18" spans="4:89" ht="22.9" customHeight="1">
      <c r="D18" s="24" t="s">
        <v>5</v>
      </c>
      <c r="E18" s="578">
        <v>7</v>
      </c>
      <c r="F18" s="578"/>
      <c r="G18" s="676" t="s">
        <v>213</v>
      </c>
      <c r="H18" s="676"/>
      <c r="I18" s="676"/>
      <c r="J18" s="676"/>
      <c r="K18" s="676"/>
      <c r="L18" s="676"/>
      <c r="M18" s="676"/>
      <c r="N18" s="676"/>
      <c r="O18" s="676"/>
      <c r="P18" s="676"/>
      <c r="Q18" s="676"/>
      <c r="R18" s="676"/>
      <c r="S18" s="25"/>
      <c r="T18" s="577" t="s">
        <v>11</v>
      </c>
      <c r="U18" s="578"/>
      <c r="V18" s="578"/>
      <c r="W18" s="578"/>
      <c r="X18" s="578"/>
      <c r="Y18" s="749"/>
      <c r="Z18" s="771"/>
      <c r="AA18" s="772"/>
      <c r="AB18" s="772"/>
      <c r="AC18" s="772"/>
      <c r="AD18" s="772"/>
      <c r="AE18" s="772"/>
      <c r="AF18" s="772"/>
      <c r="AG18" s="772"/>
      <c r="AH18" s="772"/>
      <c r="AI18" s="772"/>
      <c r="AJ18" s="772"/>
      <c r="AK18" s="772"/>
      <c r="AL18" s="772"/>
      <c r="AM18" s="772"/>
      <c r="AN18" s="772"/>
      <c r="AO18" s="773"/>
      <c r="AP18" s="774" t="s">
        <v>12</v>
      </c>
      <c r="AQ18" s="578"/>
      <c r="AR18" s="578"/>
      <c r="AS18" s="578"/>
      <c r="AT18" s="578"/>
      <c r="AU18" s="749"/>
      <c r="AV18" s="742"/>
      <c r="AW18" s="668"/>
      <c r="AX18" s="668"/>
      <c r="AY18" s="668"/>
      <c r="AZ18" s="668"/>
      <c r="BA18" s="668"/>
      <c r="BB18" s="668"/>
      <c r="BC18" s="668"/>
      <c r="BD18" s="668"/>
      <c r="BE18" s="668"/>
      <c r="BF18" s="668"/>
      <c r="BG18" s="668"/>
      <c r="BH18" s="668"/>
      <c r="BI18" s="668"/>
      <c r="BJ18" s="743"/>
    </row>
    <row r="19" spans="4:89" ht="22.9" customHeight="1">
      <c r="D19" s="30" t="s">
        <v>5</v>
      </c>
      <c r="E19" s="568">
        <v>8</v>
      </c>
      <c r="F19" s="568"/>
      <c r="G19" s="694" t="s">
        <v>214</v>
      </c>
      <c r="H19" s="694"/>
      <c r="I19" s="694"/>
      <c r="J19" s="694"/>
      <c r="K19" s="694"/>
      <c r="L19" s="694"/>
      <c r="M19" s="694"/>
      <c r="N19" s="694"/>
      <c r="O19" s="694"/>
      <c r="P19" s="694"/>
      <c r="Q19" s="694"/>
      <c r="R19" s="694"/>
      <c r="S19" s="441"/>
      <c r="T19" s="567" t="s">
        <v>11</v>
      </c>
      <c r="U19" s="568"/>
      <c r="V19" s="568"/>
      <c r="W19" s="568"/>
      <c r="X19" s="568"/>
      <c r="Y19" s="695"/>
      <c r="Z19" s="696"/>
      <c r="AA19" s="697"/>
      <c r="AB19" s="697"/>
      <c r="AC19" s="697"/>
      <c r="AD19" s="697"/>
      <c r="AE19" s="697"/>
      <c r="AF19" s="697"/>
      <c r="AG19" s="697"/>
      <c r="AH19" s="697"/>
      <c r="AI19" s="697"/>
      <c r="AJ19" s="697"/>
      <c r="AK19" s="697"/>
      <c r="AL19" s="697"/>
      <c r="AM19" s="697"/>
      <c r="AN19" s="697"/>
      <c r="AO19" s="698"/>
      <c r="AP19" s="699" t="s">
        <v>12</v>
      </c>
      <c r="AQ19" s="568"/>
      <c r="AR19" s="568"/>
      <c r="AS19" s="568"/>
      <c r="AT19" s="568"/>
      <c r="AU19" s="695"/>
      <c r="AV19" s="700"/>
      <c r="AW19" s="701"/>
      <c r="AX19" s="701"/>
      <c r="AY19" s="701"/>
      <c r="AZ19" s="701"/>
      <c r="BA19" s="701"/>
      <c r="BB19" s="701"/>
      <c r="BC19" s="701"/>
      <c r="BD19" s="701"/>
      <c r="BE19" s="701"/>
      <c r="BF19" s="701"/>
      <c r="BG19" s="701"/>
      <c r="BH19" s="701"/>
      <c r="BI19" s="701"/>
      <c r="BJ19" s="702"/>
    </row>
    <row r="20" spans="4:89" ht="22.9" customHeight="1">
      <c r="D20" s="20"/>
      <c r="E20" s="627">
        <v>9</v>
      </c>
      <c r="F20" s="627"/>
      <c r="G20" s="680" t="s">
        <v>384</v>
      </c>
      <c r="H20" s="680"/>
      <c r="I20" s="680"/>
      <c r="J20" s="680"/>
      <c r="K20" s="680"/>
      <c r="L20" s="680"/>
      <c r="M20" s="680"/>
      <c r="N20" s="680"/>
      <c r="O20" s="680"/>
      <c r="P20" s="680"/>
      <c r="Q20" s="680"/>
      <c r="R20" s="680"/>
      <c r="S20" s="21"/>
      <c r="T20" s="681" t="s">
        <v>0</v>
      </c>
      <c r="U20" s="682"/>
      <c r="V20" s="682"/>
      <c r="W20" s="683"/>
      <c r="X20" s="684"/>
      <c r="Y20" s="684"/>
      <c r="Z20" s="684"/>
      <c r="AA20" s="684"/>
      <c r="AB20" s="684"/>
      <c r="AC20" s="684"/>
      <c r="AD20" s="684"/>
      <c r="AE20" s="684"/>
      <c r="AF20" s="684"/>
      <c r="AG20" s="684"/>
      <c r="AH20" s="685"/>
      <c r="AI20" s="677"/>
      <c r="AJ20" s="678"/>
      <c r="AK20" s="678"/>
      <c r="AL20" s="678"/>
      <c r="AM20" s="678"/>
      <c r="AN20" s="678"/>
      <c r="AO20" s="678"/>
      <c r="AP20" s="678"/>
      <c r="AQ20" s="678"/>
      <c r="AR20" s="678"/>
      <c r="AS20" s="678"/>
      <c r="AT20" s="678"/>
      <c r="AU20" s="678"/>
      <c r="AV20" s="678"/>
      <c r="AW20" s="678"/>
      <c r="AX20" s="678"/>
      <c r="AY20" s="678"/>
      <c r="AZ20" s="678"/>
      <c r="BA20" s="678"/>
      <c r="BB20" s="678"/>
      <c r="BC20" s="678"/>
      <c r="BD20" s="678"/>
      <c r="BE20" s="678"/>
      <c r="BF20" s="678"/>
      <c r="BG20" s="678"/>
      <c r="BH20" s="678"/>
      <c r="BI20" s="678"/>
      <c r="BJ20" s="679"/>
    </row>
    <row r="21" spans="4:89" ht="22.9" customHeight="1">
      <c r="D21" s="12"/>
      <c r="E21" s="425"/>
      <c r="F21" s="425"/>
      <c r="G21" s="435"/>
      <c r="H21" s="435"/>
      <c r="I21" s="435"/>
      <c r="J21" s="435"/>
      <c r="K21" s="435"/>
      <c r="L21" s="435"/>
      <c r="M21" s="435"/>
      <c r="N21" s="435"/>
      <c r="O21" s="435"/>
      <c r="P21" s="435"/>
      <c r="Q21" s="435"/>
      <c r="R21" s="435"/>
      <c r="S21" s="19"/>
      <c r="T21" s="599" t="s">
        <v>313</v>
      </c>
      <c r="U21" s="600"/>
      <c r="V21" s="601"/>
      <c r="W21" s="720"/>
      <c r="X21" s="635"/>
      <c r="Y21" s="635"/>
      <c r="Z21" s="635"/>
      <c r="AA21" s="635"/>
      <c r="AB21" s="635"/>
      <c r="AC21" s="635"/>
      <c r="AD21" s="635"/>
      <c r="AE21" s="635"/>
      <c r="AF21" s="635"/>
      <c r="AG21" s="635"/>
      <c r="AH21" s="635"/>
      <c r="AI21" s="635"/>
      <c r="AJ21" s="635"/>
      <c r="AK21" s="635"/>
      <c r="AL21" s="635"/>
      <c r="AM21" s="635"/>
      <c r="AN21" s="635"/>
      <c r="AO21" s="635"/>
      <c r="AP21" s="635"/>
      <c r="AQ21" s="635"/>
      <c r="AR21" s="635"/>
      <c r="AS21" s="635"/>
      <c r="AT21" s="635"/>
      <c r="AU21" s="635"/>
      <c r="AV21" s="635"/>
      <c r="AW21" s="635"/>
      <c r="AX21" s="635"/>
      <c r="AY21" s="635"/>
      <c r="AZ21" s="635"/>
      <c r="BA21" s="635"/>
      <c r="BB21" s="635"/>
      <c r="BC21" s="635"/>
      <c r="BD21" s="635"/>
      <c r="BE21" s="635"/>
      <c r="BF21" s="635"/>
      <c r="BG21" s="635"/>
      <c r="BH21" s="635"/>
      <c r="BI21" s="635"/>
      <c r="BJ21" s="637"/>
    </row>
    <row r="22" spans="4:89" ht="22.9" customHeight="1">
      <c r="D22" s="24"/>
      <c r="E22" s="428"/>
      <c r="F22" s="428"/>
      <c r="G22" s="438"/>
      <c r="H22" s="438"/>
      <c r="I22" s="438"/>
      <c r="J22" s="438"/>
      <c r="K22" s="438"/>
      <c r="L22" s="438"/>
      <c r="M22" s="438"/>
      <c r="N22" s="438"/>
      <c r="O22" s="438"/>
      <c r="P22" s="438"/>
      <c r="Q22" s="438"/>
      <c r="R22" s="438"/>
      <c r="S22" s="25"/>
      <c r="T22" s="795" t="s">
        <v>7</v>
      </c>
      <c r="U22" s="796"/>
      <c r="V22" s="796"/>
      <c r="W22" s="742"/>
      <c r="X22" s="668"/>
      <c r="Y22" s="668"/>
      <c r="Z22" s="668"/>
      <c r="AA22" s="668"/>
      <c r="AB22" s="668"/>
      <c r="AC22" s="668"/>
      <c r="AD22" s="668"/>
      <c r="AE22" s="668"/>
      <c r="AF22" s="668"/>
      <c r="AG22" s="668"/>
      <c r="AH22" s="668"/>
      <c r="AI22" s="668"/>
      <c r="AJ22" s="668"/>
      <c r="AK22" s="668"/>
      <c r="AL22" s="668"/>
      <c r="AM22" s="668"/>
      <c r="AN22" s="668"/>
      <c r="AO22" s="782"/>
      <c r="AP22" s="783" t="s">
        <v>149</v>
      </c>
      <c r="AQ22" s="784"/>
      <c r="AR22" s="784"/>
      <c r="AS22" s="742"/>
      <c r="AT22" s="668"/>
      <c r="AU22" s="668"/>
      <c r="AV22" s="668"/>
      <c r="AW22" s="668"/>
      <c r="AX22" s="668"/>
      <c r="AY22" s="668"/>
      <c r="AZ22" s="668"/>
      <c r="BA22" s="668"/>
      <c r="BB22" s="668"/>
      <c r="BC22" s="668"/>
      <c r="BD22" s="668"/>
      <c r="BE22" s="668"/>
      <c r="BF22" s="668"/>
      <c r="BG22" s="668"/>
      <c r="BH22" s="668"/>
      <c r="BI22" s="668"/>
      <c r="BJ22" s="743"/>
    </row>
    <row r="23" spans="4:89" ht="22.9" customHeight="1">
      <c r="D23" s="671">
        <v>10</v>
      </c>
      <c r="E23" s="588"/>
      <c r="F23" s="588"/>
      <c r="G23" s="617" t="s">
        <v>181</v>
      </c>
      <c r="H23" s="617"/>
      <c r="I23" s="617"/>
      <c r="J23" s="617"/>
      <c r="K23" s="617"/>
      <c r="L23" s="617"/>
      <c r="M23" s="617"/>
      <c r="N23" s="617"/>
      <c r="O23" s="617"/>
      <c r="P23" s="617"/>
      <c r="Q23" s="617"/>
      <c r="R23" s="617"/>
      <c r="S23" s="17"/>
      <c r="T23" s="778"/>
      <c r="U23" s="701"/>
      <c r="V23" s="701"/>
      <c r="W23" s="779"/>
      <c r="X23" s="780" t="s">
        <v>382</v>
      </c>
      <c r="Y23" s="780"/>
      <c r="Z23" s="780"/>
      <c r="AA23" s="780"/>
      <c r="AB23" s="780"/>
      <c r="AC23" s="780"/>
      <c r="AD23" s="780"/>
      <c r="AE23" s="780"/>
      <c r="AF23" s="780"/>
      <c r="AG23" s="780"/>
      <c r="AH23" s="780"/>
      <c r="AI23" s="780"/>
      <c r="AJ23" s="780"/>
      <c r="AK23" s="780"/>
      <c r="AL23" s="780"/>
      <c r="AM23" s="780"/>
      <c r="AN23" s="780"/>
      <c r="AO23" s="780"/>
      <c r="AP23" s="780"/>
      <c r="AQ23" s="780"/>
      <c r="AR23" s="780"/>
      <c r="AS23" s="780"/>
      <c r="AT23" s="780"/>
      <c r="AU23" s="780"/>
      <c r="AV23" s="780"/>
      <c r="AW23" s="780"/>
      <c r="AX23" s="780"/>
      <c r="AY23" s="780"/>
      <c r="AZ23" s="780"/>
      <c r="BA23" s="780"/>
      <c r="BB23" s="780"/>
      <c r="BC23" s="780"/>
      <c r="BD23" s="780"/>
      <c r="BE23" s="780"/>
      <c r="BF23" s="780"/>
      <c r="BG23" s="780"/>
      <c r="BH23" s="780"/>
      <c r="BI23" s="780"/>
      <c r="BJ23" s="781"/>
    </row>
    <row r="24" spans="4:89" ht="22.9" customHeight="1">
      <c r="D24" s="573">
        <v>11</v>
      </c>
      <c r="E24" s="574"/>
      <c r="F24" s="574"/>
      <c r="G24" s="863" t="s">
        <v>809</v>
      </c>
      <c r="H24" s="863"/>
      <c r="I24" s="863"/>
      <c r="J24" s="863"/>
      <c r="K24" s="863"/>
      <c r="L24" s="863"/>
      <c r="M24" s="863"/>
      <c r="N24" s="863"/>
      <c r="O24" s="863"/>
      <c r="P24" s="863"/>
      <c r="Q24" s="863"/>
      <c r="R24" s="863"/>
      <c r="S24" s="448"/>
      <c r="T24" s="657"/>
      <c r="U24" s="658"/>
      <c r="V24" s="658"/>
      <c r="W24" s="658"/>
      <c r="X24" s="658"/>
      <c r="Y24" s="658"/>
      <c r="Z24" s="658"/>
      <c r="AA24" s="658"/>
      <c r="AB24" s="658"/>
      <c r="AC24" s="658"/>
      <c r="AD24" s="658"/>
      <c r="AE24" s="658"/>
      <c r="AF24" s="658"/>
      <c r="AG24" s="658"/>
      <c r="AH24" s="658"/>
      <c r="AI24" s="658"/>
      <c r="AJ24" s="658"/>
      <c r="AK24" s="658"/>
      <c r="AL24" s="658"/>
      <c r="AM24" s="658"/>
      <c r="AN24" s="658"/>
      <c r="AO24" s="658"/>
      <c r="AP24" s="658"/>
      <c r="AQ24" s="658"/>
      <c r="AR24" s="658"/>
      <c r="AS24" s="658"/>
      <c r="AT24" s="658"/>
      <c r="AU24" s="658"/>
      <c r="AV24" s="658"/>
      <c r="AW24" s="658"/>
      <c r="AX24" s="658"/>
      <c r="AY24" s="658"/>
      <c r="AZ24" s="658"/>
      <c r="BA24" s="658"/>
      <c r="BB24" s="658"/>
      <c r="BC24" s="658"/>
      <c r="BD24" s="658"/>
      <c r="BE24" s="658"/>
      <c r="BF24" s="658"/>
      <c r="BG24" s="658"/>
      <c r="BH24" s="658"/>
      <c r="BI24" s="658"/>
      <c r="BJ24" s="659"/>
    </row>
    <row r="25" spans="4:89" ht="22.9" customHeight="1">
      <c r="D25" s="638">
        <v>12</v>
      </c>
      <c r="E25" s="627"/>
      <c r="F25" s="627"/>
      <c r="G25" s="864" t="s">
        <v>821</v>
      </c>
      <c r="H25" s="864"/>
      <c r="I25" s="864"/>
      <c r="J25" s="864"/>
      <c r="K25" s="864"/>
      <c r="L25" s="864"/>
      <c r="M25" s="864"/>
      <c r="N25" s="864"/>
      <c r="O25" s="864"/>
      <c r="P25" s="864"/>
      <c r="Q25" s="864"/>
      <c r="R25" s="864"/>
      <c r="S25" s="449"/>
      <c r="T25" s="797" t="s">
        <v>0</v>
      </c>
      <c r="U25" s="686"/>
      <c r="V25" s="686"/>
      <c r="W25" s="785"/>
      <c r="X25" s="786"/>
      <c r="Y25" s="786"/>
      <c r="Z25" s="786"/>
      <c r="AA25" s="786"/>
      <c r="AB25" s="786"/>
      <c r="AC25" s="786"/>
      <c r="AD25" s="786"/>
      <c r="AE25" s="786"/>
      <c r="AF25" s="786"/>
      <c r="AG25" s="786"/>
      <c r="AH25" s="787"/>
      <c r="AI25" s="775"/>
      <c r="AJ25" s="776"/>
      <c r="AK25" s="776"/>
      <c r="AL25" s="776"/>
      <c r="AM25" s="776"/>
      <c r="AN25" s="776"/>
      <c r="AO25" s="776"/>
      <c r="AP25" s="776"/>
      <c r="AQ25" s="776"/>
      <c r="AR25" s="776"/>
      <c r="AS25" s="776"/>
      <c r="AT25" s="776"/>
      <c r="AU25" s="776"/>
      <c r="AV25" s="776"/>
      <c r="AW25" s="776"/>
      <c r="AX25" s="776"/>
      <c r="AY25" s="776"/>
      <c r="AZ25" s="776"/>
      <c r="BA25" s="776"/>
      <c r="BB25" s="776"/>
      <c r="BC25" s="776"/>
      <c r="BD25" s="776"/>
      <c r="BE25" s="776"/>
      <c r="BF25" s="776"/>
      <c r="BG25" s="776"/>
      <c r="BH25" s="776"/>
      <c r="BI25" s="776"/>
      <c r="BJ25" s="777"/>
    </row>
    <row r="26" spans="4:89" ht="22.9" customHeight="1">
      <c r="D26" s="569"/>
      <c r="E26" s="566"/>
      <c r="F26" s="566"/>
      <c r="G26" s="865"/>
      <c r="H26" s="865"/>
      <c r="I26" s="865"/>
      <c r="J26" s="865"/>
      <c r="K26" s="865"/>
      <c r="L26" s="865"/>
      <c r="M26" s="865"/>
      <c r="N26" s="865"/>
      <c r="O26" s="865"/>
      <c r="P26" s="865"/>
      <c r="Q26" s="865"/>
      <c r="R26" s="865"/>
      <c r="S26" s="450"/>
      <c r="T26" s="792" t="s">
        <v>313</v>
      </c>
      <c r="U26" s="793"/>
      <c r="V26" s="794"/>
      <c r="W26" s="790"/>
      <c r="X26" s="636"/>
      <c r="Y26" s="636"/>
      <c r="Z26" s="636"/>
      <c r="AA26" s="636"/>
      <c r="AB26" s="636"/>
      <c r="AC26" s="636"/>
      <c r="AD26" s="636"/>
      <c r="AE26" s="636"/>
      <c r="AF26" s="636"/>
      <c r="AG26" s="636"/>
      <c r="AH26" s="636"/>
      <c r="AI26" s="636"/>
      <c r="AJ26" s="636"/>
      <c r="AK26" s="636"/>
      <c r="AL26" s="636"/>
      <c r="AM26" s="636"/>
      <c r="AN26" s="636"/>
      <c r="AO26" s="636"/>
      <c r="AP26" s="636"/>
      <c r="AQ26" s="636"/>
      <c r="AR26" s="636"/>
      <c r="AS26" s="636"/>
      <c r="AT26" s="636"/>
      <c r="AU26" s="636"/>
      <c r="AV26" s="636"/>
      <c r="AW26" s="636"/>
      <c r="AX26" s="636"/>
      <c r="AY26" s="636"/>
      <c r="AZ26" s="636"/>
      <c r="BA26" s="636"/>
      <c r="BB26" s="636"/>
      <c r="BC26" s="636"/>
      <c r="BD26" s="636"/>
      <c r="BE26" s="636"/>
      <c r="BF26" s="636"/>
      <c r="BG26" s="636"/>
      <c r="BH26" s="636"/>
      <c r="BI26" s="636"/>
      <c r="BJ26" s="791"/>
    </row>
    <row r="27" spans="4:89" ht="22.9" customHeight="1">
      <c r="D27" s="577"/>
      <c r="E27" s="578"/>
      <c r="F27" s="578"/>
      <c r="G27" s="866"/>
      <c r="H27" s="866"/>
      <c r="I27" s="866"/>
      <c r="J27" s="866"/>
      <c r="K27" s="866"/>
      <c r="L27" s="866"/>
      <c r="M27" s="866"/>
      <c r="N27" s="866"/>
      <c r="O27" s="866"/>
      <c r="P27" s="866"/>
      <c r="Q27" s="866"/>
      <c r="R27" s="866"/>
      <c r="S27" s="451"/>
      <c r="T27" s="764" t="s">
        <v>7</v>
      </c>
      <c r="U27" s="765"/>
      <c r="V27" s="765"/>
      <c r="W27" s="733"/>
      <c r="X27" s="734"/>
      <c r="Y27" s="734"/>
      <c r="Z27" s="734"/>
      <c r="AA27" s="734"/>
      <c r="AB27" s="734"/>
      <c r="AC27" s="734"/>
      <c r="AD27" s="734"/>
      <c r="AE27" s="734"/>
      <c r="AF27" s="734"/>
      <c r="AG27" s="734"/>
      <c r="AH27" s="734"/>
      <c r="AI27" s="734"/>
      <c r="AJ27" s="734"/>
      <c r="AK27" s="734"/>
      <c r="AL27" s="734"/>
      <c r="AM27" s="734"/>
      <c r="AN27" s="734"/>
      <c r="AO27" s="766"/>
      <c r="AP27" s="788" t="s">
        <v>149</v>
      </c>
      <c r="AQ27" s="789"/>
      <c r="AR27" s="789"/>
      <c r="AS27" s="733"/>
      <c r="AT27" s="734"/>
      <c r="AU27" s="734"/>
      <c r="AV27" s="734"/>
      <c r="AW27" s="734"/>
      <c r="AX27" s="734"/>
      <c r="AY27" s="734"/>
      <c r="AZ27" s="734"/>
      <c r="BA27" s="734"/>
      <c r="BB27" s="734"/>
      <c r="BC27" s="734"/>
      <c r="BD27" s="734"/>
      <c r="BE27" s="734"/>
      <c r="BF27" s="734"/>
      <c r="BG27" s="734"/>
      <c r="BH27" s="734"/>
      <c r="BI27" s="734"/>
      <c r="BJ27" s="735"/>
    </row>
    <row r="28" spans="4:89" ht="22.9" customHeight="1">
      <c r="D28" s="575">
        <v>13</v>
      </c>
      <c r="E28" s="576"/>
      <c r="F28" s="576"/>
      <c r="G28" s="676" t="s">
        <v>6</v>
      </c>
      <c r="H28" s="676"/>
      <c r="I28" s="676"/>
      <c r="J28" s="676"/>
      <c r="K28" s="676"/>
      <c r="L28" s="676"/>
      <c r="M28" s="676"/>
      <c r="N28" s="676"/>
      <c r="O28" s="676"/>
      <c r="P28" s="676"/>
      <c r="Q28" s="676"/>
      <c r="R28" s="676"/>
      <c r="S28" s="25"/>
      <c r="T28" s="814"/>
      <c r="U28" s="815"/>
      <c r="V28" s="815"/>
      <c r="W28" s="815"/>
      <c r="X28" s="815"/>
      <c r="Y28" s="815"/>
      <c r="Z28" s="815"/>
      <c r="AA28" s="815"/>
      <c r="AB28" s="815"/>
      <c r="AC28" s="815"/>
      <c r="AD28" s="815"/>
      <c r="AE28" s="815"/>
      <c r="AF28" s="815"/>
      <c r="AG28" s="815"/>
      <c r="AH28" s="815"/>
      <c r="AI28" s="815"/>
      <c r="AJ28" s="815"/>
      <c r="AK28" s="815"/>
      <c r="AL28" s="815"/>
      <c r="AM28" s="815"/>
      <c r="AN28" s="815"/>
      <c r="AO28" s="816"/>
      <c r="AP28" s="817" t="s">
        <v>702</v>
      </c>
      <c r="AQ28" s="818"/>
      <c r="AR28" s="818"/>
      <c r="AS28" s="798">
        <f>T28</f>
        <v>0</v>
      </c>
      <c r="AT28" s="799"/>
      <c r="AU28" s="799"/>
      <c r="AV28" s="799"/>
      <c r="AW28" s="799"/>
      <c r="AX28" s="799"/>
      <c r="AY28" s="799"/>
      <c r="AZ28" s="799"/>
      <c r="BA28" s="799"/>
      <c r="BB28" s="799"/>
      <c r="BC28" s="799"/>
      <c r="BD28" s="799"/>
      <c r="BE28" s="799"/>
      <c r="BF28" s="799"/>
      <c r="BG28" s="799"/>
      <c r="BH28" s="799"/>
      <c r="BI28" s="799"/>
      <c r="BJ28" s="800"/>
    </row>
    <row r="29" spans="4:89" ht="22.9" customHeight="1">
      <c r="D29" s="575">
        <v>14</v>
      </c>
      <c r="E29" s="576"/>
      <c r="F29" s="576"/>
      <c r="G29" s="629" t="s">
        <v>161</v>
      </c>
      <c r="H29" s="629"/>
      <c r="I29" s="629"/>
      <c r="J29" s="629"/>
      <c r="K29" s="629"/>
      <c r="L29" s="629"/>
      <c r="M29" s="629"/>
      <c r="N29" s="629"/>
      <c r="O29" s="629"/>
      <c r="P29" s="629"/>
      <c r="Q29" s="629"/>
      <c r="R29" s="629"/>
      <c r="S29" s="19"/>
      <c r="T29" s="750"/>
      <c r="U29" s="751"/>
      <c r="V29" s="751"/>
      <c r="W29" s="752"/>
      <c r="X29" s="753" t="s">
        <v>310</v>
      </c>
      <c r="Y29" s="753"/>
      <c r="Z29" s="753"/>
      <c r="AA29" s="753"/>
      <c r="AB29" s="753"/>
      <c r="AC29" s="753"/>
      <c r="AD29" s="753"/>
      <c r="AE29" s="753"/>
      <c r="AF29" s="753"/>
      <c r="AG29" s="753"/>
      <c r="AH29" s="753"/>
      <c r="AI29" s="753"/>
      <c r="AJ29" s="753"/>
      <c r="AK29" s="753"/>
      <c r="AL29" s="753"/>
      <c r="AM29" s="753"/>
      <c r="AN29" s="753"/>
      <c r="AO29" s="753"/>
      <c r="AP29" s="753"/>
      <c r="AQ29" s="753"/>
      <c r="AR29" s="753"/>
      <c r="AS29" s="753"/>
      <c r="AT29" s="753"/>
      <c r="AU29" s="753"/>
      <c r="AV29" s="753"/>
      <c r="AW29" s="753"/>
      <c r="AX29" s="753"/>
      <c r="AY29" s="753"/>
      <c r="AZ29" s="753"/>
      <c r="BA29" s="753"/>
      <c r="BB29" s="753"/>
      <c r="BC29" s="753"/>
      <c r="BD29" s="753"/>
      <c r="BE29" s="753"/>
      <c r="BF29" s="753"/>
      <c r="BG29" s="753"/>
      <c r="BH29" s="753"/>
      <c r="BI29" s="753"/>
      <c r="BJ29" s="754"/>
      <c r="BU29" s="18"/>
      <c r="BV29" s="18"/>
      <c r="BW29" s="18"/>
      <c r="BX29" s="18"/>
      <c r="BY29" s="18"/>
      <c r="BZ29" s="18"/>
      <c r="CA29" s="18"/>
      <c r="CB29" s="18"/>
      <c r="CC29" s="18"/>
      <c r="CD29" s="18"/>
      <c r="CE29" s="18"/>
      <c r="CF29" s="18"/>
      <c r="CG29" s="18"/>
      <c r="CH29" s="18"/>
      <c r="CI29" s="18"/>
      <c r="CJ29" s="18"/>
      <c r="CK29" s="18"/>
    </row>
    <row r="30" spans="4:89" ht="22.9" customHeight="1">
      <c r="D30" s="567">
        <v>15</v>
      </c>
      <c r="E30" s="568"/>
      <c r="F30" s="568"/>
      <c r="G30" s="694" t="s">
        <v>237</v>
      </c>
      <c r="H30" s="694"/>
      <c r="I30" s="694"/>
      <c r="J30" s="694"/>
      <c r="K30" s="694"/>
      <c r="L30" s="694"/>
      <c r="M30" s="694"/>
      <c r="N30" s="694"/>
      <c r="O30" s="694"/>
      <c r="P30" s="694"/>
      <c r="Q30" s="694"/>
      <c r="R30" s="694"/>
      <c r="S30" s="31"/>
      <c r="T30" s="852"/>
      <c r="U30" s="704"/>
      <c r="V30" s="704"/>
      <c r="W30" s="705"/>
      <c r="X30" s="576" t="s">
        <v>311</v>
      </c>
      <c r="Y30" s="576"/>
      <c r="Z30" s="576"/>
      <c r="AA30" s="576"/>
      <c r="AB30" s="576"/>
      <c r="AC30" s="576"/>
      <c r="AD30" s="576"/>
      <c r="AE30" s="576"/>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3"/>
      <c r="BU30" s="18"/>
      <c r="BV30" s="18"/>
      <c r="BW30" s="18"/>
      <c r="BX30" s="18"/>
      <c r="BY30" s="18"/>
      <c r="BZ30" s="18"/>
      <c r="CA30" s="18"/>
      <c r="CB30" s="18"/>
      <c r="CC30" s="18"/>
      <c r="CD30" s="18"/>
      <c r="CE30" s="18"/>
      <c r="CF30" s="18"/>
      <c r="CG30" s="18"/>
      <c r="CH30" s="18"/>
      <c r="CI30" s="18"/>
      <c r="CJ30" s="18"/>
      <c r="CK30" s="18"/>
    </row>
    <row r="31" spans="4:89" ht="22.9" customHeight="1">
      <c r="D31" s="577"/>
      <c r="E31" s="578"/>
      <c r="F31" s="578"/>
      <c r="G31" s="676"/>
      <c r="H31" s="676"/>
      <c r="I31" s="676"/>
      <c r="J31" s="676"/>
      <c r="K31" s="676"/>
      <c r="L31" s="676"/>
      <c r="M31" s="676"/>
      <c r="N31" s="676"/>
      <c r="O31" s="676"/>
      <c r="P31" s="676"/>
      <c r="Q31" s="676"/>
      <c r="R31" s="676"/>
      <c r="S31" s="34"/>
      <c r="T31" s="575" t="s">
        <v>312</v>
      </c>
      <c r="U31" s="576"/>
      <c r="V31" s="576"/>
      <c r="W31" s="576"/>
      <c r="X31" s="576"/>
      <c r="Y31" s="576"/>
      <c r="Z31" s="576"/>
      <c r="AA31" s="576"/>
      <c r="AB31" s="576"/>
      <c r="AC31" s="868" t="s">
        <v>238</v>
      </c>
      <c r="AD31" s="868"/>
      <c r="AE31" s="868"/>
      <c r="AF31" s="868"/>
      <c r="AG31" s="868"/>
      <c r="AH31" s="868"/>
      <c r="AI31" s="868"/>
      <c r="AJ31" s="868"/>
      <c r="AK31" s="868"/>
      <c r="AL31" s="869"/>
      <c r="AM31" s="756"/>
      <c r="AN31" s="757"/>
      <c r="AO31" s="757"/>
      <c r="AP31" s="757"/>
      <c r="AQ31" s="757"/>
      <c r="AR31" s="757"/>
      <c r="AS31" s="757"/>
      <c r="AT31" s="757"/>
      <c r="AU31" s="757"/>
      <c r="AV31" s="757"/>
      <c r="AW31" s="757"/>
      <c r="AX31" s="757"/>
      <c r="AY31" s="757"/>
      <c r="AZ31" s="849"/>
      <c r="BA31" s="850"/>
      <c r="BB31" s="850"/>
      <c r="BC31" s="850"/>
      <c r="BD31" s="850"/>
      <c r="BE31" s="850"/>
      <c r="BF31" s="850"/>
      <c r="BG31" s="850"/>
      <c r="BH31" s="850"/>
      <c r="BI31" s="850"/>
      <c r="BJ31" s="851"/>
      <c r="BK31" s="12"/>
    </row>
    <row r="32" spans="4:89" ht="22.9" customHeight="1">
      <c r="D32" s="575">
        <v>16</v>
      </c>
      <c r="E32" s="576"/>
      <c r="F32" s="576"/>
      <c r="G32" s="579" t="s">
        <v>46</v>
      </c>
      <c r="H32" s="579"/>
      <c r="I32" s="579"/>
      <c r="J32" s="579"/>
      <c r="K32" s="579"/>
      <c r="L32" s="579"/>
      <c r="M32" s="579"/>
      <c r="N32" s="579"/>
      <c r="O32" s="579"/>
      <c r="P32" s="579"/>
      <c r="Q32" s="579"/>
      <c r="R32" s="579"/>
      <c r="S32" s="35"/>
      <c r="T32" s="852"/>
      <c r="U32" s="704"/>
      <c r="V32" s="704"/>
      <c r="W32" s="705"/>
      <c r="X32" s="801" t="s">
        <v>311</v>
      </c>
      <c r="Y32" s="576"/>
      <c r="Z32" s="576"/>
      <c r="AA32" s="576"/>
      <c r="AB32" s="576"/>
      <c r="AC32" s="576"/>
      <c r="AD32" s="576"/>
      <c r="AE32" s="802"/>
      <c r="AF32" s="576" t="s">
        <v>312</v>
      </c>
      <c r="AG32" s="576"/>
      <c r="AH32" s="576"/>
      <c r="AI32" s="576"/>
      <c r="AJ32" s="576"/>
      <c r="AK32" s="576"/>
      <c r="AL32" s="576"/>
      <c r="AM32" s="576"/>
      <c r="AN32" s="576"/>
      <c r="AO32" s="729" t="s">
        <v>245</v>
      </c>
      <c r="AP32" s="729"/>
      <c r="AQ32" s="729"/>
      <c r="AR32" s="729"/>
      <c r="AS32" s="729"/>
      <c r="AT32" s="703"/>
      <c r="AU32" s="704"/>
      <c r="AV32" s="705"/>
      <c r="AW32" s="32" t="s">
        <v>239</v>
      </c>
      <c r="AX32" s="32"/>
      <c r="AY32" s="32"/>
      <c r="AZ32" s="740" t="s">
        <v>240</v>
      </c>
      <c r="BA32" s="741"/>
      <c r="BB32" s="741"/>
      <c r="BC32" s="741"/>
      <c r="BD32" s="703"/>
      <c r="BE32" s="704"/>
      <c r="BF32" s="705"/>
      <c r="BG32" s="739" t="s">
        <v>239</v>
      </c>
      <c r="BH32" s="739"/>
      <c r="BI32" s="739"/>
      <c r="BJ32" s="33"/>
      <c r="BK32" s="36"/>
      <c r="BM32" s="425"/>
      <c r="BN32" s="445"/>
      <c r="BU32" s="18"/>
      <c r="BV32" s="18"/>
      <c r="BW32" s="18"/>
      <c r="BX32" s="18"/>
      <c r="BY32" s="18"/>
      <c r="BZ32" s="18"/>
      <c r="CA32" s="18"/>
      <c r="CB32" s="18"/>
      <c r="CC32" s="18"/>
      <c r="CD32" s="18"/>
      <c r="CE32" s="18"/>
      <c r="CF32" s="18"/>
      <c r="CG32" s="18"/>
      <c r="CH32" s="18"/>
      <c r="CI32" s="18"/>
      <c r="CJ32" s="18"/>
      <c r="CK32" s="18"/>
    </row>
    <row r="33" spans="4:109" ht="22.9" customHeight="1">
      <c r="D33" s="567">
        <v>17</v>
      </c>
      <c r="E33" s="568"/>
      <c r="F33" s="568"/>
      <c r="G33" s="694" t="s">
        <v>56</v>
      </c>
      <c r="H33" s="694"/>
      <c r="I33" s="694"/>
      <c r="J33" s="694"/>
      <c r="K33" s="694"/>
      <c r="L33" s="694"/>
      <c r="M33" s="694"/>
      <c r="N33" s="694"/>
      <c r="O33" s="694"/>
      <c r="P33" s="694"/>
      <c r="Q33" s="694"/>
      <c r="R33" s="694"/>
      <c r="S33" s="441"/>
      <c r="T33" s="567" t="s">
        <v>57</v>
      </c>
      <c r="U33" s="568"/>
      <c r="V33" s="568"/>
      <c r="W33" s="568"/>
      <c r="X33" s="568"/>
      <c r="Y33" s="568"/>
      <c r="Z33" s="568"/>
      <c r="AA33" s="568"/>
      <c r="AB33" s="568"/>
      <c r="AC33" s="568"/>
      <c r="AD33" s="568"/>
      <c r="AE33" s="568"/>
      <c r="AF33" s="568"/>
      <c r="AG33" s="568"/>
      <c r="AH33" s="568"/>
      <c r="AI33" s="568"/>
      <c r="AJ33" s="568"/>
      <c r="AK33" s="590"/>
      <c r="AL33" s="567" t="s">
        <v>151</v>
      </c>
      <c r="AM33" s="568"/>
      <c r="AN33" s="568"/>
      <c r="AO33" s="568"/>
      <c r="AP33" s="568"/>
      <c r="AQ33" s="568"/>
      <c r="AR33" s="568"/>
      <c r="AS33" s="568"/>
      <c r="AT33" s="568"/>
      <c r="AU33" s="568"/>
      <c r="AV33" s="568"/>
      <c r="AW33" s="568"/>
      <c r="AX33" s="568"/>
      <c r="AY33" s="568"/>
      <c r="AZ33" s="568"/>
      <c r="BA33" s="568"/>
      <c r="BB33" s="568"/>
      <c r="BC33" s="590"/>
      <c r="BD33" s="567" t="s">
        <v>150</v>
      </c>
      <c r="BE33" s="568"/>
      <c r="BF33" s="568"/>
      <c r="BG33" s="568"/>
      <c r="BH33" s="568"/>
      <c r="BI33" s="568"/>
      <c r="BJ33" s="590"/>
      <c r="BR33" s="18"/>
      <c r="BS33" s="18"/>
      <c r="BT33" s="18"/>
      <c r="BU33" s="18"/>
      <c r="BV33" s="18"/>
      <c r="BW33" s="18"/>
      <c r="BX33" s="18"/>
      <c r="BY33" s="18"/>
      <c r="BZ33" s="18"/>
      <c r="CA33" s="18"/>
      <c r="CB33" s="18"/>
      <c r="CC33" s="18"/>
    </row>
    <row r="34" spans="4:109" ht="22.9" customHeight="1">
      <c r="D34" s="12"/>
      <c r="E34" s="425"/>
      <c r="F34" s="425"/>
      <c r="G34" s="37"/>
      <c r="H34" s="867" t="s">
        <v>13</v>
      </c>
      <c r="I34" s="574"/>
      <c r="J34" s="574"/>
      <c r="K34" s="574"/>
      <c r="L34" s="574"/>
      <c r="M34" s="574"/>
      <c r="N34" s="574"/>
      <c r="O34" s="574"/>
      <c r="P34" s="574"/>
      <c r="Q34" s="574"/>
      <c r="R34" s="574"/>
      <c r="S34" s="580"/>
      <c r="T34" s="706"/>
      <c r="U34" s="707"/>
      <c r="V34" s="707"/>
      <c r="W34" s="707"/>
      <c r="X34" s="707"/>
      <c r="Y34" s="707"/>
      <c r="Z34" s="707"/>
      <c r="AA34" s="707"/>
      <c r="AB34" s="593" t="s">
        <v>168</v>
      </c>
      <c r="AC34" s="593"/>
      <c r="AD34" s="707"/>
      <c r="AE34" s="707"/>
      <c r="AF34" s="707"/>
      <c r="AG34" s="707"/>
      <c r="AH34" s="707"/>
      <c r="AI34" s="707"/>
      <c r="AJ34" s="707"/>
      <c r="AK34" s="708"/>
      <c r="AL34" s="706"/>
      <c r="AM34" s="707"/>
      <c r="AN34" s="707"/>
      <c r="AO34" s="707"/>
      <c r="AP34" s="707"/>
      <c r="AQ34" s="707"/>
      <c r="AR34" s="707"/>
      <c r="AS34" s="707"/>
      <c r="AT34" s="593" t="s">
        <v>168</v>
      </c>
      <c r="AU34" s="593"/>
      <c r="AV34" s="707"/>
      <c r="AW34" s="707"/>
      <c r="AX34" s="707"/>
      <c r="AY34" s="707"/>
      <c r="AZ34" s="707"/>
      <c r="BA34" s="707"/>
      <c r="BB34" s="707"/>
      <c r="BC34" s="708"/>
      <c r="BD34" s="709"/>
      <c r="BE34" s="710"/>
      <c r="BF34" s="710"/>
      <c r="BG34" s="710"/>
      <c r="BH34" s="710"/>
      <c r="BI34" s="710"/>
      <c r="BJ34" s="711"/>
      <c r="BR34" s="18"/>
      <c r="BS34" s="18"/>
      <c r="BT34" s="18"/>
      <c r="BU34" s="18"/>
      <c r="BV34" s="18"/>
      <c r="BW34" s="18"/>
      <c r="BX34" s="18"/>
      <c r="BY34" s="18"/>
      <c r="BZ34" s="18"/>
      <c r="CA34" s="18"/>
      <c r="CB34" s="18"/>
      <c r="CC34" s="18"/>
    </row>
    <row r="35" spans="4:109" ht="22.9" customHeight="1">
      <c r="D35" s="12"/>
      <c r="E35" s="425"/>
      <c r="F35" s="425"/>
      <c r="G35" s="37"/>
      <c r="H35" s="867" t="s">
        <v>14</v>
      </c>
      <c r="I35" s="574"/>
      <c r="J35" s="574"/>
      <c r="K35" s="574"/>
      <c r="L35" s="574"/>
      <c r="M35" s="574"/>
      <c r="N35" s="574"/>
      <c r="O35" s="574"/>
      <c r="P35" s="574"/>
      <c r="Q35" s="574"/>
      <c r="R35" s="574"/>
      <c r="S35" s="580"/>
      <c r="T35" s="706"/>
      <c r="U35" s="707"/>
      <c r="V35" s="707"/>
      <c r="W35" s="707"/>
      <c r="X35" s="707"/>
      <c r="Y35" s="707"/>
      <c r="Z35" s="707"/>
      <c r="AA35" s="707"/>
      <c r="AB35" s="593" t="s">
        <v>168</v>
      </c>
      <c r="AC35" s="593"/>
      <c r="AD35" s="707"/>
      <c r="AE35" s="707"/>
      <c r="AF35" s="707"/>
      <c r="AG35" s="707"/>
      <c r="AH35" s="707"/>
      <c r="AI35" s="707"/>
      <c r="AJ35" s="707"/>
      <c r="AK35" s="708"/>
      <c r="AL35" s="706"/>
      <c r="AM35" s="707"/>
      <c r="AN35" s="707"/>
      <c r="AO35" s="707"/>
      <c r="AP35" s="707"/>
      <c r="AQ35" s="707"/>
      <c r="AR35" s="707"/>
      <c r="AS35" s="707"/>
      <c r="AT35" s="593" t="s">
        <v>168</v>
      </c>
      <c r="AU35" s="593"/>
      <c r="AV35" s="707"/>
      <c r="AW35" s="707"/>
      <c r="AX35" s="707"/>
      <c r="AY35" s="707"/>
      <c r="AZ35" s="707"/>
      <c r="BA35" s="707"/>
      <c r="BB35" s="707"/>
      <c r="BC35" s="708"/>
      <c r="BD35" s="709"/>
      <c r="BE35" s="710"/>
      <c r="BF35" s="710"/>
      <c r="BG35" s="710"/>
      <c r="BH35" s="710"/>
      <c r="BI35" s="710"/>
      <c r="BJ35" s="711"/>
      <c r="BP35" s="38"/>
      <c r="BU35" s="18"/>
      <c r="BV35" s="18"/>
      <c r="BW35" s="18"/>
      <c r="BX35" s="18"/>
      <c r="BY35" s="18"/>
      <c r="BZ35" s="18"/>
      <c r="CA35" s="18"/>
      <c r="CB35" s="18"/>
      <c r="CC35" s="18"/>
    </row>
    <row r="36" spans="4:109" ht="22.9" customHeight="1">
      <c r="D36" s="24"/>
      <c r="E36" s="428"/>
      <c r="F36" s="428"/>
      <c r="G36" s="39"/>
      <c r="H36" s="724" t="s">
        <v>664</v>
      </c>
      <c r="I36" s="608"/>
      <c r="J36" s="608"/>
      <c r="K36" s="608"/>
      <c r="L36" s="608"/>
      <c r="M36" s="608"/>
      <c r="N36" s="608"/>
      <c r="O36" s="608"/>
      <c r="P36" s="608"/>
      <c r="Q36" s="608"/>
      <c r="R36" s="608"/>
      <c r="S36" s="609"/>
      <c r="T36" s="725"/>
      <c r="U36" s="726"/>
      <c r="V36" s="726"/>
      <c r="W36" s="726"/>
      <c r="X36" s="726"/>
      <c r="Y36" s="726"/>
      <c r="Z36" s="726"/>
      <c r="AA36" s="726"/>
      <c r="AB36" s="727" t="s">
        <v>168</v>
      </c>
      <c r="AC36" s="727"/>
      <c r="AD36" s="726"/>
      <c r="AE36" s="726"/>
      <c r="AF36" s="726"/>
      <c r="AG36" s="726"/>
      <c r="AH36" s="726"/>
      <c r="AI36" s="726"/>
      <c r="AJ36" s="726"/>
      <c r="AK36" s="728"/>
      <c r="AL36" s="725"/>
      <c r="AM36" s="726"/>
      <c r="AN36" s="726"/>
      <c r="AO36" s="726"/>
      <c r="AP36" s="726"/>
      <c r="AQ36" s="726"/>
      <c r="AR36" s="726"/>
      <c r="AS36" s="726"/>
      <c r="AT36" s="727" t="s">
        <v>168</v>
      </c>
      <c r="AU36" s="727"/>
      <c r="AV36" s="726"/>
      <c r="AW36" s="726"/>
      <c r="AX36" s="726"/>
      <c r="AY36" s="726"/>
      <c r="AZ36" s="726"/>
      <c r="BA36" s="726"/>
      <c r="BB36" s="726"/>
      <c r="BC36" s="728"/>
      <c r="BD36" s="736"/>
      <c r="BE36" s="737"/>
      <c r="BF36" s="737"/>
      <c r="BG36" s="737"/>
      <c r="BH36" s="737"/>
      <c r="BI36" s="737"/>
      <c r="BJ36" s="738"/>
      <c r="BL36" s="38"/>
      <c r="BM36" s="38"/>
      <c r="BN36" s="38"/>
      <c r="BO36" s="38"/>
      <c r="BP36" s="38"/>
      <c r="BS36" s="18"/>
      <c r="BT36" s="18"/>
      <c r="BU36" s="18"/>
      <c r="BV36" s="18"/>
      <c r="BW36" s="18"/>
      <c r="BX36" s="18"/>
      <c r="BY36" s="18"/>
      <c r="BZ36" s="18"/>
      <c r="CA36" s="18"/>
      <c r="CB36" s="18"/>
      <c r="CC36" s="18"/>
    </row>
    <row r="37" spans="4:109" ht="22.9" customHeight="1">
      <c r="D37" s="567">
        <v>18</v>
      </c>
      <c r="E37" s="568"/>
      <c r="F37" s="568"/>
      <c r="G37" s="694" t="s">
        <v>385</v>
      </c>
      <c r="H37" s="694"/>
      <c r="I37" s="694"/>
      <c r="J37" s="694"/>
      <c r="K37" s="694"/>
      <c r="L37" s="694"/>
      <c r="M37" s="694"/>
      <c r="N37" s="694"/>
      <c r="O37" s="694"/>
      <c r="P37" s="694"/>
      <c r="Q37" s="694"/>
      <c r="R37" s="694"/>
      <c r="S37" s="31"/>
      <c r="T37" s="591"/>
      <c r="U37" s="592"/>
      <c r="V37" s="645" t="s">
        <v>485</v>
      </c>
      <c r="W37" s="645"/>
      <c r="X37" s="645"/>
      <c r="Y37" s="645"/>
      <c r="Z37" s="645"/>
      <c r="AA37" s="645"/>
      <c r="AB37" s="645"/>
      <c r="AC37" s="645"/>
      <c r="AD37" s="645"/>
      <c r="AE37" s="567" t="s">
        <v>165</v>
      </c>
      <c r="AF37" s="568"/>
      <c r="AG37" s="568"/>
      <c r="AH37" s="568"/>
      <c r="AI37" s="568"/>
      <c r="AJ37" s="695"/>
      <c r="AK37" s="715"/>
      <c r="AL37" s="716"/>
      <c r="AM37" s="588" t="s">
        <v>18</v>
      </c>
      <c r="AN37" s="588"/>
      <c r="AO37" s="592"/>
      <c r="AP37" s="592"/>
      <c r="AQ37" s="592"/>
      <c r="AR37" s="588" t="s">
        <v>166</v>
      </c>
      <c r="AS37" s="588"/>
      <c r="AT37" s="588" t="s">
        <v>15</v>
      </c>
      <c r="AU37" s="588"/>
      <c r="AV37" s="592"/>
      <c r="AW37" s="592"/>
      <c r="AX37" s="588" t="s">
        <v>167</v>
      </c>
      <c r="AY37" s="589"/>
      <c r="AZ37" s="30"/>
      <c r="BA37" s="440"/>
      <c r="BB37" s="440"/>
      <c r="BC37" s="440"/>
      <c r="BD37" s="440"/>
      <c r="BE37" s="440"/>
      <c r="BF37" s="440"/>
      <c r="BG37" s="440"/>
      <c r="BH37" s="440"/>
      <c r="BI37" s="440"/>
      <c r="BJ37" s="441"/>
      <c r="BK37" s="38"/>
      <c r="BL37" s="38"/>
      <c r="BP37" s="437"/>
      <c r="BR37" s="18"/>
      <c r="BS37" s="18"/>
      <c r="BT37" s="18"/>
    </row>
    <row r="38" spans="4:109" ht="22.9" customHeight="1">
      <c r="D38" s="569"/>
      <c r="E38" s="566"/>
      <c r="F38" s="566"/>
      <c r="G38" s="629"/>
      <c r="H38" s="629"/>
      <c r="I38" s="629"/>
      <c r="J38" s="629"/>
      <c r="K38" s="629"/>
      <c r="L38" s="629"/>
      <c r="M38" s="629"/>
      <c r="N38" s="629"/>
      <c r="O38" s="629"/>
      <c r="P38" s="629"/>
      <c r="Q38" s="629"/>
      <c r="R38" s="629"/>
      <c r="S38" s="424"/>
      <c r="T38" s="594"/>
      <c r="U38" s="595"/>
      <c r="V38" s="755" t="s">
        <v>486</v>
      </c>
      <c r="W38" s="755"/>
      <c r="X38" s="755"/>
      <c r="Y38" s="755"/>
      <c r="Z38" s="755"/>
      <c r="AA38" s="755"/>
      <c r="AB38" s="755"/>
      <c r="AC38" s="755"/>
      <c r="AD38" s="755"/>
      <c r="AE38" s="569"/>
      <c r="AF38" s="566"/>
      <c r="AG38" s="566"/>
      <c r="AH38" s="566"/>
      <c r="AI38" s="566"/>
      <c r="AJ38" s="640"/>
      <c r="AK38" s="722"/>
      <c r="AL38" s="723"/>
      <c r="AM38" s="574" t="s">
        <v>18</v>
      </c>
      <c r="AN38" s="574"/>
      <c r="AO38" s="595"/>
      <c r="AP38" s="595"/>
      <c r="AQ38" s="595"/>
      <c r="AR38" s="574" t="s">
        <v>166</v>
      </c>
      <c r="AS38" s="574"/>
      <c r="AT38" s="574" t="s">
        <v>15</v>
      </c>
      <c r="AU38" s="574"/>
      <c r="AV38" s="595"/>
      <c r="AW38" s="595"/>
      <c r="AX38" s="574" t="s">
        <v>167</v>
      </c>
      <c r="AY38" s="580"/>
      <c r="AZ38" s="382" t="s">
        <v>19</v>
      </c>
      <c r="BA38" s="43"/>
      <c r="BB38" s="381"/>
      <c r="BC38" s="857" t="s">
        <v>43</v>
      </c>
      <c r="BD38" s="857"/>
      <c r="BE38" s="857"/>
      <c r="BF38" s="857"/>
      <c r="BG38" s="857"/>
      <c r="BH38" s="857"/>
      <c r="BI38" s="857"/>
      <c r="BJ38" s="858"/>
      <c r="BR38" s="18"/>
      <c r="BS38" s="18"/>
      <c r="BT38" s="18"/>
      <c r="BU38" s="445"/>
      <c r="BV38" s="445"/>
    </row>
    <row r="39" spans="4:109" ht="22.9" customHeight="1">
      <c r="D39" s="12"/>
      <c r="P39" s="42"/>
      <c r="Q39" s="42"/>
      <c r="R39" s="42"/>
      <c r="S39" s="42"/>
      <c r="T39" s="594"/>
      <c r="U39" s="595"/>
      <c r="V39" s="755" t="s">
        <v>487</v>
      </c>
      <c r="W39" s="755"/>
      <c r="X39" s="755"/>
      <c r="Y39" s="755"/>
      <c r="Z39" s="755"/>
      <c r="AA39" s="755"/>
      <c r="AB39" s="755"/>
      <c r="AC39" s="755"/>
      <c r="AD39" s="755"/>
      <c r="AE39" s="569"/>
      <c r="AF39" s="566"/>
      <c r="AG39" s="566"/>
      <c r="AH39" s="566"/>
      <c r="AI39" s="566"/>
      <c r="AJ39" s="640"/>
      <c r="AK39" s="722"/>
      <c r="AL39" s="723"/>
      <c r="AM39" s="574" t="s">
        <v>18</v>
      </c>
      <c r="AN39" s="574"/>
      <c r="AO39" s="595"/>
      <c r="AP39" s="595"/>
      <c r="AQ39" s="595"/>
      <c r="AR39" s="574" t="s">
        <v>166</v>
      </c>
      <c r="AS39" s="574"/>
      <c r="AT39" s="574" t="s">
        <v>15</v>
      </c>
      <c r="AU39" s="574"/>
      <c r="AV39" s="595"/>
      <c r="AW39" s="595"/>
      <c r="AX39" s="574" t="s">
        <v>167</v>
      </c>
      <c r="AY39" s="580"/>
      <c r="AZ39" s="383"/>
      <c r="BA39" s="380"/>
      <c r="BB39" s="381"/>
      <c r="BC39" s="857"/>
      <c r="BD39" s="857"/>
      <c r="BE39" s="857"/>
      <c r="BF39" s="857"/>
      <c r="BG39" s="857"/>
      <c r="BH39" s="857"/>
      <c r="BI39" s="857"/>
      <c r="BJ39" s="858"/>
      <c r="BP39" s="38"/>
    </row>
    <row r="40" spans="4:109" ht="22.9" customHeight="1">
      <c r="D40" s="12"/>
      <c r="T40" s="594"/>
      <c r="U40" s="595"/>
      <c r="V40" s="755" t="s">
        <v>488</v>
      </c>
      <c r="W40" s="755"/>
      <c r="X40" s="755"/>
      <c r="Y40" s="755"/>
      <c r="Z40" s="755"/>
      <c r="AA40" s="755"/>
      <c r="AB40" s="755"/>
      <c r="AC40" s="755"/>
      <c r="AD40" s="755"/>
      <c r="AE40" s="569"/>
      <c r="AF40" s="566"/>
      <c r="AG40" s="566"/>
      <c r="AH40" s="566"/>
      <c r="AI40" s="566"/>
      <c r="AJ40" s="640"/>
      <c r="AK40" s="722"/>
      <c r="AL40" s="723"/>
      <c r="AM40" s="574" t="s">
        <v>18</v>
      </c>
      <c r="AN40" s="574"/>
      <c r="AO40" s="595"/>
      <c r="AP40" s="595"/>
      <c r="AQ40" s="595"/>
      <c r="AR40" s="574" t="s">
        <v>166</v>
      </c>
      <c r="AS40" s="574"/>
      <c r="AT40" s="574" t="s">
        <v>15</v>
      </c>
      <c r="AU40" s="574"/>
      <c r="AV40" s="595"/>
      <c r="AW40" s="595"/>
      <c r="AX40" s="574" t="s">
        <v>167</v>
      </c>
      <c r="AY40" s="580"/>
      <c r="AZ40" s="382" t="s">
        <v>20</v>
      </c>
      <c r="BA40" s="10"/>
      <c r="BB40" s="41"/>
      <c r="BC40" s="859" t="s">
        <v>21</v>
      </c>
      <c r="BD40" s="859"/>
      <c r="BE40" s="859"/>
      <c r="BF40" s="859"/>
      <c r="BG40" s="859"/>
      <c r="BH40" s="859"/>
      <c r="BI40" s="859"/>
      <c r="BJ40" s="860"/>
      <c r="BL40" s="38"/>
      <c r="BM40" s="38"/>
      <c r="BN40" s="38"/>
      <c r="BO40" s="38"/>
      <c r="BP40" s="38"/>
      <c r="BT40" s="44"/>
    </row>
    <row r="41" spans="4:109" ht="22.9" customHeight="1">
      <c r="D41" s="45"/>
      <c r="E41" s="46"/>
      <c r="F41" s="46"/>
      <c r="G41" s="46"/>
      <c r="H41" s="46"/>
      <c r="I41" s="46"/>
      <c r="J41" s="46"/>
      <c r="K41" s="46"/>
      <c r="L41" s="46"/>
      <c r="M41" s="46"/>
      <c r="N41" s="46"/>
      <c r="O41" s="46"/>
      <c r="P41" s="47"/>
      <c r="Q41" s="47"/>
      <c r="R41" s="47"/>
      <c r="S41" s="47"/>
      <c r="T41" s="586"/>
      <c r="U41" s="587"/>
      <c r="V41" s="48" t="s">
        <v>171</v>
      </c>
      <c r="W41" s="648"/>
      <c r="X41" s="648"/>
      <c r="Y41" s="648"/>
      <c r="Z41" s="648"/>
      <c r="AA41" s="648"/>
      <c r="AB41" s="648"/>
      <c r="AC41" s="648"/>
      <c r="AD41" s="48" t="s">
        <v>194</v>
      </c>
      <c r="AE41" s="577"/>
      <c r="AF41" s="578"/>
      <c r="AG41" s="578"/>
      <c r="AH41" s="578"/>
      <c r="AI41" s="578"/>
      <c r="AJ41" s="749"/>
      <c r="AK41" s="717"/>
      <c r="AL41" s="587"/>
      <c r="AM41" s="608" t="s">
        <v>18</v>
      </c>
      <c r="AN41" s="608"/>
      <c r="AO41" s="587"/>
      <c r="AP41" s="587"/>
      <c r="AQ41" s="587"/>
      <c r="AR41" s="608" t="s">
        <v>166</v>
      </c>
      <c r="AS41" s="608"/>
      <c r="AT41" s="608" t="s">
        <v>15</v>
      </c>
      <c r="AU41" s="608"/>
      <c r="AV41" s="587"/>
      <c r="AW41" s="587"/>
      <c r="AX41" s="608" t="s">
        <v>167</v>
      </c>
      <c r="AY41" s="609"/>
      <c r="AZ41" s="384"/>
      <c r="BA41" s="385"/>
      <c r="BB41" s="50"/>
      <c r="BC41" s="861"/>
      <c r="BD41" s="861"/>
      <c r="BE41" s="861"/>
      <c r="BF41" s="861"/>
      <c r="BG41" s="861"/>
      <c r="BH41" s="861"/>
      <c r="BI41" s="861"/>
      <c r="BJ41" s="862"/>
      <c r="BL41" s="38"/>
      <c r="BM41" s="38"/>
      <c r="BN41" s="38"/>
      <c r="BO41" s="38"/>
      <c r="BP41" s="38"/>
      <c r="BT41" s="44"/>
      <c r="BU41" s="51"/>
      <c r="BV41" s="51"/>
      <c r="BW41" s="51"/>
      <c r="BX41" s="51"/>
    </row>
    <row r="42" spans="4:109" ht="22.9" customHeight="1">
      <c r="D42" s="567">
        <v>19</v>
      </c>
      <c r="E42" s="568"/>
      <c r="F42" s="568"/>
      <c r="G42" s="694" t="s">
        <v>121</v>
      </c>
      <c r="H42" s="694"/>
      <c r="I42" s="694"/>
      <c r="J42" s="694"/>
      <c r="K42" s="694"/>
      <c r="L42" s="694"/>
      <c r="M42" s="694"/>
      <c r="N42" s="694"/>
      <c r="O42" s="694"/>
      <c r="P42" s="694"/>
      <c r="Q42" s="694"/>
      <c r="R42" s="694"/>
      <c r="S42" s="441"/>
      <c r="T42" s="584"/>
      <c r="U42" s="585"/>
      <c r="V42" s="645" t="s">
        <v>493</v>
      </c>
      <c r="W42" s="645"/>
      <c r="X42" s="645"/>
      <c r="Y42" s="645"/>
      <c r="Z42" s="52"/>
      <c r="AA42" s="646"/>
      <c r="AB42" s="647"/>
      <c r="AC42" s="645" t="s">
        <v>494</v>
      </c>
      <c r="AD42" s="645"/>
      <c r="AE42" s="645"/>
      <c r="AF42" s="645"/>
      <c r="AG42" s="52"/>
      <c r="AH42" s="584"/>
      <c r="AI42" s="585"/>
      <c r="AJ42" s="713" t="s">
        <v>495</v>
      </c>
      <c r="AK42" s="713"/>
      <c r="AL42" s="713"/>
      <c r="AM42" s="713"/>
      <c r="AN42" s="53"/>
      <c r="AO42" s="584"/>
      <c r="AP42" s="585"/>
      <c r="AQ42" s="713" t="s">
        <v>496</v>
      </c>
      <c r="AR42" s="713"/>
      <c r="AS42" s="713"/>
      <c r="AT42" s="713"/>
      <c r="AU42" s="713"/>
      <c r="AV42" s="713"/>
      <c r="AW42" s="54"/>
      <c r="AX42" s="584"/>
      <c r="AY42" s="585"/>
      <c r="AZ42" s="645" t="s">
        <v>497</v>
      </c>
      <c r="BA42" s="645"/>
      <c r="BB42" s="645"/>
      <c r="BC42" s="645"/>
      <c r="BD42" s="645"/>
      <c r="BE42" s="645"/>
      <c r="BF42" s="645"/>
      <c r="BG42" s="645"/>
      <c r="BH42" s="55"/>
      <c r="BI42" s="55"/>
      <c r="BJ42" s="56"/>
      <c r="BL42" s="38"/>
      <c r="BM42" s="38"/>
      <c r="BN42" s="38"/>
      <c r="BO42" s="38"/>
      <c r="BP42" s="38"/>
      <c r="BT42" s="44"/>
      <c r="BU42" s="51"/>
      <c r="BV42" s="51"/>
      <c r="BW42" s="51"/>
      <c r="BY42" s="425"/>
      <c r="CA42" s="445"/>
      <c r="CC42" s="435"/>
      <c r="CE42" s="435"/>
      <c r="CF42" s="435"/>
      <c r="CG42" s="435"/>
      <c r="CH42" s="425"/>
      <c r="CI42" s="425"/>
      <c r="CJ42" s="425"/>
      <c r="CL42" s="435"/>
      <c r="CN42" s="435"/>
      <c r="CO42" s="425"/>
      <c r="CP42" s="425"/>
      <c r="CQ42" s="425"/>
      <c r="CS42" s="435"/>
      <c r="CU42" s="40"/>
      <c r="CV42" s="40"/>
      <c r="CW42" s="41"/>
      <c r="CX42" s="443"/>
      <c r="CY42" s="443"/>
      <c r="CZ42" s="443"/>
      <c r="DA42" s="443"/>
      <c r="DB42" s="443"/>
      <c r="DC42" s="443"/>
      <c r="DD42" s="443"/>
      <c r="DE42" s="443"/>
    </row>
    <row r="43" spans="4:109" ht="22.9" customHeight="1">
      <c r="D43" s="24"/>
      <c r="E43" s="428"/>
      <c r="F43" s="428"/>
      <c r="G43" s="438"/>
      <c r="H43" s="438"/>
      <c r="I43" s="438"/>
      <c r="J43" s="438"/>
      <c r="K43" s="438"/>
      <c r="L43" s="438"/>
      <c r="M43" s="438"/>
      <c r="N43" s="438"/>
      <c r="O43" s="438"/>
      <c r="P43" s="438"/>
      <c r="Q43" s="438"/>
      <c r="R43" s="438"/>
      <c r="S43" s="25"/>
      <c r="T43" s="571"/>
      <c r="U43" s="572"/>
      <c r="V43" s="578" t="s">
        <v>498</v>
      </c>
      <c r="W43" s="578"/>
      <c r="X43" s="578"/>
      <c r="Y43" s="578"/>
      <c r="Z43" s="438"/>
      <c r="AA43" s="571"/>
      <c r="AB43" s="572"/>
      <c r="AC43" s="578" t="s">
        <v>491</v>
      </c>
      <c r="AD43" s="578"/>
      <c r="AE43" s="578"/>
      <c r="AF43" s="578"/>
      <c r="AG43" s="444" t="s">
        <v>314</v>
      </c>
      <c r="AH43" s="648"/>
      <c r="AI43" s="648"/>
      <c r="AJ43" s="648"/>
      <c r="AK43" s="648"/>
      <c r="AL43" s="648"/>
      <c r="AM43" s="648"/>
      <c r="AN43" s="648"/>
      <c r="AO43" s="648"/>
      <c r="AP43" s="648"/>
      <c r="AQ43" s="648"/>
      <c r="AR43" s="648"/>
      <c r="AS43" s="648"/>
      <c r="AT43" s="648"/>
      <c r="AU43" s="648"/>
      <c r="AV43" s="648"/>
      <c r="AW43" s="48" t="s">
        <v>315</v>
      </c>
      <c r="AX43" s="57"/>
      <c r="AY43" s="428"/>
      <c r="AZ43" s="49"/>
      <c r="BA43" s="49"/>
      <c r="BB43" s="50"/>
      <c r="BC43" s="58"/>
      <c r="BD43" s="58"/>
      <c r="BE43" s="58"/>
      <c r="BF43" s="58"/>
      <c r="BG43" s="58"/>
      <c r="BH43" s="58"/>
      <c r="BI43" s="58"/>
      <c r="BJ43" s="59"/>
      <c r="BL43" s="38"/>
      <c r="BM43" s="38"/>
      <c r="BN43" s="38"/>
      <c r="BO43" s="38"/>
      <c r="BP43" s="38"/>
      <c r="BT43" s="44"/>
      <c r="BU43" s="445"/>
      <c r="BV43" s="445"/>
      <c r="BW43" s="445"/>
      <c r="BX43" s="445"/>
      <c r="BY43" s="425"/>
      <c r="CA43" s="445"/>
      <c r="CC43" s="435"/>
      <c r="CE43" s="435"/>
      <c r="CF43" s="435"/>
      <c r="CG43" s="435"/>
      <c r="CH43" s="425"/>
      <c r="CI43" s="425"/>
      <c r="CJ43" s="425"/>
      <c r="CL43" s="435"/>
      <c r="CN43" s="435"/>
      <c r="CO43" s="425"/>
      <c r="CP43" s="425"/>
      <c r="CQ43" s="425"/>
      <c r="CS43" s="435"/>
      <c r="CU43" s="40"/>
      <c r="CV43" s="40"/>
      <c r="CW43" s="41"/>
      <c r="CX43" s="443"/>
      <c r="CY43" s="443"/>
      <c r="CZ43" s="443"/>
      <c r="DA43" s="443"/>
      <c r="DB43" s="443"/>
      <c r="DC43" s="443"/>
      <c r="DD43" s="443"/>
      <c r="DE43" s="443"/>
    </row>
    <row r="44" spans="4:109" ht="15" customHeight="1">
      <c r="D44" s="60"/>
      <c r="E44" s="61"/>
      <c r="F44" s="61"/>
      <c r="G44" s="62"/>
      <c r="H44" s="853" t="s">
        <v>820</v>
      </c>
      <c r="I44" s="854"/>
      <c r="J44" s="854"/>
      <c r="K44" s="854"/>
      <c r="L44" s="854"/>
      <c r="M44" s="855"/>
      <c r="N44" s="567" t="s">
        <v>23</v>
      </c>
      <c r="O44" s="568"/>
      <c r="P44" s="568"/>
      <c r="Q44" s="568"/>
      <c r="R44" s="568"/>
      <c r="S44" s="568"/>
      <c r="T44" s="568"/>
      <c r="U44" s="568"/>
      <c r="V44" s="590"/>
      <c r="W44" s="567" t="s">
        <v>16</v>
      </c>
      <c r="X44" s="568"/>
      <c r="Y44" s="568"/>
      <c r="Z44" s="568"/>
      <c r="AA44" s="568"/>
      <c r="AB44" s="568"/>
      <c r="AC44" s="568"/>
      <c r="AD44" s="568"/>
      <c r="AE44" s="590"/>
      <c r="AF44" s="567" t="s">
        <v>180</v>
      </c>
      <c r="AG44" s="568"/>
      <c r="AH44" s="568"/>
      <c r="AI44" s="568"/>
      <c r="AJ44" s="568"/>
      <c r="AK44" s="568"/>
      <c r="AL44" s="568"/>
      <c r="AM44" s="568"/>
      <c r="AN44" s="590"/>
      <c r="AO44" s="426" t="s">
        <v>171</v>
      </c>
      <c r="AP44" s="718"/>
      <c r="AQ44" s="718"/>
      <c r="AR44" s="718"/>
      <c r="AS44" s="718"/>
      <c r="AT44" s="718"/>
      <c r="AU44" s="718"/>
      <c r="AV44" s="718"/>
      <c r="AW44" s="432" t="s">
        <v>184</v>
      </c>
      <c r="AX44" s="567" t="s">
        <v>28</v>
      </c>
      <c r="AY44" s="568"/>
      <c r="AZ44" s="568"/>
      <c r="BA44" s="568"/>
      <c r="BB44" s="568"/>
      <c r="BC44" s="568"/>
      <c r="BD44" s="568"/>
      <c r="BE44" s="568"/>
      <c r="BF44" s="568"/>
      <c r="BG44" s="568"/>
      <c r="BH44" s="568"/>
      <c r="BI44" s="568"/>
      <c r="BJ44" s="590"/>
      <c r="BK44" s="435"/>
      <c r="BU44" s="445"/>
      <c r="BV44" s="445"/>
      <c r="BW44" s="445"/>
      <c r="BX44" s="445"/>
    </row>
    <row r="45" spans="4:109" ht="15" customHeight="1">
      <c r="D45" s="63"/>
      <c r="E45" s="64"/>
      <c r="F45" s="64"/>
      <c r="G45" s="65"/>
      <c r="H45" s="614" t="s">
        <v>598</v>
      </c>
      <c r="I45" s="615"/>
      <c r="J45" s="615"/>
      <c r="K45" s="615"/>
      <c r="L45" s="615"/>
      <c r="M45" s="616"/>
      <c r="N45" s="581" t="s">
        <v>24</v>
      </c>
      <c r="O45" s="582"/>
      <c r="P45" s="582"/>
      <c r="Q45" s="582"/>
      <c r="R45" s="582"/>
      <c r="S45" s="582"/>
      <c r="T45" s="582"/>
      <c r="U45" s="582"/>
      <c r="V45" s="583"/>
      <c r="W45" s="581" t="s">
        <v>25</v>
      </c>
      <c r="X45" s="582"/>
      <c r="Y45" s="582"/>
      <c r="Z45" s="582"/>
      <c r="AA45" s="582"/>
      <c r="AB45" s="582"/>
      <c r="AC45" s="582"/>
      <c r="AD45" s="582"/>
      <c r="AE45" s="583"/>
      <c r="AF45" s="581" t="s">
        <v>25</v>
      </c>
      <c r="AG45" s="582"/>
      <c r="AH45" s="582"/>
      <c r="AI45" s="582"/>
      <c r="AJ45" s="582"/>
      <c r="AK45" s="582"/>
      <c r="AL45" s="582"/>
      <c r="AM45" s="582"/>
      <c r="AN45" s="583"/>
      <c r="AO45" s="581" t="s">
        <v>185</v>
      </c>
      <c r="AP45" s="582"/>
      <c r="AQ45" s="582"/>
      <c r="AR45" s="582"/>
      <c r="AS45" s="429" t="s">
        <v>183</v>
      </c>
      <c r="AT45" s="719"/>
      <c r="AU45" s="719"/>
      <c r="AV45" s="719"/>
      <c r="AW45" s="430" t="s">
        <v>184</v>
      </c>
      <c r="AX45" s="577"/>
      <c r="AY45" s="578"/>
      <c r="AZ45" s="578"/>
      <c r="BA45" s="578"/>
      <c r="BB45" s="578"/>
      <c r="BC45" s="578"/>
      <c r="BD45" s="578"/>
      <c r="BE45" s="578"/>
      <c r="BF45" s="578"/>
      <c r="BG45" s="578"/>
      <c r="BH45" s="578"/>
      <c r="BI45" s="578"/>
      <c r="BJ45" s="644"/>
      <c r="BK45" s="435"/>
      <c r="BT45" s="44"/>
      <c r="BU45" s="445"/>
      <c r="BV45" s="445"/>
      <c r="BW45" s="445"/>
      <c r="BX45" s="445"/>
    </row>
    <row r="46" spans="4:109" ht="15" customHeight="1">
      <c r="D46" s="63"/>
      <c r="E46" s="64"/>
      <c r="F46" s="64"/>
      <c r="G46" s="65"/>
      <c r="H46" s="671" t="s">
        <v>29</v>
      </c>
      <c r="I46" s="588"/>
      <c r="J46" s="588"/>
      <c r="K46" s="588"/>
      <c r="L46" s="588"/>
      <c r="M46" s="589"/>
      <c r="N46" s="591"/>
      <c r="O46" s="592"/>
      <c r="P46" s="592"/>
      <c r="Q46" s="592"/>
      <c r="R46" s="592"/>
      <c r="S46" s="592"/>
      <c r="T46" s="592"/>
      <c r="U46" s="588" t="s">
        <v>22</v>
      </c>
      <c r="V46" s="589"/>
      <c r="W46" s="591"/>
      <c r="X46" s="592"/>
      <c r="Y46" s="592"/>
      <c r="Z46" s="592"/>
      <c r="AA46" s="592"/>
      <c r="AB46" s="592"/>
      <c r="AC46" s="592"/>
      <c r="AD46" s="588" t="s">
        <v>22</v>
      </c>
      <c r="AE46" s="589"/>
      <c r="AF46" s="591"/>
      <c r="AG46" s="592"/>
      <c r="AH46" s="592"/>
      <c r="AI46" s="592"/>
      <c r="AJ46" s="592"/>
      <c r="AK46" s="592"/>
      <c r="AL46" s="592"/>
      <c r="AM46" s="588" t="s">
        <v>22</v>
      </c>
      <c r="AN46" s="589"/>
      <c r="AO46" s="592"/>
      <c r="AP46" s="592"/>
      <c r="AQ46" s="592"/>
      <c r="AR46" s="592"/>
      <c r="AS46" s="592"/>
      <c r="AT46" s="592"/>
      <c r="AU46" s="592"/>
      <c r="AV46" s="588" t="s">
        <v>22</v>
      </c>
      <c r="AW46" s="589"/>
      <c r="AX46" s="712" t="s">
        <v>26</v>
      </c>
      <c r="AY46" s="713"/>
      <c r="AZ46" s="713"/>
      <c r="BA46" s="713"/>
      <c r="BB46" s="713"/>
      <c r="BC46" s="713"/>
      <c r="BD46" s="713"/>
      <c r="BE46" s="713"/>
      <c r="BF46" s="713"/>
      <c r="BG46" s="713"/>
      <c r="BH46" s="713"/>
      <c r="BI46" s="713"/>
      <c r="BJ46" s="714"/>
      <c r="BK46" s="435"/>
      <c r="BT46" s="44"/>
      <c r="BU46" s="445"/>
      <c r="BV46" s="445"/>
      <c r="BW46" s="445"/>
      <c r="BX46" s="445"/>
    </row>
    <row r="47" spans="4:109" ht="15" customHeight="1">
      <c r="D47" s="63"/>
      <c r="E47" s="64"/>
      <c r="F47" s="64"/>
      <c r="G47" s="65"/>
      <c r="H47" s="573"/>
      <c r="I47" s="574"/>
      <c r="J47" s="574"/>
      <c r="K47" s="574"/>
      <c r="L47" s="574"/>
      <c r="M47" s="580"/>
      <c r="N47" s="594"/>
      <c r="O47" s="595"/>
      <c r="P47" s="595"/>
      <c r="Q47" s="595"/>
      <c r="R47" s="595"/>
      <c r="S47" s="595"/>
      <c r="T47" s="595"/>
      <c r="U47" s="574"/>
      <c r="V47" s="580"/>
      <c r="W47" s="594"/>
      <c r="X47" s="595"/>
      <c r="Y47" s="595"/>
      <c r="Z47" s="595"/>
      <c r="AA47" s="595"/>
      <c r="AB47" s="595"/>
      <c r="AC47" s="595"/>
      <c r="AD47" s="574"/>
      <c r="AE47" s="580"/>
      <c r="AF47" s="594"/>
      <c r="AG47" s="595"/>
      <c r="AH47" s="595"/>
      <c r="AI47" s="595"/>
      <c r="AJ47" s="595"/>
      <c r="AK47" s="595"/>
      <c r="AL47" s="595"/>
      <c r="AM47" s="574"/>
      <c r="AN47" s="580"/>
      <c r="AO47" s="595"/>
      <c r="AP47" s="595"/>
      <c r="AQ47" s="595"/>
      <c r="AR47" s="595"/>
      <c r="AS47" s="595"/>
      <c r="AT47" s="595"/>
      <c r="AU47" s="595"/>
      <c r="AV47" s="574"/>
      <c r="AW47" s="580"/>
      <c r="AX47" s="643"/>
      <c r="AY47" s="622"/>
      <c r="AZ47" s="622"/>
      <c r="BA47" s="622"/>
      <c r="BB47" s="622"/>
      <c r="BC47" s="622"/>
      <c r="BD47" s="622"/>
      <c r="BE47" s="622"/>
      <c r="BF47" s="622"/>
      <c r="BG47" s="622"/>
      <c r="BH47" s="622"/>
      <c r="BI47" s="603" t="s">
        <v>22</v>
      </c>
      <c r="BJ47" s="610"/>
      <c r="BK47" s="435"/>
      <c r="BT47" s="44"/>
      <c r="BU47" s="38"/>
      <c r="BV47" s="38"/>
      <c r="BW47" s="38"/>
    </row>
    <row r="48" spans="4:109" ht="15" customHeight="1">
      <c r="D48" s="569">
        <v>20</v>
      </c>
      <c r="E48" s="566"/>
      <c r="F48" s="566"/>
      <c r="G48" s="570"/>
      <c r="H48" s="573" t="s">
        <v>30</v>
      </c>
      <c r="I48" s="574"/>
      <c r="J48" s="574"/>
      <c r="K48" s="574"/>
      <c r="L48" s="574"/>
      <c r="M48" s="580"/>
      <c r="N48" s="594"/>
      <c r="O48" s="595"/>
      <c r="P48" s="595"/>
      <c r="Q48" s="595"/>
      <c r="R48" s="595"/>
      <c r="S48" s="595"/>
      <c r="T48" s="595"/>
      <c r="U48" s="574" t="s">
        <v>22</v>
      </c>
      <c r="V48" s="580"/>
      <c r="W48" s="594"/>
      <c r="X48" s="595"/>
      <c r="Y48" s="595"/>
      <c r="Z48" s="595"/>
      <c r="AA48" s="595"/>
      <c r="AB48" s="595"/>
      <c r="AC48" s="595"/>
      <c r="AD48" s="574" t="s">
        <v>22</v>
      </c>
      <c r="AE48" s="580"/>
      <c r="AF48" s="594"/>
      <c r="AG48" s="595"/>
      <c r="AH48" s="595"/>
      <c r="AI48" s="595"/>
      <c r="AJ48" s="595"/>
      <c r="AK48" s="595"/>
      <c r="AL48" s="595"/>
      <c r="AM48" s="574" t="s">
        <v>22</v>
      </c>
      <c r="AN48" s="580"/>
      <c r="AO48" s="595"/>
      <c r="AP48" s="595"/>
      <c r="AQ48" s="595"/>
      <c r="AR48" s="595"/>
      <c r="AS48" s="595"/>
      <c r="AT48" s="595"/>
      <c r="AU48" s="595"/>
      <c r="AV48" s="574" t="s">
        <v>22</v>
      </c>
      <c r="AW48" s="580"/>
      <c r="AX48" s="611" t="s">
        <v>155</v>
      </c>
      <c r="AY48" s="612"/>
      <c r="AZ48" s="612"/>
      <c r="BA48" s="612"/>
      <c r="BB48" s="612"/>
      <c r="BC48" s="612"/>
      <c r="BD48" s="612"/>
      <c r="BE48" s="612"/>
      <c r="BF48" s="612"/>
      <c r="BG48" s="612"/>
      <c r="BH48" s="612"/>
      <c r="BI48" s="612"/>
      <c r="BJ48" s="613"/>
      <c r="BK48" s="38"/>
      <c r="BL48" s="38"/>
      <c r="BM48" s="38"/>
      <c r="BN48" s="38"/>
      <c r="BO48" s="38"/>
      <c r="BP48" s="38"/>
      <c r="BT48" s="44"/>
      <c r="BU48" s="38"/>
      <c r="BV48" s="38"/>
      <c r="BW48" s="38"/>
    </row>
    <row r="49" spans="4:114" ht="15" customHeight="1">
      <c r="D49" s="569"/>
      <c r="E49" s="566"/>
      <c r="F49" s="566"/>
      <c r="G49" s="570"/>
      <c r="H49" s="573"/>
      <c r="I49" s="574"/>
      <c r="J49" s="574"/>
      <c r="K49" s="574"/>
      <c r="L49" s="574"/>
      <c r="M49" s="580"/>
      <c r="N49" s="594"/>
      <c r="O49" s="595"/>
      <c r="P49" s="595"/>
      <c r="Q49" s="595"/>
      <c r="R49" s="595"/>
      <c r="S49" s="595"/>
      <c r="T49" s="595"/>
      <c r="U49" s="574"/>
      <c r="V49" s="580"/>
      <c r="W49" s="594"/>
      <c r="X49" s="595"/>
      <c r="Y49" s="595"/>
      <c r="Z49" s="595"/>
      <c r="AA49" s="595"/>
      <c r="AB49" s="595"/>
      <c r="AC49" s="595"/>
      <c r="AD49" s="574"/>
      <c r="AE49" s="580"/>
      <c r="AF49" s="594"/>
      <c r="AG49" s="595"/>
      <c r="AH49" s="595"/>
      <c r="AI49" s="595"/>
      <c r="AJ49" s="595"/>
      <c r="AK49" s="595"/>
      <c r="AL49" s="595"/>
      <c r="AM49" s="574"/>
      <c r="AN49" s="580"/>
      <c r="AO49" s="595"/>
      <c r="AP49" s="595"/>
      <c r="AQ49" s="595"/>
      <c r="AR49" s="595"/>
      <c r="AS49" s="595"/>
      <c r="AT49" s="595"/>
      <c r="AU49" s="595"/>
      <c r="AV49" s="574"/>
      <c r="AW49" s="580"/>
      <c r="AX49" s="643"/>
      <c r="AY49" s="622"/>
      <c r="AZ49" s="622"/>
      <c r="BA49" s="622"/>
      <c r="BB49" s="622"/>
      <c r="BC49" s="622"/>
      <c r="BD49" s="622"/>
      <c r="BE49" s="622"/>
      <c r="BF49" s="622"/>
      <c r="BG49" s="622"/>
      <c r="BH49" s="622"/>
      <c r="BI49" s="603" t="s">
        <v>22</v>
      </c>
      <c r="BJ49" s="610"/>
      <c r="BK49" s="38"/>
      <c r="BL49" s="38"/>
      <c r="BM49" s="38"/>
      <c r="BN49" s="38"/>
      <c r="BO49" s="38"/>
      <c r="BP49" s="38"/>
    </row>
    <row r="50" spans="4:114" ht="15" customHeight="1">
      <c r="D50" s="63"/>
      <c r="E50" s="767" t="s">
        <v>175</v>
      </c>
      <c r="F50" s="767"/>
      <c r="G50" s="768"/>
      <c r="H50" s="573" t="s">
        <v>31</v>
      </c>
      <c r="I50" s="574"/>
      <c r="J50" s="574"/>
      <c r="K50" s="574"/>
      <c r="L50" s="574"/>
      <c r="M50" s="580"/>
      <c r="N50" s="594"/>
      <c r="O50" s="595"/>
      <c r="P50" s="595"/>
      <c r="Q50" s="595"/>
      <c r="R50" s="595"/>
      <c r="S50" s="595"/>
      <c r="T50" s="595"/>
      <c r="U50" s="574" t="s">
        <v>22</v>
      </c>
      <c r="V50" s="580"/>
      <c r="W50" s="594"/>
      <c r="X50" s="595"/>
      <c r="Y50" s="595"/>
      <c r="Z50" s="595"/>
      <c r="AA50" s="595"/>
      <c r="AB50" s="595"/>
      <c r="AC50" s="595"/>
      <c r="AD50" s="574" t="s">
        <v>22</v>
      </c>
      <c r="AE50" s="580"/>
      <c r="AF50" s="594"/>
      <c r="AG50" s="595"/>
      <c r="AH50" s="595"/>
      <c r="AI50" s="595"/>
      <c r="AJ50" s="595"/>
      <c r="AK50" s="595"/>
      <c r="AL50" s="595"/>
      <c r="AM50" s="574" t="s">
        <v>22</v>
      </c>
      <c r="AN50" s="580"/>
      <c r="AO50" s="595"/>
      <c r="AP50" s="595"/>
      <c r="AQ50" s="595"/>
      <c r="AR50" s="595"/>
      <c r="AS50" s="595"/>
      <c r="AT50" s="595"/>
      <c r="AU50" s="595"/>
      <c r="AV50" s="574" t="s">
        <v>22</v>
      </c>
      <c r="AW50" s="580"/>
      <c r="AX50" s="611" t="s">
        <v>27</v>
      </c>
      <c r="AY50" s="612"/>
      <c r="AZ50" s="612"/>
      <c r="BA50" s="612"/>
      <c r="BB50" s="612"/>
      <c r="BC50" s="612"/>
      <c r="BD50" s="612"/>
      <c r="BE50" s="612"/>
      <c r="BF50" s="612"/>
      <c r="BG50" s="612"/>
      <c r="BH50" s="612"/>
      <c r="BI50" s="612"/>
      <c r="BJ50" s="613"/>
      <c r="BK50" s="38"/>
      <c r="BL50" s="38"/>
      <c r="BM50" s="38"/>
      <c r="BN50" s="38"/>
      <c r="BO50" s="38"/>
      <c r="BP50" s="38"/>
      <c r="BT50" s="44"/>
    </row>
    <row r="51" spans="4:114" ht="15" customHeight="1">
      <c r="D51" s="63"/>
      <c r="E51" s="767"/>
      <c r="F51" s="767"/>
      <c r="G51" s="768"/>
      <c r="H51" s="573"/>
      <c r="I51" s="574"/>
      <c r="J51" s="574"/>
      <c r="K51" s="574"/>
      <c r="L51" s="574"/>
      <c r="M51" s="580"/>
      <c r="N51" s="594"/>
      <c r="O51" s="595"/>
      <c r="P51" s="595"/>
      <c r="Q51" s="595"/>
      <c r="R51" s="595"/>
      <c r="S51" s="595"/>
      <c r="T51" s="595"/>
      <c r="U51" s="574"/>
      <c r="V51" s="580"/>
      <c r="W51" s="594"/>
      <c r="X51" s="595"/>
      <c r="Y51" s="595"/>
      <c r="Z51" s="595"/>
      <c r="AA51" s="595"/>
      <c r="AB51" s="595"/>
      <c r="AC51" s="595"/>
      <c r="AD51" s="574"/>
      <c r="AE51" s="580"/>
      <c r="AF51" s="594"/>
      <c r="AG51" s="595"/>
      <c r="AH51" s="595"/>
      <c r="AI51" s="595"/>
      <c r="AJ51" s="595"/>
      <c r="AK51" s="595"/>
      <c r="AL51" s="595"/>
      <c r="AM51" s="574"/>
      <c r="AN51" s="580"/>
      <c r="AO51" s="595"/>
      <c r="AP51" s="595"/>
      <c r="AQ51" s="595"/>
      <c r="AR51" s="595"/>
      <c r="AS51" s="595"/>
      <c r="AT51" s="595"/>
      <c r="AU51" s="595"/>
      <c r="AV51" s="574"/>
      <c r="AW51" s="580"/>
      <c r="AX51" s="643"/>
      <c r="AY51" s="622"/>
      <c r="AZ51" s="622"/>
      <c r="BA51" s="622"/>
      <c r="BB51" s="622"/>
      <c r="BC51" s="622"/>
      <c r="BD51" s="622"/>
      <c r="BE51" s="622"/>
      <c r="BF51" s="622"/>
      <c r="BG51" s="622"/>
      <c r="BH51" s="622"/>
      <c r="BI51" s="603" t="s">
        <v>22</v>
      </c>
      <c r="BJ51" s="610"/>
      <c r="BK51" s="38"/>
      <c r="BL51" s="38"/>
      <c r="BM51" s="38"/>
      <c r="BN51" s="38"/>
      <c r="BO51" s="38"/>
      <c r="BP51" s="38"/>
      <c r="BT51" s="44"/>
    </row>
    <row r="52" spans="4:114" ht="15" customHeight="1">
      <c r="D52" s="63"/>
      <c r="E52" s="767"/>
      <c r="F52" s="767"/>
      <c r="G52" s="768"/>
      <c r="H52" s="573" t="s">
        <v>32</v>
      </c>
      <c r="I52" s="574"/>
      <c r="J52" s="574"/>
      <c r="K52" s="574"/>
      <c r="L52" s="574"/>
      <c r="M52" s="580"/>
      <c r="N52" s="594"/>
      <c r="O52" s="595"/>
      <c r="P52" s="595"/>
      <c r="Q52" s="595"/>
      <c r="R52" s="595"/>
      <c r="S52" s="595"/>
      <c r="T52" s="595"/>
      <c r="U52" s="574" t="s">
        <v>22</v>
      </c>
      <c r="V52" s="580"/>
      <c r="W52" s="594"/>
      <c r="X52" s="595"/>
      <c r="Y52" s="595"/>
      <c r="Z52" s="595"/>
      <c r="AA52" s="595"/>
      <c r="AB52" s="595"/>
      <c r="AC52" s="595"/>
      <c r="AD52" s="574" t="s">
        <v>22</v>
      </c>
      <c r="AE52" s="580"/>
      <c r="AF52" s="594"/>
      <c r="AG52" s="595"/>
      <c r="AH52" s="595"/>
      <c r="AI52" s="595"/>
      <c r="AJ52" s="595"/>
      <c r="AK52" s="595"/>
      <c r="AL52" s="595"/>
      <c r="AM52" s="574" t="s">
        <v>22</v>
      </c>
      <c r="AN52" s="580"/>
      <c r="AO52" s="595"/>
      <c r="AP52" s="595"/>
      <c r="AQ52" s="595"/>
      <c r="AR52" s="595"/>
      <c r="AS52" s="595"/>
      <c r="AT52" s="595"/>
      <c r="AU52" s="595"/>
      <c r="AV52" s="574" t="s">
        <v>22</v>
      </c>
      <c r="AW52" s="580"/>
      <c r="AX52" s="611" t="s">
        <v>152</v>
      </c>
      <c r="AY52" s="612"/>
      <c r="AZ52" s="612"/>
      <c r="BA52" s="612"/>
      <c r="BB52" s="612"/>
      <c r="BC52" s="612"/>
      <c r="BD52" s="612"/>
      <c r="BE52" s="612"/>
      <c r="BF52" s="612"/>
      <c r="BG52" s="612"/>
      <c r="BH52" s="612"/>
      <c r="BI52" s="612"/>
      <c r="BJ52" s="613"/>
      <c r="BK52" s="38"/>
      <c r="BL52" s="38"/>
      <c r="BM52" s="38"/>
      <c r="BN52" s="38"/>
      <c r="BO52" s="38"/>
      <c r="BP52" s="38"/>
      <c r="BT52" s="44"/>
    </row>
    <row r="53" spans="4:114" ht="15" customHeight="1">
      <c r="D53" s="63"/>
      <c r="E53" s="767"/>
      <c r="F53" s="767"/>
      <c r="G53" s="768"/>
      <c r="H53" s="573"/>
      <c r="I53" s="574"/>
      <c r="J53" s="574"/>
      <c r="K53" s="574"/>
      <c r="L53" s="574"/>
      <c r="M53" s="580"/>
      <c r="N53" s="594"/>
      <c r="O53" s="595"/>
      <c r="P53" s="595"/>
      <c r="Q53" s="595"/>
      <c r="R53" s="595"/>
      <c r="S53" s="595"/>
      <c r="T53" s="595"/>
      <c r="U53" s="574"/>
      <c r="V53" s="580"/>
      <c r="W53" s="594"/>
      <c r="X53" s="595"/>
      <c r="Y53" s="595"/>
      <c r="Z53" s="595"/>
      <c r="AA53" s="595"/>
      <c r="AB53" s="595"/>
      <c r="AC53" s="595"/>
      <c r="AD53" s="574"/>
      <c r="AE53" s="580"/>
      <c r="AF53" s="594"/>
      <c r="AG53" s="595"/>
      <c r="AH53" s="595"/>
      <c r="AI53" s="595"/>
      <c r="AJ53" s="595"/>
      <c r="AK53" s="595"/>
      <c r="AL53" s="595"/>
      <c r="AM53" s="574"/>
      <c r="AN53" s="580"/>
      <c r="AO53" s="595"/>
      <c r="AP53" s="595"/>
      <c r="AQ53" s="595"/>
      <c r="AR53" s="595"/>
      <c r="AS53" s="595"/>
      <c r="AT53" s="595"/>
      <c r="AU53" s="595"/>
      <c r="AV53" s="574"/>
      <c r="AW53" s="580"/>
      <c r="AX53" s="643"/>
      <c r="AY53" s="622"/>
      <c r="AZ53" s="622"/>
      <c r="BA53" s="622"/>
      <c r="BB53" s="622"/>
      <c r="BC53" s="622"/>
      <c r="BD53" s="622"/>
      <c r="BE53" s="622"/>
      <c r="BF53" s="622"/>
      <c r="BG53" s="622"/>
      <c r="BH53" s="622"/>
      <c r="BI53" s="603" t="s">
        <v>22</v>
      </c>
      <c r="BJ53" s="610"/>
      <c r="BK53" s="38"/>
      <c r="BL53" s="38"/>
      <c r="BM53" s="38"/>
      <c r="BN53" s="38"/>
      <c r="BO53" s="38"/>
      <c r="BP53" s="38"/>
      <c r="BT53" s="44"/>
    </row>
    <row r="54" spans="4:114" ht="15" customHeight="1">
      <c r="D54" s="63"/>
      <c r="E54" s="767"/>
      <c r="F54" s="767"/>
      <c r="G54" s="768"/>
      <c r="H54" s="573" t="s">
        <v>124</v>
      </c>
      <c r="I54" s="574"/>
      <c r="J54" s="574"/>
      <c r="K54" s="574"/>
      <c r="L54" s="574"/>
      <c r="M54" s="580"/>
      <c r="N54" s="594"/>
      <c r="O54" s="595"/>
      <c r="P54" s="595"/>
      <c r="Q54" s="595"/>
      <c r="R54" s="595"/>
      <c r="S54" s="595"/>
      <c r="T54" s="595"/>
      <c r="U54" s="574" t="s">
        <v>22</v>
      </c>
      <c r="V54" s="580"/>
      <c r="W54" s="594"/>
      <c r="X54" s="595"/>
      <c r="Y54" s="595"/>
      <c r="Z54" s="595"/>
      <c r="AA54" s="595"/>
      <c r="AB54" s="595"/>
      <c r="AC54" s="595"/>
      <c r="AD54" s="574" t="s">
        <v>22</v>
      </c>
      <c r="AE54" s="580"/>
      <c r="AF54" s="594"/>
      <c r="AG54" s="595"/>
      <c r="AH54" s="595"/>
      <c r="AI54" s="595"/>
      <c r="AJ54" s="595"/>
      <c r="AK54" s="595"/>
      <c r="AL54" s="595"/>
      <c r="AM54" s="574" t="s">
        <v>22</v>
      </c>
      <c r="AN54" s="580"/>
      <c r="AO54" s="595"/>
      <c r="AP54" s="595"/>
      <c r="AQ54" s="595"/>
      <c r="AR54" s="595"/>
      <c r="AS54" s="595"/>
      <c r="AT54" s="595"/>
      <c r="AU54" s="595"/>
      <c r="AV54" s="574" t="s">
        <v>22</v>
      </c>
      <c r="AW54" s="580"/>
      <c r="AX54" s="611" t="s">
        <v>153</v>
      </c>
      <c r="AY54" s="612"/>
      <c r="AZ54" s="612"/>
      <c r="BA54" s="612"/>
      <c r="BB54" s="612"/>
      <c r="BC54" s="612"/>
      <c r="BD54" s="612"/>
      <c r="BE54" s="612"/>
      <c r="BF54" s="612"/>
      <c r="BG54" s="612"/>
      <c r="BH54" s="612"/>
      <c r="BI54" s="612"/>
      <c r="BJ54" s="613"/>
      <c r="BK54" s="38"/>
      <c r="BL54" s="38"/>
      <c r="BM54" s="38"/>
      <c r="BN54" s="38"/>
      <c r="BO54" s="38"/>
      <c r="BP54" s="38"/>
    </row>
    <row r="55" spans="4:114" ht="15" customHeight="1">
      <c r="D55" s="63"/>
      <c r="E55" s="767"/>
      <c r="F55" s="767"/>
      <c r="G55" s="768"/>
      <c r="H55" s="573"/>
      <c r="I55" s="574"/>
      <c r="J55" s="574"/>
      <c r="K55" s="574"/>
      <c r="L55" s="574"/>
      <c r="M55" s="580"/>
      <c r="N55" s="594"/>
      <c r="O55" s="595"/>
      <c r="P55" s="595"/>
      <c r="Q55" s="595"/>
      <c r="R55" s="595"/>
      <c r="S55" s="595"/>
      <c r="T55" s="595"/>
      <c r="U55" s="574"/>
      <c r="V55" s="580"/>
      <c r="W55" s="594"/>
      <c r="X55" s="595"/>
      <c r="Y55" s="595"/>
      <c r="Z55" s="595"/>
      <c r="AA55" s="595"/>
      <c r="AB55" s="595"/>
      <c r="AC55" s="595"/>
      <c r="AD55" s="574"/>
      <c r="AE55" s="580"/>
      <c r="AF55" s="594"/>
      <c r="AG55" s="595"/>
      <c r="AH55" s="595"/>
      <c r="AI55" s="595"/>
      <c r="AJ55" s="595"/>
      <c r="AK55" s="595"/>
      <c r="AL55" s="595"/>
      <c r="AM55" s="574"/>
      <c r="AN55" s="580"/>
      <c r="AO55" s="595"/>
      <c r="AP55" s="595"/>
      <c r="AQ55" s="595"/>
      <c r="AR55" s="595"/>
      <c r="AS55" s="595"/>
      <c r="AT55" s="595"/>
      <c r="AU55" s="595"/>
      <c r="AV55" s="574"/>
      <c r="AW55" s="580"/>
      <c r="AX55" s="643"/>
      <c r="AY55" s="622"/>
      <c r="AZ55" s="622"/>
      <c r="BA55" s="622"/>
      <c r="BB55" s="622"/>
      <c r="BC55" s="622"/>
      <c r="BD55" s="622"/>
      <c r="BE55" s="622"/>
      <c r="BF55" s="622"/>
      <c r="BG55" s="622"/>
      <c r="BH55" s="622"/>
      <c r="BI55" s="603" t="s">
        <v>22</v>
      </c>
      <c r="BJ55" s="610"/>
      <c r="BK55" s="38"/>
      <c r="BL55" s="38"/>
      <c r="BM55" s="38"/>
      <c r="BN55" s="38"/>
      <c r="BO55" s="38"/>
      <c r="BP55" s="38"/>
      <c r="BT55" s="445"/>
    </row>
    <row r="56" spans="4:114" ht="15" customHeight="1">
      <c r="D56" s="63"/>
      <c r="E56" s="767"/>
      <c r="F56" s="767"/>
      <c r="G56" s="768"/>
      <c r="H56" s="573" t="s">
        <v>125</v>
      </c>
      <c r="I56" s="574"/>
      <c r="J56" s="574"/>
      <c r="K56" s="574"/>
      <c r="L56" s="574"/>
      <c r="M56" s="580"/>
      <c r="N56" s="594"/>
      <c r="O56" s="595"/>
      <c r="P56" s="595"/>
      <c r="Q56" s="595"/>
      <c r="R56" s="595"/>
      <c r="S56" s="595"/>
      <c r="T56" s="595"/>
      <c r="U56" s="574" t="s">
        <v>22</v>
      </c>
      <c r="V56" s="580"/>
      <c r="W56" s="594"/>
      <c r="X56" s="595"/>
      <c r="Y56" s="595"/>
      <c r="Z56" s="595"/>
      <c r="AA56" s="595"/>
      <c r="AB56" s="595"/>
      <c r="AC56" s="595"/>
      <c r="AD56" s="574" t="s">
        <v>22</v>
      </c>
      <c r="AE56" s="580"/>
      <c r="AF56" s="594"/>
      <c r="AG56" s="595"/>
      <c r="AH56" s="595"/>
      <c r="AI56" s="595"/>
      <c r="AJ56" s="595"/>
      <c r="AK56" s="595"/>
      <c r="AL56" s="595"/>
      <c r="AM56" s="574" t="s">
        <v>22</v>
      </c>
      <c r="AN56" s="580"/>
      <c r="AO56" s="595"/>
      <c r="AP56" s="595"/>
      <c r="AQ56" s="595"/>
      <c r="AR56" s="595"/>
      <c r="AS56" s="595"/>
      <c r="AT56" s="595"/>
      <c r="AU56" s="595"/>
      <c r="AV56" s="574" t="s">
        <v>22</v>
      </c>
      <c r="AW56" s="580"/>
      <c r="AX56" s="611" t="s">
        <v>154</v>
      </c>
      <c r="AY56" s="612"/>
      <c r="AZ56" s="612"/>
      <c r="BA56" s="612"/>
      <c r="BB56" s="612"/>
      <c r="BC56" s="612"/>
      <c r="BD56" s="612"/>
      <c r="BE56" s="612"/>
      <c r="BF56" s="612"/>
      <c r="BG56" s="612"/>
      <c r="BH56" s="612"/>
      <c r="BI56" s="612"/>
      <c r="BJ56" s="613"/>
      <c r="BK56" s="38"/>
      <c r="BL56" s="38"/>
      <c r="BM56" s="38"/>
      <c r="BN56" s="38"/>
      <c r="BO56" s="38"/>
      <c r="BP56" s="38"/>
    </row>
    <row r="57" spans="4:114" ht="15" customHeight="1">
      <c r="D57" s="63"/>
      <c r="E57" s="767"/>
      <c r="F57" s="767"/>
      <c r="G57" s="768"/>
      <c r="H57" s="573"/>
      <c r="I57" s="574"/>
      <c r="J57" s="574"/>
      <c r="K57" s="574"/>
      <c r="L57" s="574"/>
      <c r="M57" s="580"/>
      <c r="N57" s="594"/>
      <c r="O57" s="595"/>
      <c r="P57" s="595"/>
      <c r="Q57" s="595"/>
      <c r="R57" s="595"/>
      <c r="S57" s="595"/>
      <c r="T57" s="595"/>
      <c r="U57" s="574"/>
      <c r="V57" s="580"/>
      <c r="W57" s="594"/>
      <c r="X57" s="595"/>
      <c r="Y57" s="595"/>
      <c r="Z57" s="595"/>
      <c r="AA57" s="595"/>
      <c r="AB57" s="595"/>
      <c r="AC57" s="595"/>
      <c r="AD57" s="574"/>
      <c r="AE57" s="580"/>
      <c r="AF57" s="594"/>
      <c r="AG57" s="595"/>
      <c r="AH57" s="595"/>
      <c r="AI57" s="595"/>
      <c r="AJ57" s="595"/>
      <c r="AK57" s="595"/>
      <c r="AL57" s="595"/>
      <c r="AM57" s="574"/>
      <c r="AN57" s="580"/>
      <c r="AO57" s="595"/>
      <c r="AP57" s="595"/>
      <c r="AQ57" s="595"/>
      <c r="AR57" s="595"/>
      <c r="AS57" s="595"/>
      <c r="AT57" s="595"/>
      <c r="AU57" s="595"/>
      <c r="AV57" s="574"/>
      <c r="AW57" s="580"/>
      <c r="AX57" s="643"/>
      <c r="AY57" s="622"/>
      <c r="AZ57" s="622"/>
      <c r="BA57" s="622"/>
      <c r="BB57" s="622"/>
      <c r="BC57" s="622"/>
      <c r="BD57" s="622"/>
      <c r="BE57" s="622"/>
      <c r="BF57" s="622"/>
      <c r="BG57" s="622"/>
      <c r="BH57" s="622"/>
      <c r="BI57" s="603" t="s">
        <v>22</v>
      </c>
      <c r="BJ57" s="610"/>
      <c r="BK57" s="38"/>
      <c r="BL57" s="38"/>
      <c r="BM57" s="38"/>
      <c r="BN57" s="38"/>
      <c r="BO57" s="38"/>
      <c r="BP57" s="38"/>
    </row>
    <row r="58" spans="4:114" ht="15" customHeight="1">
      <c r="D58" s="63"/>
      <c r="E58" s="767"/>
      <c r="F58" s="767"/>
      <c r="G58" s="768"/>
      <c r="H58" s="653" t="s">
        <v>134</v>
      </c>
      <c r="I58" s="654"/>
      <c r="J58" s="654"/>
      <c r="K58" s="654"/>
      <c r="L58" s="654"/>
      <c r="M58" s="655"/>
      <c r="N58" s="594"/>
      <c r="O58" s="595"/>
      <c r="P58" s="595"/>
      <c r="Q58" s="595"/>
      <c r="R58" s="595"/>
      <c r="S58" s="595"/>
      <c r="T58" s="595"/>
      <c r="U58" s="574" t="s">
        <v>22</v>
      </c>
      <c r="V58" s="580"/>
      <c r="W58" s="594"/>
      <c r="X58" s="595"/>
      <c r="Y58" s="595"/>
      <c r="Z58" s="595"/>
      <c r="AA58" s="595"/>
      <c r="AB58" s="595"/>
      <c r="AC58" s="595"/>
      <c r="AD58" s="574" t="s">
        <v>22</v>
      </c>
      <c r="AE58" s="580"/>
      <c r="AF58" s="594"/>
      <c r="AG58" s="595"/>
      <c r="AH58" s="595"/>
      <c r="AI58" s="595"/>
      <c r="AJ58" s="595"/>
      <c r="AK58" s="595"/>
      <c r="AL58" s="595"/>
      <c r="AM58" s="574" t="s">
        <v>22</v>
      </c>
      <c r="AN58" s="580"/>
      <c r="AO58" s="595"/>
      <c r="AP58" s="595"/>
      <c r="AQ58" s="595"/>
      <c r="AR58" s="595"/>
      <c r="AS58" s="595"/>
      <c r="AT58" s="595"/>
      <c r="AU58" s="595"/>
      <c r="AV58" s="574" t="s">
        <v>22</v>
      </c>
      <c r="AW58" s="580"/>
      <c r="AX58" s="746" t="s">
        <v>782</v>
      </c>
      <c r="AY58" s="747"/>
      <c r="AZ58" s="747"/>
      <c r="BA58" s="747"/>
      <c r="BB58" s="747"/>
      <c r="BC58" s="747"/>
      <c r="BD58" s="747"/>
      <c r="BE58" s="747"/>
      <c r="BF58" s="747"/>
      <c r="BG58" s="747"/>
      <c r="BH58" s="747"/>
      <c r="BI58" s="747"/>
      <c r="BJ58" s="748"/>
      <c r="BK58" s="38"/>
      <c r="BL58" s="38"/>
      <c r="BM58" s="38"/>
      <c r="BN58" s="38"/>
      <c r="BO58" s="38"/>
      <c r="BP58" s="38"/>
    </row>
    <row r="59" spans="4:114" ht="15" customHeight="1">
      <c r="D59" s="63"/>
      <c r="E59" s="767"/>
      <c r="F59" s="767"/>
      <c r="G59" s="768"/>
      <c r="H59" s="656"/>
      <c r="I59" s="654"/>
      <c r="J59" s="654"/>
      <c r="K59" s="654"/>
      <c r="L59" s="654"/>
      <c r="M59" s="655"/>
      <c r="N59" s="594"/>
      <c r="O59" s="595"/>
      <c r="P59" s="595"/>
      <c r="Q59" s="595"/>
      <c r="R59" s="595"/>
      <c r="S59" s="595"/>
      <c r="T59" s="595"/>
      <c r="U59" s="574"/>
      <c r="V59" s="580"/>
      <c r="W59" s="594"/>
      <c r="X59" s="595"/>
      <c r="Y59" s="595"/>
      <c r="Z59" s="595"/>
      <c r="AA59" s="595"/>
      <c r="AB59" s="595"/>
      <c r="AC59" s="595"/>
      <c r="AD59" s="574"/>
      <c r="AE59" s="580"/>
      <c r="AF59" s="594"/>
      <c r="AG59" s="595"/>
      <c r="AH59" s="595"/>
      <c r="AI59" s="595"/>
      <c r="AJ59" s="595"/>
      <c r="AK59" s="595"/>
      <c r="AL59" s="595"/>
      <c r="AM59" s="574"/>
      <c r="AN59" s="580"/>
      <c r="AO59" s="595"/>
      <c r="AP59" s="595"/>
      <c r="AQ59" s="595"/>
      <c r="AR59" s="595"/>
      <c r="AS59" s="595"/>
      <c r="AT59" s="595"/>
      <c r="AU59" s="595"/>
      <c r="AV59" s="574"/>
      <c r="AW59" s="580"/>
      <c r="AX59" s="643"/>
      <c r="AY59" s="622"/>
      <c r="AZ59" s="622"/>
      <c r="BA59" s="622"/>
      <c r="BB59" s="622"/>
      <c r="BC59" s="622"/>
      <c r="BD59" s="622"/>
      <c r="BE59" s="622"/>
      <c r="BF59" s="622"/>
      <c r="BG59" s="622"/>
      <c r="BH59" s="622"/>
      <c r="BI59" s="603" t="s">
        <v>22</v>
      </c>
      <c r="BJ59" s="610"/>
      <c r="BK59" s="38"/>
      <c r="BL59" s="38"/>
      <c r="BM59" s="38"/>
      <c r="BN59" s="38"/>
      <c r="BO59" s="38"/>
      <c r="BP59" s="38"/>
      <c r="BT59" s="51"/>
    </row>
    <row r="60" spans="4:114" ht="15" customHeight="1">
      <c r="D60" s="63"/>
      <c r="E60" s="767"/>
      <c r="F60" s="767"/>
      <c r="G60" s="768"/>
      <c r="H60" s="573" t="s">
        <v>34</v>
      </c>
      <c r="I60" s="574"/>
      <c r="J60" s="574"/>
      <c r="K60" s="574"/>
      <c r="L60" s="574"/>
      <c r="M60" s="580"/>
      <c r="N60" s="594"/>
      <c r="O60" s="595"/>
      <c r="P60" s="595"/>
      <c r="Q60" s="595"/>
      <c r="R60" s="595"/>
      <c r="S60" s="595"/>
      <c r="T60" s="595"/>
      <c r="U60" s="574" t="s">
        <v>22</v>
      </c>
      <c r="V60" s="580"/>
      <c r="W60" s="594"/>
      <c r="X60" s="595"/>
      <c r="Y60" s="595"/>
      <c r="Z60" s="595"/>
      <c r="AA60" s="595"/>
      <c r="AB60" s="595"/>
      <c r="AC60" s="595"/>
      <c r="AD60" s="574" t="s">
        <v>787</v>
      </c>
      <c r="AE60" s="580"/>
      <c r="AF60" s="594"/>
      <c r="AG60" s="595"/>
      <c r="AH60" s="595"/>
      <c r="AI60" s="595"/>
      <c r="AJ60" s="595"/>
      <c r="AK60" s="595"/>
      <c r="AL60" s="595"/>
      <c r="AM60" s="574" t="s">
        <v>22</v>
      </c>
      <c r="AN60" s="580"/>
      <c r="AO60" s="595"/>
      <c r="AP60" s="595"/>
      <c r="AQ60" s="595"/>
      <c r="AR60" s="595"/>
      <c r="AS60" s="595"/>
      <c r="AT60" s="595"/>
      <c r="AU60" s="595"/>
      <c r="AV60" s="574" t="s">
        <v>22</v>
      </c>
      <c r="AW60" s="580"/>
      <c r="AX60" s="746" t="s">
        <v>782</v>
      </c>
      <c r="AY60" s="747"/>
      <c r="AZ60" s="747"/>
      <c r="BA60" s="747"/>
      <c r="BB60" s="747"/>
      <c r="BC60" s="747"/>
      <c r="BD60" s="747"/>
      <c r="BE60" s="747"/>
      <c r="BF60" s="747"/>
      <c r="BG60" s="747"/>
      <c r="BH60" s="747"/>
      <c r="BI60" s="747"/>
      <c r="BJ60" s="748"/>
      <c r="BK60" s="38"/>
      <c r="BL60" s="38"/>
      <c r="BM60" s="38"/>
      <c r="BN60" s="38"/>
      <c r="BO60" s="38"/>
      <c r="BP60" s="38"/>
      <c r="BT60" s="51"/>
    </row>
    <row r="61" spans="4:114" ht="15" customHeight="1">
      <c r="D61" s="66"/>
      <c r="E61" s="769"/>
      <c r="F61" s="769"/>
      <c r="G61" s="770"/>
      <c r="H61" s="666"/>
      <c r="I61" s="608"/>
      <c r="J61" s="608"/>
      <c r="K61" s="608"/>
      <c r="L61" s="608"/>
      <c r="M61" s="609"/>
      <c r="N61" s="586"/>
      <c r="O61" s="587"/>
      <c r="P61" s="587"/>
      <c r="Q61" s="587"/>
      <c r="R61" s="587"/>
      <c r="S61" s="587"/>
      <c r="T61" s="587"/>
      <c r="U61" s="608"/>
      <c r="V61" s="609"/>
      <c r="W61" s="586"/>
      <c r="X61" s="587"/>
      <c r="Y61" s="587"/>
      <c r="Z61" s="587"/>
      <c r="AA61" s="587"/>
      <c r="AB61" s="587"/>
      <c r="AC61" s="587"/>
      <c r="AD61" s="608"/>
      <c r="AE61" s="609"/>
      <c r="AF61" s="586"/>
      <c r="AG61" s="587"/>
      <c r="AH61" s="587"/>
      <c r="AI61" s="587"/>
      <c r="AJ61" s="587"/>
      <c r="AK61" s="587"/>
      <c r="AL61" s="587"/>
      <c r="AM61" s="608"/>
      <c r="AN61" s="609"/>
      <c r="AO61" s="587"/>
      <c r="AP61" s="587"/>
      <c r="AQ61" s="587"/>
      <c r="AR61" s="587"/>
      <c r="AS61" s="587"/>
      <c r="AT61" s="587"/>
      <c r="AU61" s="587"/>
      <c r="AV61" s="608"/>
      <c r="AW61" s="609"/>
      <c r="AX61" s="667"/>
      <c r="AY61" s="668"/>
      <c r="AZ61" s="668"/>
      <c r="BA61" s="668"/>
      <c r="BB61" s="668"/>
      <c r="BC61" s="668"/>
      <c r="BD61" s="668"/>
      <c r="BE61" s="668"/>
      <c r="BF61" s="668"/>
      <c r="BG61" s="668"/>
      <c r="BH61" s="668"/>
      <c r="BI61" s="578" t="s">
        <v>22</v>
      </c>
      <c r="BJ61" s="644"/>
      <c r="BK61" s="38"/>
      <c r="BL61" s="38"/>
      <c r="BM61" s="38"/>
      <c r="BN61" s="38"/>
      <c r="BO61" s="38"/>
      <c r="BP61" s="38"/>
      <c r="BT61" s="445"/>
    </row>
    <row r="62" spans="4:114" ht="22.9" customHeight="1">
      <c r="D62" s="567">
        <v>21</v>
      </c>
      <c r="E62" s="568"/>
      <c r="F62" s="568"/>
      <c r="G62" s="649" t="s">
        <v>176</v>
      </c>
      <c r="H62" s="649"/>
      <c r="I62" s="649"/>
      <c r="J62" s="649"/>
      <c r="K62" s="649"/>
      <c r="L62" s="649"/>
      <c r="M62" s="649"/>
      <c r="N62" s="650"/>
      <c r="O62" s="671" t="s">
        <v>35</v>
      </c>
      <c r="P62" s="588"/>
      <c r="Q62" s="588"/>
      <c r="R62" s="588"/>
      <c r="S62" s="588"/>
      <c r="T62" s="588"/>
      <c r="U62" s="588"/>
      <c r="V62" s="589"/>
      <c r="W62" s="584"/>
      <c r="X62" s="585"/>
      <c r="Y62" s="645" t="s">
        <v>489</v>
      </c>
      <c r="Z62" s="645"/>
      <c r="AA62" s="645"/>
      <c r="AB62" s="645"/>
      <c r="AC62" s="645"/>
      <c r="AD62" s="645"/>
      <c r="AE62" s="645"/>
      <c r="AF62" s="645"/>
      <c r="AG62" s="669"/>
      <c r="AH62" s="585"/>
      <c r="AI62" s="645" t="s">
        <v>490</v>
      </c>
      <c r="AJ62" s="645"/>
      <c r="AK62" s="645"/>
      <c r="AL62" s="645"/>
      <c r="AM62" s="645"/>
      <c r="AN62" s="645"/>
      <c r="AO62" s="645"/>
      <c r="AP62" s="670"/>
      <c r="AQ62" s="585"/>
      <c r="AR62" s="585"/>
      <c r="AS62" s="645" t="s">
        <v>491</v>
      </c>
      <c r="AT62" s="645"/>
      <c r="AU62" s="645"/>
      <c r="AV62" s="645"/>
      <c r="AW62" s="645"/>
      <c r="AX62" s="67" t="s">
        <v>492</v>
      </c>
      <c r="AY62" s="592"/>
      <c r="AZ62" s="592"/>
      <c r="BA62" s="592"/>
      <c r="BB62" s="592"/>
      <c r="BC62" s="592"/>
      <c r="BD62" s="592"/>
      <c r="BE62" s="592"/>
      <c r="BF62" s="592"/>
      <c r="BG62" s="592"/>
      <c r="BH62" s="592"/>
      <c r="BI62" s="592"/>
      <c r="BJ62" s="17" t="s">
        <v>794</v>
      </c>
      <c r="BT62" s="445"/>
      <c r="BU62" s="38"/>
      <c r="DA62" s="38"/>
      <c r="DB62" s="38"/>
      <c r="DC62" s="38"/>
      <c r="DD62" s="38"/>
      <c r="DE62" s="38"/>
      <c r="DF62" s="38"/>
      <c r="DG62" s="38"/>
      <c r="DH62" s="38"/>
      <c r="DI62" s="38"/>
      <c r="DJ62" s="38"/>
    </row>
    <row r="63" spans="4:114" ht="22.9" customHeight="1">
      <c r="D63" s="569"/>
      <c r="E63" s="566"/>
      <c r="F63" s="566"/>
      <c r="G63" s="651"/>
      <c r="H63" s="651"/>
      <c r="I63" s="651"/>
      <c r="J63" s="651"/>
      <c r="K63" s="651"/>
      <c r="L63" s="651"/>
      <c r="M63" s="651"/>
      <c r="N63" s="652"/>
      <c r="O63" s="653" t="s">
        <v>36</v>
      </c>
      <c r="P63" s="744"/>
      <c r="Q63" s="744"/>
      <c r="R63" s="744"/>
      <c r="S63" s="744"/>
      <c r="T63" s="744"/>
      <c r="U63" s="744"/>
      <c r="V63" s="745"/>
      <c r="W63" s="657"/>
      <c r="X63" s="658"/>
      <c r="Y63" s="658"/>
      <c r="Z63" s="658"/>
      <c r="AA63" s="658"/>
      <c r="AB63" s="658"/>
      <c r="AC63" s="658"/>
      <c r="AD63" s="658"/>
      <c r="AE63" s="658"/>
      <c r="AF63" s="658"/>
      <c r="AG63" s="658"/>
      <c r="AH63" s="658"/>
      <c r="AI63" s="658"/>
      <c r="AJ63" s="658"/>
      <c r="AK63" s="658"/>
      <c r="AL63" s="658"/>
      <c r="AM63" s="658"/>
      <c r="AN63" s="658"/>
      <c r="AO63" s="658"/>
      <c r="AP63" s="658"/>
      <c r="AQ63" s="658"/>
      <c r="AR63" s="658"/>
      <c r="AS63" s="658"/>
      <c r="AT63" s="658"/>
      <c r="AU63" s="658"/>
      <c r="AV63" s="658"/>
      <c r="AW63" s="658"/>
      <c r="AX63" s="658"/>
      <c r="AY63" s="658"/>
      <c r="AZ63" s="658"/>
      <c r="BA63" s="658"/>
      <c r="BB63" s="658"/>
      <c r="BC63" s="658"/>
      <c r="BD63" s="658"/>
      <c r="BE63" s="658"/>
      <c r="BF63" s="658"/>
      <c r="BG63" s="658"/>
      <c r="BH63" s="658"/>
      <c r="BI63" s="658"/>
      <c r="BJ63" s="659"/>
      <c r="BO63" s="38"/>
      <c r="BP63" s="38"/>
      <c r="BT63" s="445"/>
    </row>
    <row r="64" spans="4:114" ht="22.9" customHeight="1">
      <c r="D64" s="24"/>
      <c r="E64" s="47"/>
      <c r="F64" s="47"/>
      <c r="G64" s="46"/>
      <c r="H64" s="46"/>
      <c r="I64" s="46"/>
      <c r="J64" s="46"/>
      <c r="K64" s="46"/>
      <c r="L64" s="46"/>
      <c r="M64" s="46"/>
      <c r="N64" s="34"/>
      <c r="O64" s="666" t="s">
        <v>37</v>
      </c>
      <c r="P64" s="608"/>
      <c r="Q64" s="608"/>
      <c r="R64" s="608"/>
      <c r="S64" s="608"/>
      <c r="T64" s="608"/>
      <c r="U64" s="608"/>
      <c r="V64" s="609"/>
      <c r="W64" s="660"/>
      <c r="X64" s="661"/>
      <c r="Y64" s="661"/>
      <c r="Z64" s="661"/>
      <c r="AA64" s="661"/>
      <c r="AB64" s="661"/>
      <c r="AC64" s="661"/>
      <c r="AD64" s="661"/>
      <c r="AE64" s="661"/>
      <c r="AF64" s="661"/>
      <c r="AG64" s="661"/>
      <c r="AH64" s="661"/>
      <c r="AI64" s="661"/>
      <c r="AJ64" s="661"/>
      <c r="AK64" s="661"/>
      <c r="AL64" s="661"/>
      <c r="AM64" s="661"/>
      <c r="AN64" s="661"/>
      <c r="AO64" s="661"/>
      <c r="AP64" s="661"/>
      <c r="AQ64" s="661"/>
      <c r="AR64" s="661"/>
      <c r="AS64" s="661"/>
      <c r="AT64" s="661"/>
      <c r="AU64" s="661"/>
      <c r="AV64" s="661"/>
      <c r="AW64" s="661"/>
      <c r="AX64" s="661"/>
      <c r="AY64" s="661"/>
      <c r="AZ64" s="661"/>
      <c r="BA64" s="661"/>
      <c r="BB64" s="661"/>
      <c r="BC64" s="661"/>
      <c r="BD64" s="661"/>
      <c r="BE64" s="661"/>
      <c r="BF64" s="661"/>
      <c r="BG64" s="661"/>
      <c r="BH64" s="661"/>
      <c r="BI64" s="661"/>
      <c r="BJ64" s="662"/>
      <c r="BO64" s="38"/>
      <c r="BT64" s="38"/>
    </row>
    <row r="65" spans="1:72" ht="22.9" customHeight="1">
      <c r="D65" s="567">
        <v>22</v>
      </c>
      <c r="E65" s="568"/>
      <c r="F65" s="568"/>
      <c r="G65" s="649" t="s">
        <v>133</v>
      </c>
      <c r="H65" s="649"/>
      <c r="I65" s="649"/>
      <c r="J65" s="649"/>
      <c r="K65" s="649"/>
      <c r="L65" s="649"/>
      <c r="M65" s="649"/>
      <c r="N65" s="650"/>
      <c r="O65" s="671" t="s">
        <v>40</v>
      </c>
      <c r="P65" s="588"/>
      <c r="Q65" s="588"/>
      <c r="R65" s="588"/>
      <c r="S65" s="588"/>
      <c r="T65" s="588"/>
      <c r="U65" s="588"/>
      <c r="V65" s="589"/>
      <c r="W65" s="663"/>
      <c r="X65" s="664"/>
      <c r="Y65" s="664"/>
      <c r="Z65" s="664"/>
      <c r="AA65" s="664"/>
      <c r="AB65" s="664"/>
      <c r="AC65" s="664"/>
      <c r="AD65" s="664"/>
      <c r="AE65" s="664"/>
      <c r="AF65" s="664"/>
      <c r="AG65" s="664"/>
      <c r="AH65" s="664"/>
      <c r="AI65" s="664"/>
      <c r="AJ65" s="664"/>
      <c r="AK65" s="664"/>
      <c r="AL65" s="664"/>
      <c r="AM65" s="664"/>
      <c r="AN65" s="664"/>
      <c r="AO65" s="664"/>
      <c r="AP65" s="664"/>
      <c r="AQ65" s="664"/>
      <c r="AR65" s="664"/>
      <c r="AS65" s="664"/>
      <c r="AT65" s="664"/>
      <c r="AU65" s="664"/>
      <c r="AV65" s="664"/>
      <c r="AW65" s="664"/>
      <c r="AX65" s="664"/>
      <c r="AY65" s="664"/>
      <c r="AZ65" s="664"/>
      <c r="BA65" s="664"/>
      <c r="BB65" s="664"/>
      <c r="BC65" s="664"/>
      <c r="BD65" s="664"/>
      <c r="BE65" s="664"/>
      <c r="BF65" s="664"/>
      <c r="BG65" s="664"/>
      <c r="BH65" s="664"/>
      <c r="BI65" s="664"/>
      <c r="BJ65" s="665"/>
      <c r="BO65" s="38"/>
      <c r="BT65" s="38"/>
    </row>
    <row r="66" spans="1:72" ht="22.9" customHeight="1">
      <c r="D66" s="569"/>
      <c r="E66" s="566"/>
      <c r="F66" s="566"/>
      <c r="G66" s="651"/>
      <c r="H66" s="651"/>
      <c r="I66" s="651"/>
      <c r="J66" s="651"/>
      <c r="K66" s="651"/>
      <c r="L66" s="651"/>
      <c r="M66" s="651"/>
      <c r="N66" s="652"/>
      <c r="O66" s="573" t="s">
        <v>41</v>
      </c>
      <c r="P66" s="574"/>
      <c r="Q66" s="574"/>
      <c r="R66" s="574"/>
      <c r="S66" s="574"/>
      <c r="T66" s="574"/>
      <c r="U66" s="574"/>
      <c r="V66" s="580"/>
      <c r="W66" s="657"/>
      <c r="X66" s="658"/>
      <c r="Y66" s="658"/>
      <c r="Z66" s="658"/>
      <c r="AA66" s="658"/>
      <c r="AB66" s="658"/>
      <c r="AC66" s="658"/>
      <c r="AD66" s="658"/>
      <c r="AE66" s="658"/>
      <c r="AF66" s="658"/>
      <c r="AG66" s="658"/>
      <c r="AH66" s="658"/>
      <c r="AI66" s="658"/>
      <c r="AJ66" s="658"/>
      <c r="AK66" s="658"/>
      <c r="AL66" s="658"/>
      <c r="AM66" s="658"/>
      <c r="AN66" s="658"/>
      <c r="AO66" s="658"/>
      <c r="AP66" s="658"/>
      <c r="AQ66" s="658"/>
      <c r="AR66" s="658"/>
      <c r="AS66" s="658"/>
      <c r="AT66" s="658"/>
      <c r="AU66" s="658"/>
      <c r="AV66" s="658"/>
      <c r="AW66" s="658"/>
      <c r="AX66" s="658"/>
      <c r="AY66" s="658"/>
      <c r="AZ66" s="658"/>
      <c r="BA66" s="658"/>
      <c r="BB66" s="658"/>
      <c r="BC66" s="658"/>
      <c r="BD66" s="658"/>
      <c r="BE66" s="658"/>
      <c r="BF66" s="658"/>
      <c r="BG66" s="658"/>
      <c r="BH66" s="658"/>
      <c r="BI66" s="658"/>
      <c r="BJ66" s="659"/>
      <c r="BT66" s="38"/>
    </row>
    <row r="67" spans="1:72" ht="22.9" customHeight="1">
      <c r="D67" s="12"/>
      <c r="N67" s="19"/>
      <c r="O67" s="573" t="s">
        <v>39</v>
      </c>
      <c r="P67" s="574"/>
      <c r="Q67" s="574"/>
      <c r="R67" s="574"/>
      <c r="S67" s="574"/>
      <c r="T67" s="574"/>
      <c r="U67" s="574"/>
      <c r="V67" s="580"/>
      <c r="W67" s="657"/>
      <c r="X67" s="658"/>
      <c r="Y67" s="658"/>
      <c r="Z67" s="658"/>
      <c r="AA67" s="658"/>
      <c r="AB67" s="658"/>
      <c r="AC67" s="658"/>
      <c r="AD67" s="658"/>
      <c r="AE67" s="658"/>
      <c r="AF67" s="658"/>
      <c r="AG67" s="658"/>
      <c r="AH67" s="658"/>
      <c r="AI67" s="658"/>
      <c r="AJ67" s="658"/>
      <c r="AK67" s="658"/>
      <c r="AL67" s="658"/>
      <c r="AM67" s="658"/>
      <c r="AN67" s="658"/>
      <c r="AO67" s="658"/>
      <c r="AP67" s="658"/>
      <c r="AQ67" s="658"/>
      <c r="AR67" s="658"/>
      <c r="AS67" s="658"/>
      <c r="AT67" s="658"/>
      <c r="AU67" s="658"/>
      <c r="AV67" s="658"/>
      <c r="AW67" s="658"/>
      <c r="AX67" s="658"/>
      <c r="AY67" s="658"/>
      <c r="AZ67" s="658"/>
      <c r="BA67" s="658"/>
      <c r="BB67" s="658"/>
      <c r="BC67" s="658"/>
      <c r="BD67" s="658"/>
      <c r="BE67" s="658"/>
      <c r="BF67" s="658"/>
      <c r="BG67" s="658"/>
      <c r="BH67" s="658"/>
      <c r="BI67" s="658"/>
      <c r="BJ67" s="659"/>
      <c r="BO67" s="38"/>
      <c r="BT67" s="38"/>
    </row>
    <row r="68" spans="1:72" ht="22.9" customHeight="1">
      <c r="D68" s="24"/>
      <c r="E68" s="47"/>
      <c r="F68" s="47"/>
      <c r="G68" s="47"/>
      <c r="H68" s="47"/>
      <c r="I68" s="47"/>
      <c r="J68" s="47"/>
      <c r="K68" s="47"/>
      <c r="L68" s="47"/>
      <c r="M68" s="47"/>
      <c r="N68" s="25"/>
      <c r="O68" s="666" t="s">
        <v>38</v>
      </c>
      <c r="P68" s="608"/>
      <c r="Q68" s="608"/>
      <c r="R68" s="608"/>
      <c r="S68" s="608"/>
      <c r="T68" s="608"/>
      <c r="U68" s="608"/>
      <c r="V68" s="609"/>
      <c r="W68" s="839"/>
      <c r="X68" s="648"/>
      <c r="Y68" s="648"/>
      <c r="Z68" s="648"/>
      <c r="AA68" s="648"/>
      <c r="AB68" s="648"/>
      <c r="AC68" s="648"/>
      <c r="AD68" s="648"/>
      <c r="AE68" s="648"/>
      <c r="AF68" s="648"/>
      <c r="AG68" s="648"/>
      <c r="AH68" s="648"/>
      <c r="AI68" s="648"/>
      <c r="AJ68" s="648"/>
      <c r="AK68" s="648"/>
      <c r="AL68" s="648"/>
      <c r="AM68" s="648"/>
      <c r="AN68" s="648"/>
      <c r="AO68" s="648"/>
      <c r="AP68" s="648"/>
      <c r="AQ68" s="648"/>
      <c r="AR68" s="648"/>
      <c r="AS68" s="648"/>
      <c r="AT68" s="648"/>
      <c r="AU68" s="648"/>
      <c r="AV68" s="648"/>
      <c r="AW68" s="648"/>
      <c r="AX68" s="648"/>
      <c r="AY68" s="648"/>
      <c r="AZ68" s="648"/>
      <c r="BA68" s="648"/>
      <c r="BB68" s="648"/>
      <c r="BC68" s="648"/>
      <c r="BD68" s="648"/>
      <c r="BE68" s="648"/>
      <c r="BF68" s="648"/>
      <c r="BG68" s="648"/>
      <c r="BH68" s="648"/>
      <c r="BI68" s="648"/>
      <c r="BJ68" s="840"/>
      <c r="BT68" s="38"/>
    </row>
    <row r="69" spans="1:72" ht="21" customHeight="1">
      <c r="O69" s="425"/>
      <c r="P69" s="425"/>
      <c r="Q69" s="425"/>
      <c r="R69" s="425"/>
      <c r="S69" s="425"/>
      <c r="T69" s="425"/>
      <c r="U69" s="425"/>
      <c r="V69" s="425"/>
      <c r="W69" s="425"/>
      <c r="X69" s="425"/>
      <c r="Y69" s="425"/>
      <c r="Z69" s="425"/>
      <c r="AA69" s="425"/>
      <c r="AB69" s="425"/>
      <c r="AC69" s="425"/>
      <c r="AD69" s="425"/>
      <c r="AE69" s="425"/>
      <c r="AF69" s="425"/>
      <c r="AG69" s="425"/>
      <c r="AH69" s="425"/>
      <c r="AI69" s="425"/>
      <c r="AJ69" s="425"/>
      <c r="AK69" s="425"/>
      <c r="AL69" s="425"/>
      <c r="AM69" s="425"/>
      <c r="AN69" s="425"/>
      <c r="AO69" s="425"/>
      <c r="AP69" s="425"/>
      <c r="AQ69" s="425"/>
      <c r="AR69" s="425"/>
      <c r="AS69" s="425"/>
      <c r="AT69" s="425"/>
      <c r="AU69" s="425"/>
      <c r="AV69" s="425"/>
      <c r="AW69" s="425"/>
      <c r="AX69" s="425"/>
      <c r="AY69" s="425"/>
      <c r="AZ69" s="425"/>
      <c r="BA69" s="425"/>
      <c r="BB69" s="425"/>
      <c r="BC69" s="425"/>
      <c r="BD69" s="425"/>
      <c r="BE69" s="425"/>
      <c r="BF69" s="425"/>
      <c r="BG69" s="425"/>
      <c r="BH69" s="425"/>
      <c r="BI69" s="425"/>
      <c r="BJ69" s="425"/>
      <c r="BK69" s="425"/>
      <c r="BL69" s="425"/>
      <c r="BM69" s="425"/>
      <c r="BN69" s="425"/>
    </row>
    <row r="70" spans="1:72" ht="24.75" customHeight="1">
      <c r="A70" s="606"/>
      <c r="B70" s="606"/>
      <c r="C70" s="606"/>
      <c r="D70" s="606"/>
      <c r="E70" s="606"/>
      <c r="F70" s="606"/>
      <c r="G70" s="606"/>
      <c r="H70" s="606"/>
      <c r="I70" s="606"/>
      <c r="J70" s="606"/>
      <c r="K70" s="606"/>
      <c r="L70" s="606"/>
      <c r="M70" s="606"/>
      <c r="N70" s="606"/>
      <c r="O70" s="606"/>
      <c r="P70" s="606"/>
      <c r="Q70" s="606"/>
      <c r="R70" s="606"/>
      <c r="S70" s="606"/>
      <c r="T70" s="606"/>
      <c r="U70" s="606"/>
      <c r="V70" s="606"/>
      <c r="W70" s="606"/>
      <c r="X70" s="606"/>
      <c r="Y70" s="606"/>
      <c r="Z70" s="606"/>
      <c r="AA70" s="606"/>
      <c r="AB70" s="606"/>
      <c r="AC70" s="606"/>
      <c r="AD70" s="606"/>
      <c r="AE70" s="606"/>
      <c r="AF70" s="606"/>
      <c r="AG70" s="606"/>
      <c r="AH70" s="606"/>
      <c r="AI70" s="606"/>
      <c r="AJ70" s="606"/>
      <c r="AK70" s="606"/>
      <c r="AL70" s="606"/>
      <c r="AM70" s="606"/>
      <c r="AN70" s="606"/>
      <c r="AO70" s="606"/>
      <c r="AP70" s="606"/>
      <c r="AQ70" s="606"/>
      <c r="AR70" s="606"/>
      <c r="AS70" s="606"/>
      <c r="AT70" s="606"/>
      <c r="AU70" s="606"/>
      <c r="AV70" s="606"/>
      <c r="AW70" s="606"/>
      <c r="AX70" s="606"/>
      <c r="AY70" s="606"/>
      <c r="AZ70" s="606"/>
      <c r="BA70" s="606"/>
      <c r="BB70" s="606"/>
      <c r="BC70" s="606"/>
      <c r="BD70" s="606"/>
      <c r="BE70" s="606"/>
      <c r="BF70" s="606"/>
      <c r="BG70" s="606"/>
      <c r="BH70" s="606"/>
      <c r="BI70" s="606"/>
      <c r="BJ70" s="606"/>
      <c r="BK70" s="606"/>
      <c r="BL70" s="606"/>
      <c r="BM70" s="606"/>
      <c r="BN70" s="606"/>
      <c r="BO70" s="606"/>
    </row>
    <row r="71" spans="1:72" ht="24.75" customHeight="1">
      <c r="A71" s="434"/>
      <c r="B71" s="434"/>
      <c r="C71" s="434"/>
      <c r="D71" s="434"/>
      <c r="E71" s="434"/>
      <c r="F71" s="434"/>
      <c r="G71" s="434"/>
      <c r="H71" s="434"/>
      <c r="I71" s="434"/>
      <c r="J71" s="434"/>
      <c r="K71" s="434"/>
      <c r="L71" s="434"/>
      <c r="M71" s="434"/>
      <c r="N71" s="434"/>
      <c r="O71" s="434"/>
      <c r="P71" s="434"/>
      <c r="Q71" s="434"/>
      <c r="R71" s="434"/>
      <c r="S71" s="434"/>
      <c r="T71" s="434"/>
      <c r="U71" s="434"/>
      <c r="V71" s="434"/>
      <c r="W71" s="434"/>
      <c r="X71" s="434"/>
      <c r="Y71" s="434"/>
      <c r="Z71" s="434"/>
      <c r="AA71" s="434"/>
      <c r="AB71" s="434"/>
      <c r="AC71" s="434"/>
      <c r="AD71" s="434"/>
      <c r="AE71" s="434"/>
      <c r="AF71" s="434"/>
      <c r="AG71" s="434"/>
      <c r="AH71" s="434"/>
      <c r="AI71" s="434"/>
      <c r="AJ71" s="434"/>
      <c r="AK71" s="434"/>
      <c r="AL71" s="434"/>
      <c r="AM71" s="434"/>
      <c r="AN71" s="434"/>
      <c r="AO71" s="434"/>
      <c r="AP71" s="434"/>
      <c r="AQ71" s="434"/>
      <c r="AR71" s="434"/>
      <c r="AS71" s="434"/>
      <c r="AT71" s="434"/>
      <c r="AU71" s="434"/>
      <c r="AV71" s="434"/>
      <c r="AW71" s="434"/>
      <c r="AX71" s="434"/>
      <c r="AY71" s="434"/>
      <c r="AZ71" s="434"/>
      <c r="BA71" s="434"/>
      <c r="BB71" s="434"/>
      <c r="BC71" s="434"/>
      <c r="BD71" s="434"/>
      <c r="BE71" s="434"/>
      <c r="BF71" s="434"/>
      <c r="BG71" s="434"/>
      <c r="BH71" s="434"/>
      <c r="BI71" s="434"/>
      <c r="BJ71" s="434"/>
      <c r="BK71" s="434"/>
      <c r="BQ71" s="425"/>
      <c r="BS71" s="51"/>
    </row>
    <row r="72" spans="1:72" ht="24.75" customHeight="1">
      <c r="A72" s="605"/>
      <c r="B72" s="605"/>
      <c r="C72" s="605"/>
      <c r="D72" s="605"/>
      <c r="E72" s="565"/>
      <c r="F72" s="565"/>
      <c r="G72" s="565"/>
      <c r="H72" s="565"/>
      <c r="I72" s="565"/>
      <c r="J72" s="565"/>
      <c r="K72" s="565"/>
      <c r="L72" s="565"/>
      <c r="M72" s="565"/>
      <c r="N72" s="565"/>
      <c r="O72" s="565"/>
      <c r="P72" s="565"/>
      <c r="Q72" s="565"/>
      <c r="R72" s="565"/>
      <c r="S72" s="565"/>
      <c r="T72" s="565"/>
      <c r="U72" s="565"/>
      <c r="V72" s="565"/>
      <c r="W72" s="565"/>
      <c r="X72" s="565"/>
      <c r="Y72" s="565"/>
      <c r="Z72" s="565"/>
      <c r="AA72" s="565"/>
      <c r="AB72" s="565"/>
      <c r="AC72" s="565"/>
      <c r="AD72" s="565"/>
      <c r="AE72" s="565"/>
      <c r="AF72" s="565"/>
      <c r="AG72" s="565"/>
      <c r="AH72" s="565"/>
      <c r="AI72" s="565"/>
      <c r="AJ72" s="565"/>
      <c r="AK72" s="565"/>
      <c r="AL72" s="565"/>
      <c r="AM72" s="565"/>
      <c r="AN72" s="565"/>
      <c r="AO72" s="565"/>
      <c r="AP72" s="565"/>
      <c r="AQ72" s="565"/>
      <c r="AR72" s="565"/>
      <c r="AS72" s="565"/>
      <c r="AT72" s="565"/>
      <c r="AU72" s="565"/>
      <c r="AV72" s="565"/>
      <c r="AW72" s="565"/>
      <c r="AX72" s="565"/>
      <c r="AY72" s="565"/>
      <c r="AZ72" s="565"/>
      <c r="BA72" s="565"/>
      <c r="BB72" s="565"/>
      <c r="BC72" s="565"/>
      <c r="BD72" s="565"/>
      <c r="BE72" s="565"/>
      <c r="BF72" s="565"/>
      <c r="BG72" s="565"/>
      <c r="BH72" s="565"/>
      <c r="BI72" s="565"/>
      <c r="BJ72" s="565"/>
      <c r="BK72" s="565"/>
      <c r="BL72" s="565"/>
      <c r="BM72" s="565"/>
      <c r="BN72" s="565"/>
      <c r="BQ72" s="425"/>
      <c r="BS72" s="51"/>
    </row>
    <row r="73" spans="1:72" ht="24.75" customHeight="1">
      <c r="A73" s="566"/>
      <c r="B73" s="566"/>
      <c r="C73" s="566"/>
      <c r="D73" s="566"/>
      <c r="F73" s="42"/>
      <c r="G73" s="42"/>
      <c r="H73" s="42"/>
      <c r="I73" s="42"/>
      <c r="J73" s="42"/>
      <c r="K73" s="42"/>
      <c r="L73" s="42"/>
      <c r="M73" s="42"/>
      <c r="N73" s="42"/>
      <c r="O73" s="42"/>
      <c r="P73" s="42"/>
      <c r="Q73" s="42"/>
      <c r="R73" s="68"/>
      <c r="S73" s="68"/>
      <c r="BS73" s="445"/>
    </row>
    <row r="74" spans="1:72" ht="24.75" customHeight="1">
      <c r="A74" s="566"/>
      <c r="B74" s="566"/>
      <c r="C74" s="566"/>
      <c r="D74" s="566"/>
      <c r="F74" s="42"/>
      <c r="G74" s="42"/>
      <c r="H74" s="69"/>
      <c r="I74" s="69"/>
      <c r="J74" s="69"/>
      <c r="K74" s="69"/>
      <c r="L74" s="69"/>
      <c r="M74" s="69"/>
      <c r="N74" s="69"/>
      <c r="O74" s="69"/>
      <c r="P74" s="69"/>
      <c r="Q74" s="69"/>
      <c r="R74" s="446"/>
      <c r="S74" s="446"/>
      <c r="BS74" s="445"/>
    </row>
    <row r="75" spans="1:72" ht="24.75" customHeight="1">
      <c r="A75" s="605"/>
      <c r="B75" s="605"/>
      <c r="C75" s="605"/>
      <c r="D75" s="605"/>
      <c r="E75" s="565"/>
      <c r="F75" s="565"/>
      <c r="G75" s="565"/>
      <c r="H75" s="565"/>
      <c r="I75" s="565"/>
      <c r="J75" s="565"/>
      <c r="K75" s="565"/>
      <c r="L75" s="565"/>
      <c r="M75" s="565"/>
      <c r="N75" s="565"/>
      <c r="O75" s="565"/>
      <c r="P75" s="565"/>
      <c r="Q75" s="565"/>
      <c r="R75" s="565"/>
      <c r="S75" s="565"/>
      <c r="T75" s="565"/>
      <c r="U75" s="565"/>
      <c r="V75" s="565"/>
      <c r="W75" s="565"/>
      <c r="X75" s="565"/>
      <c r="Y75" s="565"/>
      <c r="Z75" s="565"/>
      <c r="AA75" s="565"/>
      <c r="AB75" s="565"/>
      <c r="AC75" s="565"/>
      <c r="AD75" s="565"/>
      <c r="AE75" s="565"/>
      <c r="AF75" s="565"/>
      <c r="AG75" s="565"/>
      <c r="AH75" s="565"/>
      <c r="AI75" s="565"/>
      <c r="AJ75" s="565"/>
      <c r="AK75" s="565"/>
      <c r="AL75" s="565"/>
      <c r="AM75" s="565"/>
      <c r="AN75" s="565"/>
      <c r="AO75" s="565"/>
      <c r="AP75" s="565"/>
      <c r="AQ75" s="565"/>
      <c r="AR75" s="565"/>
      <c r="AS75" s="565"/>
      <c r="AT75" s="565"/>
      <c r="AU75" s="565"/>
      <c r="AV75" s="565"/>
      <c r="AW75" s="565"/>
      <c r="AX75" s="565"/>
      <c r="AY75" s="565"/>
      <c r="AZ75" s="565"/>
      <c r="BA75" s="565"/>
      <c r="BB75" s="565"/>
      <c r="BC75" s="565"/>
      <c r="BD75" s="565"/>
      <c r="BE75" s="565"/>
      <c r="BF75" s="565"/>
      <c r="BG75" s="565"/>
      <c r="BH75" s="565"/>
      <c r="BI75" s="565"/>
      <c r="BJ75" s="565"/>
      <c r="BK75" s="565"/>
      <c r="BL75" s="565"/>
      <c r="BM75" s="565"/>
      <c r="BN75" s="565"/>
      <c r="BS75" s="445"/>
    </row>
    <row r="76" spans="1:72" ht="24.75" customHeight="1">
      <c r="A76" s="605"/>
      <c r="B76" s="605"/>
      <c r="C76" s="605"/>
      <c r="D76" s="605"/>
      <c r="E76" s="565"/>
      <c r="F76" s="565"/>
      <c r="G76" s="565"/>
      <c r="H76" s="565"/>
      <c r="I76" s="565"/>
      <c r="J76" s="565"/>
      <c r="K76" s="565"/>
      <c r="L76" s="565"/>
      <c r="M76" s="565"/>
      <c r="N76" s="565"/>
      <c r="O76" s="565"/>
      <c r="P76" s="565"/>
      <c r="Q76" s="565"/>
      <c r="R76" s="565"/>
      <c r="S76" s="565"/>
      <c r="T76" s="565"/>
      <c r="U76" s="565"/>
      <c r="V76" s="565"/>
      <c r="W76" s="565"/>
      <c r="X76" s="565"/>
      <c r="Y76" s="565"/>
      <c r="Z76" s="565"/>
      <c r="AA76" s="565"/>
      <c r="AB76" s="565"/>
      <c r="AC76" s="565"/>
      <c r="AD76" s="565"/>
      <c r="AE76" s="565"/>
      <c r="AF76" s="565"/>
      <c r="AG76" s="565"/>
      <c r="AH76" s="565"/>
      <c r="AI76" s="565"/>
      <c r="AJ76" s="565"/>
      <c r="AK76" s="565"/>
      <c r="AL76" s="565"/>
      <c r="AM76" s="565"/>
      <c r="AN76" s="565"/>
      <c r="AO76" s="565"/>
      <c r="AP76" s="565"/>
      <c r="AQ76" s="565"/>
      <c r="AR76" s="565"/>
      <c r="AS76" s="565"/>
      <c r="AT76" s="565"/>
      <c r="AU76" s="565"/>
      <c r="AV76" s="565"/>
      <c r="AW76" s="565"/>
      <c r="AX76" s="565"/>
      <c r="AY76" s="565"/>
      <c r="AZ76" s="565"/>
      <c r="BA76" s="565"/>
      <c r="BB76" s="565"/>
      <c r="BC76" s="565"/>
      <c r="BD76" s="565"/>
      <c r="BE76" s="565"/>
      <c r="BF76" s="565"/>
      <c r="BG76" s="565"/>
      <c r="BH76" s="565"/>
      <c r="BI76" s="565"/>
      <c r="BJ76" s="565"/>
      <c r="BK76" s="565"/>
      <c r="BL76" s="565"/>
      <c r="BM76" s="565"/>
      <c r="BN76" s="565"/>
      <c r="BS76" s="445"/>
    </row>
    <row r="77" spans="1:72" ht="24.75" customHeight="1">
      <c r="A77" s="605"/>
      <c r="B77" s="605"/>
      <c r="C77" s="605"/>
      <c r="D77" s="605"/>
      <c r="E77" s="565"/>
      <c r="F77" s="565"/>
      <c r="G77" s="565"/>
      <c r="H77" s="565"/>
      <c r="I77" s="565"/>
      <c r="J77" s="565"/>
      <c r="K77" s="565"/>
      <c r="L77" s="565"/>
      <c r="M77" s="565"/>
      <c r="N77" s="565"/>
      <c r="O77" s="565"/>
      <c r="P77" s="565"/>
      <c r="Q77" s="565"/>
      <c r="R77" s="565"/>
      <c r="S77" s="565"/>
      <c r="T77" s="565"/>
      <c r="U77" s="565"/>
      <c r="V77" s="565"/>
      <c r="W77" s="565"/>
      <c r="X77" s="565"/>
      <c r="Y77" s="565"/>
      <c r="Z77" s="565"/>
      <c r="AA77" s="565"/>
      <c r="AB77" s="565"/>
      <c r="AC77" s="565"/>
      <c r="AD77" s="565"/>
      <c r="AE77" s="565"/>
      <c r="AF77" s="565"/>
      <c r="AG77" s="565"/>
      <c r="AH77" s="565"/>
      <c r="AI77" s="565"/>
      <c r="AJ77" s="565"/>
      <c r="AK77" s="565"/>
      <c r="AL77" s="565"/>
      <c r="AM77" s="565"/>
      <c r="AN77" s="565"/>
      <c r="AO77" s="565"/>
      <c r="AP77" s="565"/>
      <c r="AQ77" s="565"/>
      <c r="AR77" s="565"/>
      <c r="AS77" s="565"/>
      <c r="AT77" s="565"/>
      <c r="AU77" s="565"/>
      <c r="AV77" s="565"/>
      <c r="AW77" s="565"/>
      <c r="AX77" s="565"/>
      <c r="AY77" s="565"/>
      <c r="AZ77" s="565"/>
      <c r="BA77" s="565"/>
      <c r="BB77" s="565"/>
      <c r="BC77" s="565"/>
      <c r="BD77" s="565"/>
      <c r="BE77" s="565"/>
      <c r="BF77" s="565"/>
      <c r="BG77" s="565"/>
      <c r="BH77" s="565"/>
      <c r="BI77" s="565"/>
      <c r="BJ77" s="565"/>
      <c r="BK77" s="565"/>
      <c r="BL77" s="565"/>
      <c r="BM77" s="565"/>
      <c r="BN77" s="565"/>
      <c r="BS77" s="445"/>
    </row>
    <row r="78" spans="1:72" ht="24.75" customHeight="1">
      <c r="A78" s="70"/>
      <c r="B78" s="70"/>
      <c r="C78" s="70"/>
      <c r="D78" s="70"/>
      <c r="E78" s="70"/>
      <c r="F78" s="70"/>
      <c r="G78" s="70"/>
      <c r="H78" s="70"/>
      <c r="I78" s="70"/>
      <c r="J78" s="70"/>
      <c r="K78" s="70"/>
      <c r="L78" s="70"/>
      <c r="M78" s="70"/>
      <c r="N78" s="70"/>
      <c r="O78" s="70"/>
      <c r="P78" s="70"/>
      <c r="Q78" s="70"/>
      <c r="R78" s="71"/>
      <c r="S78" s="71"/>
      <c r="T78" s="70"/>
      <c r="U78" s="70"/>
      <c r="V78" s="70"/>
      <c r="W78" s="70"/>
      <c r="X78" s="70"/>
      <c r="Y78" s="70"/>
      <c r="Z78" s="70"/>
      <c r="AA78" s="70"/>
      <c r="AB78" s="70"/>
      <c r="AC78" s="70"/>
      <c r="AD78" s="70"/>
      <c r="AE78" s="70"/>
      <c r="AF78" s="70"/>
      <c r="AG78" s="70"/>
      <c r="AH78" s="70"/>
      <c r="AI78" s="70"/>
      <c r="AJ78" s="70"/>
      <c r="AK78" s="70"/>
      <c r="AL78" s="70"/>
      <c r="AM78" s="70"/>
      <c r="AN78" s="70"/>
      <c r="AO78" s="70"/>
      <c r="AP78" s="70"/>
      <c r="AQ78" s="70"/>
      <c r="AR78" s="70"/>
      <c r="AS78" s="70"/>
      <c r="AT78" s="70"/>
      <c r="AU78" s="70"/>
      <c r="AV78" s="70"/>
      <c r="AW78" s="70"/>
      <c r="AX78" s="70"/>
      <c r="AY78" s="70"/>
      <c r="AZ78" s="70"/>
      <c r="BA78" s="70"/>
      <c r="BB78" s="70"/>
      <c r="BC78" s="70"/>
      <c r="BD78" s="70"/>
      <c r="BE78" s="70"/>
      <c r="BF78" s="70"/>
      <c r="BG78" s="70"/>
      <c r="BH78" s="70"/>
      <c r="BI78" s="70"/>
      <c r="BJ78" s="70"/>
      <c r="BK78" s="70"/>
      <c r="BS78" s="445"/>
    </row>
    <row r="79" spans="1:72" ht="24.75" customHeight="1">
      <c r="A79" s="70"/>
      <c r="B79" s="70"/>
      <c r="C79" s="70"/>
      <c r="D79" s="71"/>
      <c r="E79" s="71"/>
      <c r="F79" s="71"/>
      <c r="G79" s="565"/>
      <c r="H79" s="565"/>
      <c r="I79" s="565"/>
      <c r="J79" s="565"/>
      <c r="K79" s="565"/>
      <c r="L79" s="565"/>
      <c r="M79" s="565"/>
      <c r="N79" s="565"/>
      <c r="O79" s="565"/>
      <c r="P79" s="565"/>
      <c r="Q79" s="565"/>
      <c r="R79" s="565"/>
      <c r="S79" s="565"/>
      <c r="T79" s="565"/>
      <c r="U79" s="565"/>
      <c r="V79" s="565"/>
      <c r="W79" s="565"/>
      <c r="X79" s="565"/>
      <c r="Y79" s="565"/>
      <c r="Z79" s="565"/>
      <c r="AA79" s="565"/>
      <c r="AB79" s="565"/>
      <c r="AC79" s="565"/>
      <c r="AD79" s="565"/>
      <c r="AE79" s="565"/>
      <c r="AF79" s="565"/>
      <c r="AG79" s="565"/>
      <c r="AH79" s="565"/>
      <c r="AI79" s="565"/>
      <c r="AJ79" s="565"/>
      <c r="AK79" s="565"/>
      <c r="AL79" s="565"/>
      <c r="AM79" s="565"/>
      <c r="AN79" s="565"/>
      <c r="AO79" s="565"/>
      <c r="AP79" s="565"/>
      <c r="AQ79" s="565"/>
      <c r="AR79" s="565"/>
      <c r="AS79" s="565"/>
      <c r="AT79" s="565"/>
      <c r="AU79" s="565"/>
      <c r="AV79" s="565"/>
      <c r="AW79" s="565"/>
      <c r="AX79" s="565"/>
      <c r="AY79" s="565"/>
      <c r="AZ79" s="565"/>
      <c r="BA79" s="565"/>
      <c r="BB79" s="565"/>
      <c r="BC79" s="565"/>
      <c r="BD79" s="565"/>
      <c r="BE79" s="565"/>
      <c r="BF79" s="565"/>
      <c r="BG79" s="565"/>
      <c r="BH79" s="565"/>
      <c r="BI79" s="565"/>
      <c r="BJ79" s="565"/>
      <c r="BK79" s="565"/>
      <c r="BL79" s="565"/>
      <c r="BM79" s="565"/>
      <c r="BN79" s="565"/>
      <c r="BS79" s="445"/>
    </row>
    <row r="80" spans="1:72" ht="24.75" customHeight="1">
      <c r="A80" s="70"/>
      <c r="B80" s="70"/>
      <c r="C80" s="70"/>
      <c r="D80" s="70"/>
      <c r="E80" s="70"/>
      <c r="F80" s="70"/>
      <c r="G80" s="70"/>
      <c r="H80" s="70"/>
      <c r="I80" s="70"/>
      <c r="J80" s="70"/>
      <c r="K80" s="70"/>
      <c r="L80" s="70"/>
      <c r="M80" s="70"/>
      <c r="N80" s="70"/>
      <c r="O80" s="70"/>
      <c r="P80" s="70"/>
      <c r="Q80" s="70"/>
      <c r="R80" s="71"/>
      <c r="S80" s="71"/>
      <c r="T80" s="70"/>
      <c r="U80" s="70"/>
      <c r="V80" s="70"/>
      <c r="W80" s="70"/>
      <c r="X80" s="70"/>
      <c r="Y80" s="70"/>
      <c r="Z80" s="70"/>
      <c r="AA80" s="70"/>
      <c r="AB80" s="70"/>
      <c r="AC80" s="70"/>
      <c r="AD80" s="70"/>
      <c r="AE80" s="70"/>
      <c r="AF80" s="70"/>
      <c r="AG80" s="70"/>
      <c r="AH80" s="70"/>
      <c r="AI80" s="70"/>
      <c r="AJ80" s="70"/>
      <c r="AK80" s="70"/>
      <c r="AL80" s="70"/>
      <c r="AM80" s="70"/>
      <c r="AN80" s="70"/>
      <c r="AO80" s="70"/>
      <c r="AP80" s="70"/>
      <c r="AQ80" s="70"/>
      <c r="AR80" s="70"/>
      <c r="AS80" s="70"/>
      <c r="AT80" s="70"/>
      <c r="AU80" s="70"/>
      <c r="AV80" s="70"/>
      <c r="AW80" s="70"/>
      <c r="AX80" s="70"/>
      <c r="AY80" s="70"/>
      <c r="AZ80" s="70"/>
      <c r="BA80" s="70"/>
      <c r="BB80" s="70"/>
      <c r="BC80" s="70"/>
      <c r="BD80" s="70"/>
      <c r="BE80" s="70"/>
      <c r="BF80" s="70"/>
      <c r="BG80" s="70"/>
      <c r="BH80" s="70"/>
      <c r="BI80" s="70"/>
      <c r="BJ80" s="70"/>
      <c r="BK80" s="70"/>
      <c r="BS80" s="445"/>
    </row>
    <row r="81" spans="1:73" ht="24.75" customHeight="1">
      <c r="A81" s="70"/>
      <c r="B81" s="70"/>
      <c r="C81" s="70"/>
      <c r="D81" s="71"/>
      <c r="E81" s="71"/>
      <c r="F81" s="71"/>
      <c r="G81" s="565"/>
      <c r="H81" s="565"/>
      <c r="I81" s="565"/>
      <c r="J81" s="565"/>
      <c r="K81" s="565"/>
      <c r="L81" s="565"/>
      <c r="M81" s="565"/>
      <c r="N81" s="565"/>
      <c r="O81" s="565"/>
      <c r="P81" s="565"/>
      <c r="Q81" s="565"/>
      <c r="R81" s="565"/>
      <c r="S81" s="565"/>
      <c r="T81" s="565"/>
      <c r="U81" s="565"/>
      <c r="V81" s="565"/>
      <c r="W81" s="565"/>
      <c r="X81" s="565"/>
      <c r="Y81" s="565"/>
      <c r="Z81" s="565"/>
      <c r="AA81" s="565"/>
      <c r="AB81" s="565"/>
      <c r="AC81" s="565"/>
      <c r="AD81" s="565"/>
      <c r="AE81" s="565"/>
      <c r="AF81" s="565"/>
      <c r="AG81" s="565"/>
      <c r="AH81" s="565"/>
      <c r="AI81" s="565"/>
      <c r="AJ81" s="565"/>
      <c r="AK81" s="565"/>
      <c r="AL81" s="565"/>
      <c r="AM81" s="565"/>
      <c r="AN81" s="565"/>
      <c r="AO81" s="565"/>
      <c r="AP81" s="565"/>
      <c r="AQ81" s="565"/>
      <c r="AR81" s="565"/>
      <c r="AS81" s="565"/>
      <c r="AT81" s="565"/>
      <c r="AU81" s="565"/>
      <c r="AV81" s="565"/>
      <c r="AW81" s="565"/>
      <c r="AX81" s="565"/>
      <c r="AY81" s="565"/>
      <c r="AZ81" s="565"/>
      <c r="BA81" s="565"/>
      <c r="BB81" s="565"/>
      <c r="BC81" s="565"/>
      <c r="BD81" s="565"/>
      <c r="BE81" s="565"/>
      <c r="BF81" s="565"/>
      <c r="BG81" s="565"/>
      <c r="BH81" s="565"/>
      <c r="BI81" s="565"/>
      <c r="BJ81" s="565"/>
      <c r="BK81" s="70"/>
      <c r="BS81" s="445"/>
      <c r="BU81" s="38"/>
    </row>
    <row r="82" spans="1:73" ht="24.75" customHeight="1">
      <c r="A82" s="70"/>
      <c r="B82" s="70"/>
      <c r="C82" s="70"/>
      <c r="D82" s="70"/>
      <c r="E82" s="70"/>
      <c r="F82" s="70"/>
      <c r="G82" s="70"/>
      <c r="H82" s="70"/>
      <c r="I82" s="70"/>
      <c r="J82" s="70"/>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38"/>
      <c r="BM82" s="38"/>
      <c r="BN82" s="38"/>
      <c r="BO82" s="38"/>
      <c r="BP82" s="38"/>
      <c r="BS82" s="445"/>
    </row>
    <row r="83" spans="1:73" ht="24.75" customHeight="1">
      <c r="A83" s="70"/>
      <c r="B83" s="70"/>
      <c r="C83" s="70"/>
      <c r="D83" s="70"/>
      <c r="E83" s="71"/>
      <c r="F83" s="71"/>
      <c r="G83" s="71"/>
      <c r="H83" s="71"/>
      <c r="I83" s="71"/>
      <c r="J83" s="71"/>
      <c r="K83" s="71"/>
      <c r="L83" s="71"/>
      <c r="M83" s="71"/>
      <c r="N83" s="71"/>
      <c r="O83" s="71"/>
      <c r="P83" s="71"/>
      <c r="Q83" s="71"/>
      <c r="R83" s="71"/>
      <c r="S83" s="71"/>
      <c r="T83" s="71"/>
      <c r="U83" s="71"/>
      <c r="V83" s="71"/>
      <c r="W83" s="71"/>
      <c r="X83" s="71"/>
      <c r="Y83" s="71"/>
      <c r="Z83" s="71"/>
      <c r="AA83" s="71"/>
      <c r="AB83" s="71"/>
      <c r="AC83" s="71"/>
      <c r="AD83" s="71"/>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1"/>
      <c r="BD83" s="71"/>
      <c r="BE83" s="71"/>
      <c r="BF83" s="71"/>
      <c r="BG83" s="71"/>
      <c r="BH83" s="71"/>
      <c r="BI83" s="71"/>
      <c r="BJ83" s="71"/>
      <c r="BK83" s="71"/>
      <c r="BL83" s="437"/>
      <c r="BM83" s="437"/>
      <c r="BN83" s="437"/>
      <c r="BO83" s="437"/>
      <c r="BP83" s="437"/>
      <c r="BS83" s="445"/>
    </row>
    <row r="84" spans="1:73" ht="24.75" customHeight="1">
      <c r="A84" s="70"/>
      <c r="B84" s="70"/>
      <c r="C84" s="70"/>
      <c r="D84" s="70"/>
      <c r="E84" s="70"/>
      <c r="F84" s="70"/>
      <c r="G84" s="70"/>
      <c r="H84" s="70"/>
      <c r="I84" s="70"/>
      <c r="J84" s="70"/>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0"/>
      <c r="AN84" s="70"/>
      <c r="AO84" s="70"/>
      <c r="AP84" s="70"/>
      <c r="AQ84" s="70"/>
      <c r="AR84" s="70"/>
      <c r="AS84" s="70"/>
      <c r="AT84" s="70"/>
      <c r="AU84" s="70"/>
      <c r="AV84" s="70"/>
      <c r="AW84" s="70"/>
      <c r="AX84" s="70"/>
      <c r="AY84" s="70"/>
      <c r="AZ84" s="70"/>
      <c r="BA84" s="70"/>
      <c r="BB84" s="70"/>
      <c r="BC84" s="70"/>
      <c r="BD84" s="70"/>
      <c r="BE84" s="70"/>
      <c r="BF84" s="70"/>
      <c r="BG84" s="70"/>
      <c r="BH84" s="70"/>
      <c r="BI84" s="70"/>
      <c r="BJ84" s="70"/>
      <c r="BK84" s="70"/>
      <c r="BL84" s="38"/>
      <c r="BM84" s="38"/>
      <c r="BN84" s="38"/>
      <c r="BO84" s="38"/>
      <c r="BP84" s="38"/>
      <c r="BQ84" s="38"/>
      <c r="BR84" s="38"/>
      <c r="BS84" s="38"/>
    </row>
    <row r="85" spans="1:73" ht="24.75" customHeight="1">
      <c r="A85" s="70"/>
      <c r="B85" s="70"/>
      <c r="C85" s="70"/>
      <c r="D85" s="70"/>
      <c r="E85" s="70"/>
      <c r="F85" s="70"/>
      <c r="G85" s="70"/>
      <c r="H85" s="70"/>
      <c r="I85" s="70"/>
      <c r="J85" s="70"/>
      <c r="K85" s="70"/>
      <c r="L85" s="70"/>
      <c r="M85" s="70"/>
      <c r="N85" s="70"/>
      <c r="O85" s="70"/>
      <c r="P85" s="70"/>
      <c r="Q85" s="70"/>
      <c r="R85" s="70"/>
      <c r="S85" s="70"/>
      <c r="T85" s="70"/>
      <c r="U85" s="70"/>
      <c r="V85" s="70"/>
      <c r="W85" s="70"/>
      <c r="X85" s="70"/>
      <c r="Y85" s="70"/>
      <c r="Z85" s="70"/>
      <c r="AA85" s="70"/>
      <c r="AB85" s="70"/>
      <c r="AC85" s="72"/>
      <c r="AD85" s="72"/>
      <c r="AE85" s="72"/>
      <c r="AF85" s="72"/>
      <c r="AG85" s="72"/>
      <c r="AH85" s="72"/>
      <c r="AI85" s="70"/>
      <c r="AJ85" s="70"/>
      <c r="AK85" s="70"/>
      <c r="AL85" s="70"/>
      <c r="AM85" s="70"/>
      <c r="AN85" s="70"/>
      <c r="AO85" s="70"/>
      <c r="AP85" s="70"/>
      <c r="AQ85" s="70"/>
      <c r="AR85" s="70"/>
      <c r="AS85" s="70"/>
      <c r="AT85" s="70"/>
      <c r="AU85" s="70"/>
      <c r="AV85" s="70"/>
      <c r="AW85" s="70"/>
      <c r="AX85" s="70"/>
      <c r="AY85" s="70"/>
      <c r="AZ85" s="70"/>
      <c r="BA85" s="72"/>
      <c r="BB85" s="72"/>
      <c r="BC85" s="72"/>
      <c r="BD85" s="72"/>
      <c r="BE85" s="70"/>
      <c r="BF85" s="70"/>
      <c r="BG85" s="72"/>
      <c r="BH85" s="72"/>
      <c r="BI85" s="72"/>
      <c r="BJ85" s="72"/>
      <c r="BK85" s="72"/>
      <c r="BL85" s="36"/>
      <c r="BQ85" s="38"/>
      <c r="BR85" s="38"/>
      <c r="BS85" s="38"/>
    </row>
    <row r="86" spans="1:73" ht="24.75" customHeight="1">
      <c r="A86" s="566"/>
      <c r="B86" s="566"/>
      <c r="C86" s="566"/>
      <c r="D86" s="566"/>
      <c r="AC86" s="36"/>
      <c r="AD86" s="36"/>
      <c r="AE86" s="36"/>
      <c r="AF86" s="36"/>
      <c r="AG86" s="36"/>
      <c r="AH86" s="36"/>
      <c r="BA86" s="36"/>
      <c r="BB86" s="36"/>
      <c r="BC86" s="36"/>
      <c r="BD86" s="36"/>
      <c r="BG86" s="36"/>
      <c r="BH86" s="36"/>
      <c r="BI86" s="36"/>
      <c r="BJ86" s="36"/>
      <c r="BK86" s="36"/>
      <c r="BL86" s="36"/>
    </row>
    <row r="87" spans="1:73" ht="24.75" customHeight="1">
      <c r="A87" s="605"/>
      <c r="B87" s="605"/>
      <c r="C87" s="605"/>
      <c r="D87" s="605"/>
      <c r="E87" s="565"/>
      <c r="F87" s="565"/>
      <c r="G87" s="565"/>
      <c r="H87" s="565"/>
      <c r="I87" s="565"/>
      <c r="J87" s="565"/>
      <c r="K87" s="565"/>
      <c r="L87" s="565"/>
      <c r="M87" s="565"/>
      <c r="N87" s="565"/>
      <c r="O87" s="565"/>
      <c r="P87" s="565"/>
      <c r="Q87" s="565"/>
      <c r="R87" s="565"/>
      <c r="S87" s="565"/>
      <c r="T87" s="565"/>
      <c r="U87" s="565"/>
      <c r="V87" s="565"/>
      <c r="W87" s="565"/>
      <c r="X87" s="565"/>
      <c r="Y87" s="565"/>
      <c r="Z87" s="565"/>
      <c r="AA87" s="565"/>
      <c r="AB87" s="565"/>
      <c r="AC87" s="565"/>
      <c r="AD87" s="565"/>
      <c r="AE87" s="565"/>
      <c r="AF87" s="565"/>
      <c r="AG87" s="565"/>
      <c r="AH87" s="565"/>
      <c r="AI87" s="565"/>
      <c r="AJ87" s="565"/>
      <c r="AK87" s="565"/>
      <c r="AL87" s="565"/>
      <c r="AM87" s="565"/>
      <c r="AN87" s="565"/>
      <c r="AO87" s="565"/>
      <c r="AP87" s="565"/>
      <c r="AQ87" s="565"/>
      <c r="AR87" s="565"/>
      <c r="AS87" s="565"/>
      <c r="AT87" s="565"/>
      <c r="AU87" s="565"/>
      <c r="AV87" s="565"/>
      <c r="AW87" s="565"/>
      <c r="AX87" s="565"/>
      <c r="AY87" s="565"/>
      <c r="AZ87" s="565"/>
      <c r="BA87" s="565"/>
      <c r="BB87" s="565"/>
      <c r="BC87" s="565"/>
      <c r="BD87" s="565"/>
      <c r="BE87" s="565"/>
      <c r="BF87" s="565"/>
      <c r="BG87" s="565"/>
      <c r="BH87" s="565"/>
      <c r="BI87" s="565"/>
      <c r="BJ87" s="565"/>
      <c r="BK87" s="565"/>
      <c r="BL87" s="565"/>
      <c r="BM87" s="565"/>
      <c r="BN87" s="565"/>
    </row>
    <row r="88" spans="1:73" ht="24.75" customHeight="1">
      <c r="A88" s="605"/>
      <c r="B88" s="605"/>
      <c r="C88" s="605"/>
      <c r="D88" s="605"/>
      <c r="E88" s="565"/>
      <c r="F88" s="565"/>
      <c r="G88" s="565"/>
      <c r="H88" s="565"/>
      <c r="I88" s="565"/>
      <c r="J88" s="565"/>
      <c r="K88" s="565"/>
      <c r="L88" s="565"/>
      <c r="M88" s="565"/>
      <c r="N88" s="565"/>
      <c r="O88" s="565"/>
      <c r="P88" s="565"/>
      <c r="Q88" s="565"/>
      <c r="R88" s="565"/>
      <c r="S88" s="565"/>
      <c r="T88" s="565"/>
      <c r="U88" s="565"/>
      <c r="V88" s="565"/>
      <c r="W88" s="565"/>
      <c r="X88" s="565"/>
      <c r="Y88" s="565"/>
      <c r="Z88" s="565"/>
      <c r="AA88" s="565"/>
      <c r="AB88" s="565"/>
      <c r="AC88" s="565"/>
      <c r="AD88" s="565"/>
      <c r="AE88" s="565"/>
      <c r="AF88" s="565"/>
      <c r="AG88" s="565"/>
      <c r="AH88" s="565"/>
      <c r="AI88" s="565"/>
      <c r="AJ88" s="565"/>
      <c r="AK88" s="565"/>
      <c r="AL88" s="565"/>
      <c r="AM88" s="565"/>
      <c r="AN88" s="565"/>
      <c r="AO88" s="565"/>
      <c r="AP88" s="565"/>
      <c r="AQ88" s="565"/>
      <c r="AR88" s="565"/>
      <c r="AS88" s="565"/>
      <c r="AT88" s="565"/>
      <c r="AU88" s="565"/>
      <c r="AV88" s="565"/>
      <c r="AW88" s="565"/>
      <c r="AX88" s="565"/>
      <c r="AY88" s="565"/>
      <c r="AZ88" s="565"/>
      <c r="BA88" s="565"/>
      <c r="BB88" s="565"/>
      <c r="BC88" s="565"/>
      <c r="BD88" s="565"/>
      <c r="BE88" s="565"/>
      <c r="BF88" s="565"/>
      <c r="BG88" s="565"/>
      <c r="BH88" s="565"/>
      <c r="BI88" s="565"/>
      <c r="BJ88" s="565"/>
      <c r="BK88" s="565"/>
      <c r="BL88" s="565"/>
      <c r="BM88" s="565"/>
      <c r="BN88" s="565"/>
    </row>
    <row r="89" spans="1:73" ht="24.75" customHeight="1">
      <c r="A89" s="445"/>
      <c r="B89" s="425"/>
      <c r="C89" s="425"/>
      <c r="D89" s="425"/>
    </row>
    <row r="90" spans="1:73" ht="24.75" customHeight="1">
      <c r="A90" s="566"/>
      <c r="B90" s="566"/>
      <c r="C90" s="566"/>
      <c r="D90" s="566"/>
      <c r="E90" s="565"/>
      <c r="F90" s="565"/>
      <c r="G90" s="565"/>
      <c r="H90" s="565"/>
      <c r="I90" s="565"/>
      <c r="J90" s="565"/>
      <c r="K90" s="565"/>
      <c r="L90" s="565"/>
      <c r="M90" s="565"/>
      <c r="N90" s="565"/>
      <c r="O90" s="565"/>
      <c r="P90" s="565"/>
      <c r="Q90" s="565"/>
      <c r="R90" s="565"/>
      <c r="S90" s="565"/>
      <c r="T90" s="565"/>
      <c r="U90" s="565"/>
      <c r="V90" s="565"/>
      <c r="W90" s="565"/>
      <c r="X90" s="565"/>
      <c r="Y90" s="565"/>
      <c r="Z90" s="565"/>
      <c r="AA90" s="565"/>
      <c r="AB90" s="565"/>
      <c r="AC90" s="565"/>
      <c r="AD90" s="565"/>
      <c r="AE90" s="565"/>
      <c r="AF90" s="565"/>
      <c r="AG90" s="565"/>
      <c r="AH90" s="565"/>
      <c r="AI90" s="565"/>
      <c r="AJ90" s="565"/>
      <c r="AK90" s="565"/>
      <c r="AL90" s="565"/>
      <c r="AM90" s="565"/>
      <c r="AN90" s="565"/>
      <c r="AO90" s="565"/>
      <c r="AP90" s="565"/>
      <c r="AQ90" s="565"/>
      <c r="AR90" s="565"/>
      <c r="AS90" s="565"/>
      <c r="AT90" s="565"/>
      <c r="AU90" s="565"/>
      <c r="AV90" s="565"/>
      <c r="AW90" s="565"/>
      <c r="AX90" s="565"/>
      <c r="AY90" s="565"/>
      <c r="AZ90" s="565"/>
      <c r="BA90" s="565"/>
      <c r="BB90" s="565"/>
      <c r="BC90" s="565"/>
      <c r="BD90" s="565"/>
      <c r="BE90" s="565"/>
      <c r="BF90" s="565"/>
      <c r="BG90" s="565"/>
      <c r="BH90" s="565"/>
      <c r="BI90" s="565"/>
      <c r="BJ90" s="565"/>
      <c r="BK90" s="565"/>
      <c r="BL90" s="565"/>
      <c r="BM90" s="565"/>
      <c r="BN90" s="565"/>
      <c r="BT90" s="38"/>
    </row>
    <row r="91" spans="1:73" ht="24.75" customHeight="1">
      <c r="A91" s="445"/>
      <c r="B91" s="425"/>
      <c r="C91" s="425"/>
      <c r="D91" s="425"/>
    </row>
    <row r="92" spans="1:73" ht="24.75" customHeight="1">
      <c r="A92" s="566"/>
      <c r="B92" s="566"/>
      <c r="C92" s="566"/>
      <c r="D92" s="566"/>
      <c r="E92" s="565"/>
      <c r="F92" s="565"/>
      <c r="G92" s="565"/>
      <c r="H92" s="565"/>
      <c r="I92" s="565"/>
      <c r="J92" s="565"/>
      <c r="K92" s="565"/>
      <c r="L92" s="565"/>
      <c r="M92" s="565"/>
      <c r="N92" s="565"/>
      <c r="O92" s="565"/>
      <c r="P92" s="565"/>
      <c r="Q92" s="565"/>
      <c r="R92" s="565"/>
      <c r="S92" s="565"/>
      <c r="T92" s="565"/>
      <c r="U92" s="565"/>
      <c r="V92" s="565"/>
      <c r="W92" s="565"/>
      <c r="X92" s="565"/>
      <c r="Y92" s="565"/>
      <c r="Z92" s="565"/>
      <c r="AA92" s="565"/>
      <c r="AB92" s="565"/>
      <c r="AC92" s="565"/>
      <c r="AD92" s="565"/>
      <c r="AE92" s="565"/>
      <c r="AF92" s="565"/>
      <c r="AG92" s="565"/>
      <c r="AH92" s="565"/>
      <c r="AI92" s="565"/>
      <c r="AJ92" s="565"/>
      <c r="AK92" s="565"/>
      <c r="AL92" s="565"/>
      <c r="AM92" s="565"/>
      <c r="AN92" s="565"/>
      <c r="AO92" s="565"/>
      <c r="AP92" s="565"/>
      <c r="AQ92" s="565"/>
      <c r="AR92" s="565"/>
      <c r="AS92" s="565"/>
      <c r="AT92" s="565"/>
      <c r="AU92" s="565"/>
      <c r="AV92" s="565"/>
      <c r="AW92" s="565"/>
      <c r="AX92" s="565"/>
      <c r="AY92" s="565"/>
      <c r="AZ92" s="565"/>
      <c r="BA92" s="565"/>
      <c r="BB92" s="565"/>
      <c r="BC92" s="565"/>
      <c r="BD92" s="565"/>
      <c r="BE92" s="565"/>
      <c r="BF92" s="565"/>
      <c r="BG92" s="565"/>
      <c r="BH92" s="565"/>
      <c r="BI92" s="565"/>
      <c r="BJ92" s="565"/>
      <c r="BK92" s="565"/>
      <c r="BL92" s="565"/>
      <c r="BM92" s="565"/>
      <c r="BN92" s="565"/>
    </row>
    <row r="93" spans="1:73" ht="24.75" customHeight="1">
      <c r="A93" s="605"/>
      <c r="B93" s="605"/>
      <c r="C93" s="605"/>
      <c r="D93" s="605"/>
      <c r="E93" s="565"/>
      <c r="F93" s="565"/>
      <c r="G93" s="565"/>
      <c r="H93" s="565"/>
      <c r="I93" s="565"/>
      <c r="J93" s="565"/>
      <c r="K93" s="565"/>
      <c r="L93" s="565"/>
      <c r="M93" s="565"/>
      <c r="N93" s="565"/>
      <c r="O93" s="565"/>
      <c r="P93" s="565"/>
      <c r="Q93" s="565"/>
      <c r="R93" s="565"/>
      <c r="S93" s="565"/>
      <c r="T93" s="565"/>
      <c r="U93" s="565"/>
      <c r="V93" s="565"/>
      <c r="W93" s="565"/>
      <c r="X93" s="565"/>
      <c r="Y93" s="565"/>
      <c r="Z93" s="565"/>
      <c r="AA93" s="565"/>
      <c r="AB93" s="565"/>
      <c r="AC93" s="565"/>
      <c r="AD93" s="565"/>
      <c r="AE93" s="565"/>
      <c r="AF93" s="565"/>
      <c r="AG93" s="565"/>
      <c r="AH93" s="565"/>
      <c r="AI93" s="565"/>
      <c r="AJ93" s="565"/>
      <c r="AK93" s="565"/>
      <c r="AL93" s="565"/>
      <c r="AM93" s="565"/>
      <c r="AN93" s="565"/>
      <c r="AO93" s="565"/>
      <c r="AP93" s="565"/>
      <c r="AQ93" s="565"/>
      <c r="AR93" s="565"/>
      <c r="AS93" s="565"/>
      <c r="AT93" s="565"/>
      <c r="AU93" s="565"/>
      <c r="AV93" s="565"/>
      <c r="AW93" s="565"/>
      <c r="AX93" s="565"/>
      <c r="AY93" s="565"/>
      <c r="AZ93" s="565"/>
      <c r="BA93" s="565"/>
      <c r="BB93" s="565"/>
      <c r="BC93" s="565"/>
      <c r="BD93" s="565"/>
      <c r="BE93" s="565"/>
      <c r="BF93" s="565"/>
      <c r="BG93" s="565"/>
      <c r="BH93" s="565"/>
      <c r="BI93" s="565"/>
      <c r="BJ93" s="565"/>
      <c r="BK93" s="565"/>
      <c r="BL93" s="565"/>
      <c r="BM93" s="565"/>
      <c r="BN93" s="565"/>
      <c r="BO93" s="38"/>
    </row>
    <row r="94" spans="1:73" ht="24.75" customHeight="1">
      <c r="A94" s="605"/>
      <c r="B94" s="605"/>
      <c r="C94" s="605"/>
      <c r="D94" s="605"/>
      <c r="E94" s="565"/>
      <c r="F94" s="565"/>
      <c r="G94" s="565"/>
      <c r="H94" s="565"/>
      <c r="I94" s="565"/>
      <c r="J94" s="565"/>
      <c r="K94" s="565"/>
      <c r="L94" s="565"/>
      <c r="M94" s="565"/>
      <c r="N94" s="565"/>
      <c r="O94" s="565"/>
      <c r="P94" s="565"/>
      <c r="Q94" s="565"/>
      <c r="R94" s="565"/>
      <c r="S94" s="565"/>
      <c r="T94" s="565"/>
      <c r="U94" s="565"/>
      <c r="V94" s="565"/>
      <c r="W94" s="565"/>
      <c r="X94" s="565"/>
      <c r="Y94" s="565"/>
      <c r="Z94" s="565"/>
      <c r="AA94" s="565"/>
      <c r="AB94" s="565"/>
      <c r="AC94" s="565"/>
      <c r="AD94" s="565"/>
      <c r="AE94" s="565"/>
      <c r="AF94" s="565"/>
      <c r="AG94" s="565"/>
      <c r="AH94" s="565"/>
      <c r="AI94" s="565"/>
      <c r="AJ94" s="565"/>
      <c r="AK94" s="565"/>
      <c r="AL94" s="565"/>
      <c r="AM94" s="565"/>
      <c r="AN94" s="565"/>
      <c r="AO94" s="565"/>
      <c r="AP94" s="565"/>
      <c r="AQ94" s="565"/>
      <c r="AR94" s="565"/>
      <c r="AS94" s="565"/>
      <c r="AT94" s="565"/>
      <c r="AU94" s="565"/>
      <c r="AV94" s="565"/>
      <c r="AW94" s="565"/>
      <c r="AX94" s="565"/>
      <c r="AY94" s="565"/>
      <c r="AZ94" s="565"/>
      <c r="BA94" s="565"/>
      <c r="BB94" s="565"/>
      <c r="BC94" s="565"/>
      <c r="BD94" s="565"/>
      <c r="BE94" s="565"/>
      <c r="BF94" s="565"/>
      <c r="BG94" s="565"/>
      <c r="BH94" s="565"/>
      <c r="BI94" s="565"/>
      <c r="BJ94" s="565"/>
      <c r="BK94" s="565"/>
      <c r="BL94" s="565"/>
      <c r="BM94" s="565"/>
      <c r="BN94" s="565"/>
      <c r="BO94" s="38"/>
    </row>
    <row r="95" spans="1:73" ht="24.75" customHeight="1">
      <c r="A95" s="605"/>
      <c r="B95" s="605"/>
      <c r="C95" s="605"/>
      <c r="D95" s="605"/>
      <c r="E95" s="565"/>
      <c r="F95" s="565"/>
      <c r="G95" s="565"/>
      <c r="H95" s="565"/>
      <c r="I95" s="565"/>
      <c r="J95" s="565"/>
      <c r="K95" s="565"/>
      <c r="L95" s="565"/>
      <c r="M95" s="565"/>
      <c r="N95" s="565"/>
      <c r="O95" s="565"/>
      <c r="P95" s="565"/>
      <c r="Q95" s="565"/>
      <c r="R95" s="565"/>
      <c r="S95" s="565"/>
      <c r="T95" s="565"/>
      <c r="U95" s="565"/>
      <c r="V95" s="565"/>
      <c r="W95" s="565"/>
      <c r="X95" s="565"/>
      <c r="Y95" s="565"/>
      <c r="Z95" s="565"/>
      <c r="AA95" s="565"/>
      <c r="AB95" s="565"/>
      <c r="AC95" s="565"/>
      <c r="AD95" s="565"/>
      <c r="AE95" s="565"/>
      <c r="AF95" s="565"/>
      <c r="AG95" s="565"/>
      <c r="AH95" s="565"/>
      <c r="AI95" s="565"/>
      <c r="AJ95" s="565"/>
      <c r="AK95" s="565"/>
      <c r="AL95" s="565"/>
      <c r="AM95" s="565"/>
      <c r="AN95" s="565"/>
      <c r="AO95" s="565"/>
      <c r="AP95" s="565"/>
      <c r="AQ95" s="565"/>
      <c r="AR95" s="565"/>
      <c r="AS95" s="565"/>
      <c r="AT95" s="565"/>
      <c r="AU95" s="565"/>
      <c r="AV95" s="565"/>
      <c r="AW95" s="565"/>
      <c r="AX95" s="565"/>
      <c r="AY95" s="565"/>
      <c r="AZ95" s="565"/>
      <c r="BA95" s="565"/>
      <c r="BB95" s="565"/>
      <c r="BC95" s="565"/>
      <c r="BD95" s="565"/>
      <c r="BE95" s="565"/>
      <c r="BF95" s="565"/>
      <c r="BG95" s="565"/>
      <c r="BH95" s="565"/>
      <c r="BI95" s="565"/>
      <c r="BJ95" s="565"/>
      <c r="BK95" s="565"/>
      <c r="BL95" s="565"/>
      <c r="BM95" s="565"/>
      <c r="BN95" s="565"/>
    </row>
    <row r="96" spans="1:73" ht="24.75" customHeight="1">
      <c r="A96" s="566"/>
      <c r="B96" s="566"/>
      <c r="C96" s="566"/>
      <c r="D96" s="566"/>
    </row>
    <row r="97" spans="1:73" ht="24.75" customHeight="1">
      <c r="A97" s="605"/>
      <c r="B97" s="605"/>
      <c r="C97" s="605"/>
      <c r="D97" s="605"/>
      <c r="E97" s="565"/>
      <c r="F97" s="565"/>
      <c r="G97" s="565"/>
      <c r="H97" s="565"/>
      <c r="I97" s="565"/>
      <c r="J97" s="565"/>
      <c r="K97" s="565"/>
      <c r="L97" s="565"/>
      <c r="M97" s="565"/>
      <c r="N97" s="565"/>
      <c r="O97" s="565"/>
      <c r="P97" s="565"/>
      <c r="Q97" s="565"/>
      <c r="R97" s="565"/>
      <c r="S97" s="565"/>
      <c r="T97" s="565"/>
      <c r="U97" s="565"/>
      <c r="V97" s="565"/>
      <c r="W97" s="565"/>
      <c r="X97" s="565"/>
      <c r="Y97" s="565"/>
      <c r="Z97" s="565"/>
      <c r="AA97" s="565"/>
      <c r="AB97" s="565"/>
      <c r="AC97" s="565"/>
      <c r="AD97" s="565"/>
      <c r="AE97" s="565"/>
      <c r="AF97" s="565"/>
      <c r="AG97" s="565"/>
      <c r="AH97" s="565"/>
      <c r="AI97" s="565"/>
      <c r="AJ97" s="565"/>
      <c r="AK97" s="565"/>
      <c r="AL97" s="565"/>
      <c r="AM97" s="565"/>
      <c r="AN97" s="565"/>
      <c r="AO97" s="565"/>
      <c r="AP97" s="565"/>
      <c r="AQ97" s="565"/>
      <c r="AR97" s="565"/>
      <c r="AS97" s="565"/>
      <c r="AT97" s="565"/>
      <c r="AU97" s="565"/>
      <c r="AV97" s="565"/>
      <c r="AW97" s="565"/>
      <c r="AX97" s="565"/>
      <c r="AY97" s="565"/>
      <c r="AZ97" s="565"/>
      <c r="BA97" s="565"/>
      <c r="BB97" s="565"/>
      <c r="BC97" s="565"/>
      <c r="BD97" s="565"/>
      <c r="BE97" s="565"/>
      <c r="BF97" s="565"/>
      <c r="BG97" s="565"/>
      <c r="BH97" s="565"/>
      <c r="BI97" s="565"/>
      <c r="BJ97" s="565"/>
      <c r="BK97" s="565"/>
      <c r="BL97" s="565"/>
      <c r="BM97" s="565"/>
      <c r="BN97" s="565"/>
    </row>
    <row r="98" spans="1:73" ht="24.75" customHeight="1">
      <c r="A98" s="566"/>
      <c r="B98" s="566"/>
      <c r="C98" s="566"/>
      <c r="D98" s="566"/>
    </row>
    <row r="99" spans="1:73" ht="24.75" customHeight="1">
      <c r="A99" s="566"/>
      <c r="B99" s="566"/>
      <c r="C99" s="566"/>
      <c r="D99" s="566"/>
      <c r="E99" s="565"/>
      <c r="F99" s="565"/>
      <c r="G99" s="565"/>
      <c r="H99" s="565"/>
      <c r="I99" s="565"/>
      <c r="J99" s="565"/>
      <c r="K99" s="565"/>
      <c r="L99" s="565"/>
      <c r="M99" s="565"/>
      <c r="N99" s="565"/>
      <c r="O99" s="565"/>
      <c r="P99" s="565"/>
      <c r="Q99" s="565"/>
      <c r="R99" s="565"/>
      <c r="S99" s="565"/>
      <c r="T99" s="565"/>
      <c r="U99" s="565"/>
      <c r="V99" s="565"/>
      <c r="W99" s="565"/>
      <c r="X99" s="565"/>
      <c r="Y99" s="565"/>
      <c r="Z99" s="565"/>
      <c r="AA99" s="565"/>
      <c r="AB99" s="565"/>
      <c r="AC99" s="565"/>
      <c r="AD99" s="565"/>
      <c r="AE99" s="565"/>
      <c r="AF99" s="565"/>
      <c r="AG99" s="565"/>
      <c r="AH99" s="565"/>
      <c r="AI99" s="565"/>
      <c r="AJ99" s="565"/>
      <c r="AK99" s="565"/>
      <c r="AL99" s="565"/>
      <c r="AM99" s="565"/>
      <c r="AN99" s="565"/>
      <c r="AO99" s="565"/>
      <c r="AP99" s="565"/>
      <c r="AQ99" s="565"/>
      <c r="AR99" s="565"/>
      <c r="AS99" s="565"/>
      <c r="AT99" s="565"/>
      <c r="AU99" s="565"/>
      <c r="AV99" s="565"/>
      <c r="AW99" s="565"/>
      <c r="AX99" s="565"/>
      <c r="AY99" s="565"/>
      <c r="AZ99" s="565"/>
      <c r="BA99" s="565"/>
      <c r="BB99" s="565"/>
      <c r="BC99" s="565"/>
      <c r="BD99" s="565"/>
      <c r="BE99" s="565"/>
      <c r="BF99" s="565"/>
      <c r="BG99" s="565"/>
      <c r="BH99" s="565"/>
      <c r="BI99" s="565"/>
      <c r="BJ99" s="565"/>
      <c r="BK99" s="565"/>
      <c r="BL99" s="565"/>
      <c r="BM99" s="565"/>
      <c r="BN99" s="565"/>
    </row>
    <row r="100" spans="1:73" ht="24.75" customHeight="1">
      <c r="A100" s="566"/>
      <c r="B100" s="566"/>
      <c r="C100" s="566"/>
      <c r="D100" s="566"/>
      <c r="E100" s="565"/>
      <c r="F100" s="565"/>
      <c r="G100" s="565"/>
      <c r="H100" s="565"/>
      <c r="I100" s="565"/>
      <c r="J100" s="565"/>
      <c r="K100" s="565"/>
      <c r="L100" s="565"/>
      <c r="M100" s="565"/>
      <c r="N100" s="565"/>
      <c r="O100" s="565"/>
      <c r="P100" s="565"/>
      <c r="Q100" s="565"/>
      <c r="R100" s="565"/>
      <c r="S100" s="565"/>
      <c r="T100" s="565"/>
      <c r="U100" s="565"/>
      <c r="V100" s="565"/>
      <c r="W100" s="565"/>
      <c r="X100" s="565"/>
      <c r="Y100" s="565"/>
      <c r="Z100" s="565"/>
      <c r="AA100" s="565"/>
      <c r="AB100" s="565"/>
      <c r="AC100" s="565"/>
      <c r="AD100" s="565"/>
      <c r="AE100" s="565"/>
      <c r="AF100" s="565"/>
      <c r="AG100" s="565"/>
      <c r="AH100" s="565"/>
      <c r="AI100" s="565"/>
      <c r="AJ100" s="565"/>
      <c r="AK100" s="565"/>
      <c r="AL100" s="565"/>
      <c r="AM100" s="565"/>
      <c r="AN100" s="565"/>
      <c r="AO100" s="565"/>
      <c r="AP100" s="565"/>
      <c r="AQ100" s="565"/>
      <c r="AR100" s="565"/>
      <c r="AS100" s="565"/>
      <c r="AT100" s="565"/>
      <c r="AU100" s="565"/>
      <c r="AV100" s="565"/>
      <c r="AW100" s="565"/>
      <c r="AX100" s="565"/>
      <c r="AY100" s="565"/>
      <c r="AZ100" s="565"/>
      <c r="BA100" s="565"/>
      <c r="BB100" s="565"/>
      <c r="BC100" s="565"/>
      <c r="BD100" s="565"/>
      <c r="BE100" s="565"/>
      <c r="BF100" s="565"/>
      <c r="BG100" s="565"/>
      <c r="BH100" s="565"/>
      <c r="BI100" s="565"/>
      <c r="BJ100" s="565"/>
      <c r="BK100" s="565"/>
      <c r="BL100" s="565"/>
      <c r="BM100" s="565"/>
      <c r="BN100" s="565"/>
      <c r="BS100" s="38"/>
    </row>
    <row r="101" spans="1:73" ht="24.75" customHeight="1">
      <c r="A101" s="566"/>
      <c r="B101" s="566"/>
      <c r="C101" s="566"/>
      <c r="D101" s="566"/>
      <c r="E101" s="651"/>
      <c r="F101" s="651"/>
      <c r="G101" s="651"/>
      <c r="H101" s="651"/>
      <c r="I101" s="651"/>
      <c r="J101" s="651"/>
      <c r="K101" s="651"/>
      <c r="L101" s="651"/>
      <c r="M101" s="651"/>
      <c r="N101" s="651"/>
      <c r="O101" s="651"/>
      <c r="P101" s="651"/>
      <c r="Q101" s="651"/>
      <c r="R101" s="651"/>
      <c r="S101" s="651"/>
      <c r="T101" s="651"/>
      <c r="U101" s="651"/>
      <c r="V101" s="651"/>
      <c r="W101" s="651"/>
      <c r="X101" s="651"/>
      <c r="Y101" s="651"/>
      <c r="Z101" s="651"/>
      <c r="AA101" s="651"/>
      <c r="AB101" s="651"/>
      <c r="AC101" s="651"/>
      <c r="AD101" s="651"/>
      <c r="AE101" s="651"/>
      <c r="AF101" s="651"/>
      <c r="AG101" s="651"/>
      <c r="AH101" s="651"/>
      <c r="AI101" s="651"/>
      <c r="AJ101" s="651"/>
      <c r="AK101" s="651"/>
      <c r="AL101" s="651"/>
      <c r="AM101" s="651"/>
      <c r="AN101" s="651"/>
      <c r="AO101" s="651"/>
      <c r="AP101" s="651"/>
      <c r="AQ101" s="651"/>
      <c r="AR101" s="651"/>
      <c r="AS101" s="651"/>
      <c r="AT101" s="651"/>
      <c r="AU101" s="651"/>
      <c r="AV101" s="651"/>
      <c r="AW101" s="651"/>
      <c r="AX101" s="651"/>
      <c r="AY101" s="651"/>
      <c r="AZ101" s="651"/>
      <c r="BA101" s="651"/>
      <c r="BB101" s="651"/>
      <c r="BC101" s="651"/>
      <c r="BD101" s="651"/>
      <c r="BE101" s="651"/>
      <c r="BF101" s="651"/>
      <c r="BG101" s="651"/>
      <c r="BH101" s="651"/>
      <c r="BI101" s="651"/>
      <c r="BJ101" s="651"/>
      <c r="BK101" s="651"/>
      <c r="BL101" s="651"/>
      <c r="BM101" s="651"/>
      <c r="BN101" s="651"/>
      <c r="BO101" s="38"/>
      <c r="BS101" s="38"/>
    </row>
    <row r="102" spans="1:73" ht="24.75" customHeight="1">
      <c r="A102" s="566"/>
      <c r="B102" s="566"/>
      <c r="C102" s="566"/>
      <c r="D102" s="566"/>
      <c r="E102" s="651"/>
      <c r="F102" s="651"/>
      <c r="G102" s="651"/>
      <c r="H102" s="651"/>
      <c r="I102" s="651"/>
      <c r="J102" s="651"/>
      <c r="K102" s="651"/>
      <c r="L102" s="651"/>
      <c r="M102" s="651"/>
      <c r="N102" s="651"/>
      <c r="O102" s="651"/>
      <c r="P102" s="651"/>
      <c r="Q102" s="651"/>
      <c r="R102" s="651"/>
      <c r="S102" s="651"/>
      <c r="T102" s="651"/>
      <c r="U102" s="651"/>
      <c r="V102" s="651"/>
      <c r="W102" s="651"/>
      <c r="X102" s="651"/>
      <c r="Y102" s="651"/>
      <c r="Z102" s="651"/>
      <c r="AA102" s="651"/>
      <c r="AB102" s="651"/>
      <c r="AC102" s="651"/>
      <c r="AD102" s="651"/>
      <c r="AE102" s="651"/>
      <c r="AF102" s="651"/>
      <c r="AG102" s="651"/>
      <c r="AH102" s="651"/>
      <c r="AI102" s="651"/>
      <c r="AJ102" s="651"/>
      <c r="AK102" s="651"/>
      <c r="AL102" s="651"/>
      <c r="AM102" s="651"/>
      <c r="AN102" s="651"/>
      <c r="AO102" s="651"/>
      <c r="AP102" s="651"/>
      <c r="AQ102" s="651"/>
      <c r="AR102" s="651"/>
      <c r="AS102" s="651"/>
      <c r="AT102" s="651"/>
      <c r="AU102" s="651"/>
      <c r="AV102" s="651"/>
      <c r="AW102" s="651"/>
      <c r="AX102" s="651"/>
      <c r="AY102" s="651"/>
      <c r="AZ102" s="651"/>
      <c r="BA102" s="651"/>
      <c r="BB102" s="651"/>
      <c r="BC102" s="651"/>
      <c r="BD102" s="651"/>
      <c r="BE102" s="651"/>
      <c r="BF102" s="651"/>
      <c r="BG102" s="651"/>
      <c r="BH102" s="651"/>
      <c r="BI102" s="651"/>
      <c r="BJ102" s="651"/>
      <c r="BK102" s="651"/>
      <c r="BL102" s="651"/>
      <c r="BM102" s="651"/>
      <c r="BN102" s="651"/>
      <c r="BO102" s="38"/>
      <c r="BS102" s="38"/>
    </row>
    <row r="103" spans="1:73" ht="24.75" customHeight="1">
      <c r="A103" s="566"/>
      <c r="B103" s="566"/>
      <c r="C103" s="566"/>
      <c r="D103" s="566"/>
      <c r="E103" s="651"/>
      <c r="F103" s="651"/>
      <c r="G103" s="651"/>
      <c r="H103" s="651"/>
      <c r="I103" s="651"/>
      <c r="J103" s="651"/>
      <c r="K103" s="651"/>
      <c r="L103" s="651"/>
      <c r="M103" s="651"/>
      <c r="N103" s="651"/>
      <c r="O103" s="651"/>
      <c r="P103" s="651"/>
      <c r="Q103" s="651"/>
      <c r="R103" s="651"/>
      <c r="S103" s="651"/>
      <c r="T103" s="651"/>
      <c r="U103" s="651"/>
      <c r="V103" s="651"/>
      <c r="W103" s="651"/>
      <c r="X103" s="651"/>
      <c r="Y103" s="651"/>
      <c r="Z103" s="651"/>
      <c r="AA103" s="651"/>
      <c r="AB103" s="651"/>
      <c r="AC103" s="651"/>
      <c r="AD103" s="651"/>
      <c r="AE103" s="651"/>
      <c r="AF103" s="651"/>
      <c r="AG103" s="651"/>
      <c r="AH103" s="651"/>
      <c r="AI103" s="651"/>
      <c r="AJ103" s="651"/>
      <c r="AK103" s="651"/>
      <c r="AL103" s="651"/>
      <c r="AM103" s="651"/>
      <c r="AN103" s="651"/>
      <c r="AO103" s="651"/>
      <c r="AP103" s="651"/>
      <c r="AQ103" s="651"/>
      <c r="AR103" s="651"/>
      <c r="AS103" s="651"/>
      <c r="AT103" s="651"/>
      <c r="AU103" s="651"/>
      <c r="AV103" s="651"/>
      <c r="AW103" s="651"/>
      <c r="AX103" s="651"/>
      <c r="AY103" s="651"/>
      <c r="AZ103" s="651"/>
      <c r="BA103" s="651"/>
      <c r="BB103" s="651"/>
      <c r="BC103" s="651"/>
      <c r="BD103" s="651"/>
      <c r="BE103" s="651"/>
      <c r="BF103" s="651"/>
      <c r="BG103" s="651"/>
      <c r="BH103" s="651"/>
      <c r="BI103" s="651"/>
      <c r="BJ103" s="651"/>
      <c r="BK103" s="651"/>
      <c r="BL103" s="651"/>
      <c r="BM103" s="651"/>
      <c r="BN103" s="651"/>
      <c r="BO103" s="38"/>
    </row>
    <row r="104" spans="1:73" ht="24.75" customHeight="1">
      <c r="A104" s="605"/>
      <c r="B104" s="605"/>
      <c r="C104" s="605"/>
      <c r="D104" s="605"/>
      <c r="E104" s="565"/>
      <c r="F104" s="565"/>
      <c r="G104" s="565"/>
      <c r="H104" s="565"/>
      <c r="I104" s="565"/>
      <c r="J104" s="565"/>
      <c r="K104" s="565"/>
      <c r="L104" s="565"/>
      <c r="M104" s="565"/>
      <c r="N104" s="565"/>
      <c r="O104" s="565"/>
      <c r="P104" s="565"/>
      <c r="Q104" s="565"/>
      <c r="R104" s="565"/>
      <c r="S104" s="565"/>
      <c r="T104" s="565"/>
      <c r="U104" s="565"/>
      <c r="V104" s="565"/>
      <c r="W104" s="565"/>
      <c r="X104" s="565"/>
      <c r="Y104" s="565"/>
      <c r="Z104" s="565"/>
      <c r="AA104" s="565"/>
      <c r="AB104" s="565"/>
      <c r="AC104" s="565"/>
      <c r="AD104" s="565"/>
      <c r="AE104" s="565"/>
      <c r="AF104" s="565"/>
      <c r="AG104" s="565"/>
      <c r="AH104" s="565"/>
      <c r="AI104" s="565"/>
      <c r="AJ104" s="565"/>
      <c r="AK104" s="565"/>
      <c r="AL104" s="565"/>
      <c r="AM104" s="565"/>
      <c r="AN104" s="565"/>
      <c r="AO104" s="565"/>
      <c r="AP104" s="565"/>
      <c r="AQ104" s="565"/>
      <c r="AR104" s="565"/>
      <c r="AS104" s="565"/>
      <c r="AT104" s="565"/>
      <c r="AU104" s="565"/>
      <c r="AV104" s="565"/>
      <c r="AW104" s="565"/>
      <c r="AX104" s="565"/>
      <c r="AY104" s="565"/>
      <c r="AZ104" s="565"/>
      <c r="BA104" s="565"/>
      <c r="BB104" s="565"/>
      <c r="BC104" s="565"/>
      <c r="BD104" s="565"/>
      <c r="BE104" s="565"/>
      <c r="BF104" s="565"/>
      <c r="BG104" s="565"/>
      <c r="BH104" s="565"/>
      <c r="BI104" s="565"/>
      <c r="BJ104" s="565"/>
      <c r="BK104" s="565"/>
      <c r="BL104" s="565"/>
      <c r="BM104" s="565"/>
      <c r="BN104" s="565"/>
      <c r="BO104" s="38"/>
      <c r="BS104" s="38"/>
    </row>
    <row r="105" spans="1:73" ht="24.75" customHeight="1">
      <c r="A105" s="445"/>
      <c r="B105" s="425"/>
      <c r="C105" s="425"/>
      <c r="D105" s="425"/>
    </row>
    <row r="106" spans="1:73" ht="24.75" customHeight="1">
      <c r="A106" s="607"/>
      <c r="B106" s="607"/>
      <c r="C106" s="607"/>
      <c r="D106" s="607"/>
      <c r="E106" s="651"/>
      <c r="F106" s="651"/>
      <c r="G106" s="651"/>
      <c r="H106" s="651"/>
      <c r="I106" s="651"/>
      <c r="J106" s="651"/>
      <c r="K106" s="651"/>
      <c r="L106" s="651"/>
      <c r="M106" s="651"/>
      <c r="N106" s="651"/>
      <c r="O106" s="651"/>
      <c r="P106" s="651"/>
      <c r="Q106" s="651"/>
      <c r="R106" s="651"/>
      <c r="S106" s="651"/>
      <c r="T106" s="651"/>
      <c r="U106" s="651"/>
      <c r="V106" s="651"/>
      <c r="W106" s="651"/>
      <c r="X106" s="651"/>
      <c r="Y106" s="651"/>
      <c r="Z106" s="651"/>
      <c r="AA106" s="651"/>
      <c r="AB106" s="651"/>
      <c r="AC106" s="651"/>
      <c r="AD106" s="651"/>
      <c r="AE106" s="651"/>
      <c r="AF106" s="651"/>
      <c r="AG106" s="651"/>
      <c r="AH106" s="651"/>
      <c r="AI106" s="651"/>
      <c r="AJ106" s="651"/>
      <c r="AK106" s="651"/>
      <c r="AL106" s="651"/>
      <c r="AM106" s="651"/>
      <c r="AN106" s="651"/>
      <c r="AO106" s="651"/>
      <c r="AP106" s="651"/>
      <c r="AQ106" s="651"/>
      <c r="AR106" s="651"/>
      <c r="AS106" s="651"/>
      <c r="AT106" s="651"/>
      <c r="AU106" s="651"/>
      <c r="AV106" s="651"/>
      <c r="AW106" s="651"/>
      <c r="AX106" s="651"/>
      <c r="AY106" s="651"/>
      <c r="AZ106" s="651"/>
      <c r="BA106" s="651"/>
      <c r="BB106" s="651"/>
      <c r="BC106" s="651"/>
      <c r="BD106" s="651"/>
      <c r="BE106" s="651"/>
      <c r="BF106" s="651"/>
      <c r="BG106" s="651"/>
      <c r="BH106" s="651"/>
      <c r="BI106" s="651"/>
      <c r="BJ106" s="651"/>
      <c r="BK106" s="651"/>
      <c r="BL106" s="651"/>
      <c r="BM106" s="651"/>
      <c r="BN106" s="651"/>
      <c r="BO106" s="38"/>
    </row>
    <row r="107" spans="1:73" ht="24.75" customHeight="1">
      <c r="A107" s="605"/>
      <c r="B107" s="605"/>
      <c r="C107" s="605"/>
      <c r="D107" s="605"/>
      <c r="E107" s="565"/>
      <c r="F107" s="565"/>
      <c r="G107" s="565"/>
      <c r="H107" s="565"/>
      <c r="I107" s="565"/>
      <c r="J107" s="565"/>
      <c r="K107" s="565"/>
      <c r="L107" s="565"/>
      <c r="M107" s="565"/>
      <c r="N107" s="565"/>
      <c r="O107" s="565"/>
      <c r="P107" s="565"/>
      <c r="Q107" s="565"/>
      <c r="R107" s="565"/>
      <c r="S107" s="565"/>
      <c r="T107" s="565"/>
      <c r="U107" s="565"/>
      <c r="V107" s="565"/>
      <c r="W107" s="565"/>
      <c r="X107" s="565"/>
      <c r="Y107" s="565"/>
      <c r="Z107" s="565"/>
      <c r="AA107" s="565"/>
      <c r="AB107" s="565"/>
      <c r="AC107" s="565"/>
      <c r="AD107" s="565"/>
      <c r="AE107" s="565"/>
      <c r="AF107" s="565"/>
      <c r="AG107" s="565"/>
      <c r="AH107" s="565"/>
      <c r="AI107" s="565"/>
      <c r="AJ107" s="565"/>
      <c r="AK107" s="565"/>
      <c r="AL107" s="565"/>
      <c r="AM107" s="565"/>
      <c r="AN107" s="565"/>
      <c r="AO107" s="565"/>
      <c r="AP107" s="565"/>
      <c r="AQ107" s="565"/>
      <c r="AR107" s="565"/>
      <c r="AS107" s="565"/>
      <c r="AT107" s="565"/>
      <c r="AU107" s="565"/>
      <c r="AV107" s="565"/>
      <c r="AW107" s="565"/>
      <c r="AX107" s="565"/>
      <c r="AY107" s="565"/>
      <c r="AZ107" s="565"/>
      <c r="BA107" s="565"/>
      <c r="BB107" s="565"/>
      <c r="BC107" s="565"/>
      <c r="BD107" s="565"/>
      <c r="BE107" s="565"/>
      <c r="BF107" s="565"/>
      <c r="BG107" s="565"/>
      <c r="BH107" s="565"/>
      <c r="BI107" s="565"/>
      <c r="BJ107" s="565"/>
      <c r="BK107" s="565"/>
      <c r="BL107" s="565"/>
      <c r="BM107" s="565"/>
      <c r="BN107" s="565"/>
    </row>
    <row r="108" spans="1:73" ht="24.75" customHeight="1">
      <c r="A108" s="605"/>
      <c r="B108" s="605"/>
      <c r="C108" s="605"/>
      <c r="D108" s="605"/>
      <c r="E108" s="565"/>
      <c r="F108" s="565"/>
      <c r="G108" s="565"/>
      <c r="H108" s="565"/>
      <c r="I108" s="565"/>
      <c r="J108" s="565"/>
      <c r="K108" s="565"/>
      <c r="L108" s="565"/>
      <c r="M108" s="565"/>
      <c r="N108" s="565"/>
      <c r="O108" s="565"/>
      <c r="P108" s="565"/>
      <c r="Q108" s="565"/>
      <c r="R108" s="565"/>
      <c r="S108" s="565"/>
      <c r="T108" s="565"/>
      <c r="U108" s="565"/>
      <c r="V108" s="565"/>
      <c r="W108" s="565"/>
      <c r="X108" s="565"/>
      <c r="Y108" s="565"/>
      <c r="Z108" s="565"/>
      <c r="AA108" s="565"/>
      <c r="AB108" s="565"/>
      <c r="AC108" s="565"/>
      <c r="AD108" s="565"/>
      <c r="AE108" s="565"/>
      <c r="AF108" s="565"/>
      <c r="AG108" s="565"/>
      <c r="AH108" s="565"/>
      <c r="AI108" s="565"/>
      <c r="AJ108" s="565"/>
      <c r="AK108" s="565"/>
      <c r="AL108" s="565"/>
      <c r="AM108" s="565"/>
      <c r="AN108" s="565"/>
      <c r="AO108" s="565"/>
      <c r="AP108" s="565"/>
      <c r="AQ108" s="565"/>
      <c r="AR108" s="565"/>
      <c r="AS108" s="565"/>
      <c r="AT108" s="565"/>
      <c r="AU108" s="565"/>
      <c r="AV108" s="565"/>
      <c r="AW108" s="565"/>
      <c r="AX108" s="565"/>
      <c r="AY108" s="565"/>
      <c r="AZ108" s="565"/>
      <c r="BA108" s="565"/>
      <c r="BB108" s="565"/>
      <c r="BC108" s="565"/>
      <c r="BD108" s="565"/>
      <c r="BE108" s="565"/>
      <c r="BF108" s="565"/>
      <c r="BG108" s="565"/>
      <c r="BH108" s="565"/>
      <c r="BI108" s="565"/>
      <c r="BJ108" s="565"/>
      <c r="BK108" s="565"/>
      <c r="BL108" s="565"/>
      <c r="BM108" s="565"/>
      <c r="BN108" s="565"/>
    </row>
    <row r="109" spans="1:73" ht="24.75" customHeight="1">
      <c r="BL109" s="38"/>
      <c r="BM109" s="38"/>
      <c r="BN109" s="38"/>
      <c r="BO109" s="38"/>
      <c r="BP109" s="38"/>
      <c r="BT109" s="38"/>
    </row>
    <row r="110" spans="1:73" ht="24.75" customHeight="1">
      <c r="V110" s="425"/>
      <c r="W110" s="425"/>
      <c r="X110" s="425"/>
      <c r="BL110" s="38"/>
      <c r="BM110" s="38"/>
      <c r="BN110" s="38"/>
      <c r="BO110" s="38"/>
      <c r="BP110" s="38"/>
      <c r="BT110" s="437"/>
      <c r="BU110" s="38"/>
    </row>
    <row r="111" spans="1:73" ht="24.75" customHeight="1">
      <c r="BL111" s="38"/>
      <c r="BM111" s="38"/>
      <c r="BN111" s="38"/>
      <c r="BO111" s="38"/>
      <c r="BP111" s="38"/>
      <c r="BU111" s="38"/>
    </row>
    <row r="112" spans="1:73" ht="24.75" customHeight="1">
      <c r="Z112" s="73"/>
      <c r="AA112" s="73"/>
      <c r="AB112" s="73"/>
      <c r="AC112" s="73"/>
      <c r="AD112" s="73"/>
      <c r="AE112" s="73"/>
      <c r="AF112" s="73"/>
      <c r="AM112" s="73"/>
      <c r="AN112" s="73"/>
      <c r="AO112" s="73"/>
      <c r="AP112" s="73"/>
      <c r="AQ112" s="73"/>
      <c r="AR112" s="73"/>
      <c r="AS112" s="73"/>
      <c r="BL112" s="38"/>
      <c r="BM112" s="38"/>
      <c r="BN112" s="38"/>
      <c r="BO112" s="38"/>
      <c r="BP112" s="38"/>
      <c r="BU112" s="38"/>
    </row>
    <row r="113" spans="5:78" ht="24.75" customHeight="1">
      <c r="AM113" s="73"/>
      <c r="AN113" s="73"/>
      <c r="AO113" s="73"/>
      <c r="AP113" s="73"/>
      <c r="AQ113" s="73"/>
      <c r="AR113" s="73"/>
      <c r="AS113" s="73"/>
      <c r="BL113" s="38"/>
      <c r="BM113" s="38"/>
      <c r="BN113" s="38"/>
      <c r="BO113" s="38"/>
      <c r="BP113" s="38"/>
    </row>
    <row r="114" spans="5:78" ht="24.75" customHeight="1">
      <c r="BQ114" s="38"/>
      <c r="BR114" s="38"/>
    </row>
    <row r="115" spans="5:78" ht="24.75" customHeight="1">
      <c r="BQ115" s="38"/>
      <c r="BR115" s="38"/>
    </row>
    <row r="116" spans="5:78" ht="24.75" customHeight="1">
      <c r="BQ116" s="38"/>
      <c r="BR116" s="38"/>
    </row>
    <row r="117" spans="5:78" ht="24.75" customHeight="1"/>
    <row r="118" spans="5:78" ht="24.75" customHeight="1">
      <c r="BQ118" s="38"/>
      <c r="BR118" s="38"/>
    </row>
    <row r="119" spans="5:78" ht="24.75" customHeight="1">
      <c r="BS119" s="38"/>
    </row>
    <row r="120" spans="5:78" ht="24.75" customHeight="1">
      <c r="BS120" s="437"/>
      <c r="BU120" s="425"/>
      <c r="BV120" s="425"/>
    </row>
    <row r="121" spans="5:78" ht="24.75" customHeight="1">
      <c r="BC121" s="425"/>
      <c r="BD121" s="425"/>
      <c r="BE121" s="425"/>
      <c r="BF121" s="425"/>
      <c r="BG121" s="425"/>
      <c r="BH121" s="425"/>
      <c r="BI121" s="425"/>
      <c r="BJ121" s="425"/>
      <c r="BK121" s="425"/>
      <c r="BL121" s="425"/>
      <c r="BM121" s="425"/>
      <c r="BN121" s="425"/>
      <c r="BO121" s="425"/>
      <c r="BP121" s="425"/>
    </row>
    <row r="122" spans="5:78" ht="24.75" customHeight="1">
      <c r="G122" s="425"/>
    </row>
    <row r="123" spans="5:78" ht="24.75" customHeight="1">
      <c r="F123" s="445"/>
      <c r="G123" s="445"/>
      <c r="H123" s="445"/>
      <c r="I123" s="445"/>
      <c r="J123" s="445"/>
      <c r="K123" s="445"/>
      <c r="L123" s="445"/>
      <c r="M123" s="445"/>
      <c r="N123" s="445"/>
      <c r="O123" s="445"/>
      <c r="P123" s="445"/>
      <c r="Q123" s="445"/>
      <c r="S123" s="445"/>
      <c r="T123" s="445"/>
      <c r="U123" s="445"/>
      <c r="V123" s="445"/>
      <c r="W123" s="445"/>
      <c r="X123" s="445"/>
      <c r="Y123" s="445"/>
      <c r="Z123" s="445"/>
      <c r="AA123" s="445"/>
      <c r="AB123" s="445"/>
      <c r="AC123" s="445"/>
      <c r="AD123" s="445"/>
      <c r="AE123" s="445"/>
      <c r="AF123" s="445"/>
      <c r="AG123" s="445"/>
      <c r="AH123" s="445"/>
      <c r="AI123" s="445"/>
      <c r="AK123" s="445"/>
      <c r="AL123" s="445"/>
      <c r="AM123" s="445"/>
      <c r="AN123" s="445"/>
      <c r="AO123" s="445"/>
      <c r="AP123" s="445"/>
    </row>
    <row r="124" spans="5:78" ht="24.75" customHeight="1"/>
    <row r="125" spans="5:78" ht="24.75" customHeight="1">
      <c r="E125" s="425"/>
    </row>
    <row r="126" spans="5:78" ht="24.75" customHeight="1">
      <c r="F126" s="445"/>
      <c r="G126" s="445"/>
      <c r="H126" s="445"/>
      <c r="I126" s="445"/>
      <c r="J126" s="445"/>
      <c r="K126" s="445"/>
      <c r="L126" s="445"/>
      <c r="M126" s="445"/>
      <c r="N126" s="445"/>
      <c r="O126" s="445"/>
      <c r="P126" s="445"/>
      <c r="Q126" s="445"/>
      <c r="S126" s="445"/>
      <c r="T126" s="445"/>
      <c r="U126" s="445"/>
      <c r="V126" s="445"/>
      <c r="W126" s="445"/>
      <c r="X126" s="445"/>
      <c r="Y126" s="445"/>
      <c r="Z126" s="445"/>
      <c r="AA126" s="445"/>
      <c r="AB126" s="445"/>
      <c r="AC126" s="445"/>
      <c r="AD126" s="445"/>
      <c r="AE126" s="445"/>
      <c r="AF126" s="445"/>
      <c r="AG126" s="445"/>
      <c r="AH126" s="445"/>
      <c r="AI126" s="445"/>
      <c r="AK126" s="445"/>
      <c r="AL126" s="445"/>
      <c r="AM126" s="445"/>
      <c r="AN126" s="445"/>
      <c r="AO126" s="445"/>
      <c r="AP126" s="445"/>
      <c r="BU126" s="18"/>
      <c r="BV126" s="18"/>
      <c r="BW126" s="18"/>
      <c r="BX126" s="18"/>
    </row>
    <row r="127" spans="5:78" ht="24.75" customHeight="1">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c r="AE127" s="18"/>
      <c r="AF127" s="18"/>
      <c r="AG127" s="18"/>
      <c r="AH127" s="18"/>
      <c r="AI127" s="18"/>
      <c r="AJ127" s="18"/>
      <c r="AK127" s="18"/>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c r="BM127" s="18"/>
      <c r="BN127" s="18"/>
      <c r="BO127" s="18"/>
      <c r="BP127" s="18"/>
      <c r="BU127" s="42"/>
      <c r="BY127" s="18"/>
      <c r="BZ127" s="18"/>
    </row>
    <row r="128" spans="5:78" ht="24.75" customHeight="1">
      <c r="AT128" s="36"/>
      <c r="AU128" s="36"/>
      <c r="AV128" s="36"/>
      <c r="AW128" s="36"/>
      <c r="AX128" s="36"/>
      <c r="AY128" s="36"/>
      <c r="BA128" s="36"/>
      <c r="BB128" s="36"/>
      <c r="BC128" s="36"/>
      <c r="BD128" s="36"/>
      <c r="BL128" s="42"/>
      <c r="BM128" s="42"/>
      <c r="BN128" s="42"/>
      <c r="BO128" s="42"/>
      <c r="BP128" s="42"/>
    </row>
    <row r="129" spans="69:72" ht="24.75" customHeight="1"/>
    <row r="130" spans="69:72" ht="24.75" customHeight="1"/>
    <row r="131" spans="69:72" ht="24.75" customHeight="1"/>
    <row r="132" spans="69:72" ht="24.75" customHeight="1"/>
    <row r="133" spans="69:72" ht="24.75" customHeight="1">
      <c r="BQ133" s="38"/>
      <c r="BR133" s="38"/>
    </row>
    <row r="134" spans="69:72" ht="24.75" customHeight="1">
      <c r="BQ134" s="437"/>
      <c r="BR134" s="437"/>
    </row>
    <row r="135" spans="69:72" ht="24.75" customHeight="1"/>
    <row r="136" spans="69:72" ht="24.75" customHeight="1"/>
    <row r="137" spans="69:72" ht="24.75" customHeight="1"/>
    <row r="138" spans="69:72" ht="24.75" customHeight="1">
      <c r="BT138" s="38"/>
    </row>
    <row r="139" spans="69:72" ht="24.75" customHeight="1">
      <c r="BT139" s="38"/>
    </row>
    <row r="140" spans="69:72" ht="24.75" customHeight="1">
      <c r="BT140" s="38"/>
    </row>
    <row r="141" spans="69:72" ht="24.75" customHeight="1"/>
    <row r="148" spans="69:72">
      <c r="BS148" s="38"/>
      <c r="BT148" s="425"/>
    </row>
    <row r="149" spans="69:72">
      <c r="BS149" s="38"/>
    </row>
    <row r="150" spans="69:72">
      <c r="BS150" s="38"/>
    </row>
    <row r="154" spans="69:72">
      <c r="BT154" s="18"/>
    </row>
    <row r="155" spans="69:72">
      <c r="BT155" s="42"/>
    </row>
    <row r="158" spans="69:72">
      <c r="BS158" s="425"/>
    </row>
    <row r="160" spans="69:72">
      <c r="BQ160" s="38"/>
    </row>
    <row r="161" spans="69:71">
      <c r="BQ161" s="38"/>
    </row>
    <row r="162" spans="69:71">
      <c r="BQ162" s="38"/>
      <c r="BR162" s="38"/>
    </row>
    <row r="163" spans="69:71">
      <c r="BQ163" s="38"/>
      <c r="BR163" s="38"/>
    </row>
    <row r="164" spans="69:71">
      <c r="BQ164" s="38"/>
      <c r="BR164" s="38"/>
      <c r="BS164" s="18"/>
    </row>
    <row r="165" spans="69:71">
      <c r="BS165" s="42"/>
    </row>
    <row r="172" spans="69:71">
      <c r="BQ172" s="425"/>
      <c r="BR172" s="425"/>
    </row>
    <row r="178" spans="69:70">
      <c r="BQ178" s="18"/>
      <c r="BR178" s="18"/>
    </row>
    <row r="179" spans="69:70">
      <c r="BQ179" s="42"/>
      <c r="BR179" s="42"/>
    </row>
  </sheetData>
  <sheetProtection algorithmName="SHA-512" hashValue="uXmmbyJhVw4cm5piM2AQkyBhfShbxHodqFRwsjPI0AYZSoShSysJYw41GonuWGqYnJTpvdGkfz9v/obRnAnzyg==" saltValue="gm0uEYCT9aY5YYUOXUEVqw==" spinCount="100000" sheet="1" objects="1" scenarios="1"/>
  <mergeCells count="412">
    <mergeCell ref="H44:M44"/>
    <mergeCell ref="AX13:BI13"/>
    <mergeCell ref="D25:F27"/>
    <mergeCell ref="BC38:BJ39"/>
    <mergeCell ref="BC40:BJ41"/>
    <mergeCell ref="G23:R23"/>
    <mergeCell ref="G24:R24"/>
    <mergeCell ref="G25:R27"/>
    <mergeCell ref="G37:R38"/>
    <mergeCell ref="AR37:AS37"/>
    <mergeCell ref="AT37:AU37"/>
    <mergeCell ref="AV37:AW37"/>
    <mergeCell ref="T38:U38"/>
    <mergeCell ref="V38:AD38"/>
    <mergeCell ref="AK38:AL38"/>
    <mergeCell ref="AM38:AN38"/>
    <mergeCell ref="H35:S35"/>
    <mergeCell ref="AX40:AY40"/>
    <mergeCell ref="AO40:AQ40"/>
    <mergeCell ref="H34:S34"/>
    <mergeCell ref="T34:AA34"/>
    <mergeCell ref="AB34:AC34"/>
    <mergeCell ref="AD34:AK34"/>
    <mergeCell ref="AC31:AL31"/>
    <mergeCell ref="W67:BJ67"/>
    <mergeCell ref="W68:BJ68"/>
    <mergeCell ref="AS8:AY9"/>
    <mergeCell ref="AO48:AU49"/>
    <mergeCell ref="AM58:AN59"/>
    <mergeCell ref="AM60:AN61"/>
    <mergeCell ref="AV60:AW61"/>
    <mergeCell ref="AD60:AE61"/>
    <mergeCell ref="AD52:AE53"/>
    <mergeCell ref="AF60:AL61"/>
    <mergeCell ref="AM52:AN53"/>
    <mergeCell ref="AV58:AW59"/>
    <mergeCell ref="AD58:AE59"/>
    <mergeCell ref="AD54:AE55"/>
    <mergeCell ref="AV54:AW55"/>
    <mergeCell ref="AO54:AU55"/>
    <mergeCell ref="AO56:AU57"/>
    <mergeCell ref="AO58:AU59"/>
    <mergeCell ref="AO60:AU61"/>
    <mergeCell ref="AX58:BJ58"/>
    <mergeCell ref="X13:AW13"/>
    <mergeCell ref="AZ31:BJ31"/>
    <mergeCell ref="T30:W30"/>
    <mergeCell ref="T32:W32"/>
    <mergeCell ref="AW1:BJ1"/>
    <mergeCell ref="AP1:AV1"/>
    <mergeCell ref="AY62:BI62"/>
    <mergeCell ref="D4:F4"/>
    <mergeCell ref="G4:S4"/>
    <mergeCell ref="T4:V4"/>
    <mergeCell ref="W4:AK4"/>
    <mergeCell ref="T28:AO28"/>
    <mergeCell ref="AP28:AR28"/>
    <mergeCell ref="A2:AK2"/>
    <mergeCell ref="AX11:AY12"/>
    <mergeCell ref="AZ11:BJ12"/>
    <mergeCell ref="T11:V12"/>
    <mergeCell ref="W11:Z12"/>
    <mergeCell ref="AA11:AO11"/>
    <mergeCell ref="AF12:AG12"/>
    <mergeCell ref="AH12:AL12"/>
    <mergeCell ref="AM12:AN12"/>
    <mergeCell ref="AO12:AV12"/>
    <mergeCell ref="T21:V21"/>
    <mergeCell ref="W21:BJ21"/>
    <mergeCell ref="V37:AD37"/>
    <mergeCell ref="AM37:AN37"/>
    <mergeCell ref="AO37:AQ37"/>
    <mergeCell ref="G30:R31"/>
    <mergeCell ref="AR38:AS38"/>
    <mergeCell ref="AT38:AU38"/>
    <mergeCell ref="AV38:AW38"/>
    <mergeCell ref="AR40:AS40"/>
    <mergeCell ref="AF32:AN32"/>
    <mergeCell ref="AX37:AY37"/>
    <mergeCell ref="X30:AE30"/>
    <mergeCell ref="X32:AE32"/>
    <mergeCell ref="AT36:AU36"/>
    <mergeCell ref="T39:U39"/>
    <mergeCell ref="V39:AD39"/>
    <mergeCell ref="AV34:BC34"/>
    <mergeCell ref="T35:AA35"/>
    <mergeCell ref="AD35:AK35"/>
    <mergeCell ref="AX39:AY39"/>
    <mergeCell ref="AM40:AN40"/>
    <mergeCell ref="AT40:AU40"/>
    <mergeCell ref="AV40:AW40"/>
    <mergeCell ref="E20:F20"/>
    <mergeCell ref="G20:R20"/>
    <mergeCell ref="T20:V20"/>
    <mergeCell ref="W20:AH20"/>
    <mergeCell ref="G28:R28"/>
    <mergeCell ref="AI25:BJ25"/>
    <mergeCell ref="T23:W23"/>
    <mergeCell ref="X23:BJ23"/>
    <mergeCell ref="W22:AO22"/>
    <mergeCell ref="AP22:AR22"/>
    <mergeCell ref="AS22:BJ22"/>
    <mergeCell ref="W25:AH25"/>
    <mergeCell ref="AP27:AR27"/>
    <mergeCell ref="W26:BJ26"/>
    <mergeCell ref="D23:F23"/>
    <mergeCell ref="T26:V26"/>
    <mergeCell ref="T22:V22"/>
    <mergeCell ref="T24:BJ24"/>
    <mergeCell ref="T25:V25"/>
    <mergeCell ref="AS28:BJ28"/>
    <mergeCell ref="A93:D93"/>
    <mergeCell ref="A90:D90"/>
    <mergeCell ref="A87:D87"/>
    <mergeCell ref="A77:D77"/>
    <mergeCell ref="AA8:AO8"/>
    <mergeCell ref="AA9:AO9"/>
    <mergeCell ref="T27:V27"/>
    <mergeCell ref="W27:AO27"/>
    <mergeCell ref="T33:AK33"/>
    <mergeCell ref="G33:R33"/>
    <mergeCell ref="AF56:AL57"/>
    <mergeCell ref="AF58:AL59"/>
    <mergeCell ref="E93:BN93"/>
    <mergeCell ref="E88:BN88"/>
    <mergeCell ref="E87:BN87"/>
    <mergeCell ref="G81:BJ81"/>
    <mergeCell ref="E50:G61"/>
    <mergeCell ref="AI20:BJ20"/>
    <mergeCell ref="G42:R42"/>
    <mergeCell ref="H46:M47"/>
    <mergeCell ref="AO52:AU53"/>
    <mergeCell ref="T18:Y18"/>
    <mergeCell ref="Z18:AO18"/>
    <mergeCell ref="AP18:AU18"/>
    <mergeCell ref="A103:D103"/>
    <mergeCell ref="A102:D102"/>
    <mergeCell ref="A101:D101"/>
    <mergeCell ref="A100:D100"/>
    <mergeCell ref="A99:D99"/>
    <mergeCell ref="A98:D98"/>
    <mergeCell ref="A97:D97"/>
    <mergeCell ref="A96:D96"/>
    <mergeCell ref="A95:D95"/>
    <mergeCell ref="E107:BN107"/>
    <mergeCell ref="E106:BN106"/>
    <mergeCell ref="E103:BN103"/>
    <mergeCell ref="E102:BN102"/>
    <mergeCell ref="E101:BN101"/>
    <mergeCell ref="E100:BN100"/>
    <mergeCell ref="E99:BN99"/>
    <mergeCell ref="E97:BN97"/>
    <mergeCell ref="E95:BN95"/>
    <mergeCell ref="W16:BJ16"/>
    <mergeCell ref="AV18:BJ18"/>
    <mergeCell ref="N48:T49"/>
    <mergeCell ref="W48:AC49"/>
    <mergeCell ref="W50:AC51"/>
    <mergeCell ref="AD50:AE51"/>
    <mergeCell ref="O68:V68"/>
    <mergeCell ref="O62:V62"/>
    <mergeCell ref="O63:V63"/>
    <mergeCell ref="O64:V64"/>
    <mergeCell ref="W56:AC57"/>
    <mergeCell ref="N52:T53"/>
    <mergeCell ref="O67:V67"/>
    <mergeCell ref="AX60:BJ60"/>
    <mergeCell ref="AE37:AJ41"/>
    <mergeCell ref="G29:R29"/>
    <mergeCell ref="T29:W29"/>
    <mergeCell ref="X29:BJ29"/>
    <mergeCell ref="AR41:AS41"/>
    <mergeCell ref="T40:U40"/>
    <mergeCell ref="V40:AD40"/>
    <mergeCell ref="AK40:AL40"/>
    <mergeCell ref="AO38:AQ38"/>
    <mergeCell ref="AM31:AY31"/>
    <mergeCell ref="E10:F10"/>
    <mergeCell ref="G10:R10"/>
    <mergeCell ref="T10:V10"/>
    <mergeCell ref="W10:AO10"/>
    <mergeCell ref="AK39:AL39"/>
    <mergeCell ref="AM39:AN39"/>
    <mergeCell ref="AO39:AQ39"/>
    <mergeCell ref="H36:S36"/>
    <mergeCell ref="T36:AA36"/>
    <mergeCell ref="AB36:AC36"/>
    <mergeCell ref="AD36:AK36"/>
    <mergeCell ref="AL36:AS36"/>
    <mergeCell ref="AO32:AS32"/>
    <mergeCell ref="AP10:AR10"/>
    <mergeCell ref="AS10:BJ10"/>
    <mergeCell ref="AS27:BJ27"/>
    <mergeCell ref="BD33:BJ33"/>
    <mergeCell ref="AR39:AS39"/>
    <mergeCell ref="AT39:AU39"/>
    <mergeCell ref="AV36:BC36"/>
    <mergeCell ref="BD36:BJ36"/>
    <mergeCell ref="BG32:BI32"/>
    <mergeCell ref="AZ32:BC32"/>
    <mergeCell ref="AX38:AY38"/>
    <mergeCell ref="AX42:AY42"/>
    <mergeCell ref="AX46:BJ46"/>
    <mergeCell ref="AX50:BJ50"/>
    <mergeCell ref="AH43:AV43"/>
    <mergeCell ref="AX47:BH47"/>
    <mergeCell ref="AH42:AI42"/>
    <mergeCell ref="AK37:AL37"/>
    <mergeCell ref="AO41:AQ41"/>
    <mergeCell ref="AK41:AL41"/>
    <mergeCell ref="AM41:AN41"/>
    <mergeCell ref="AF44:AN44"/>
    <mergeCell ref="AF45:AN45"/>
    <mergeCell ref="AP44:AV44"/>
    <mergeCell ref="AT45:AV45"/>
    <mergeCell ref="AO45:AR45"/>
    <mergeCell ref="AV46:AW47"/>
    <mergeCell ref="AO46:AU47"/>
    <mergeCell ref="AX41:AY41"/>
    <mergeCell ref="AJ42:AM42"/>
    <mergeCell ref="AO42:AP42"/>
    <mergeCell ref="AQ42:AV42"/>
    <mergeCell ref="AV39:AW39"/>
    <mergeCell ref="BD32:BF32"/>
    <mergeCell ref="AL35:AS35"/>
    <mergeCell ref="AT35:AU35"/>
    <mergeCell ref="AV35:BC35"/>
    <mergeCell ref="BD35:BJ35"/>
    <mergeCell ref="AL34:AS34"/>
    <mergeCell ref="AT34:AU34"/>
    <mergeCell ref="BD34:BJ34"/>
    <mergeCell ref="AL33:BC33"/>
    <mergeCell ref="AT32:AV32"/>
    <mergeCell ref="E14:F14"/>
    <mergeCell ref="G14:R14"/>
    <mergeCell ref="T14:BJ14"/>
    <mergeCell ref="E13:F13"/>
    <mergeCell ref="G13:R13"/>
    <mergeCell ref="T13:W13"/>
    <mergeCell ref="E15:F15"/>
    <mergeCell ref="E19:F19"/>
    <mergeCell ref="E18:F18"/>
    <mergeCell ref="G18:R18"/>
    <mergeCell ref="AI15:BJ15"/>
    <mergeCell ref="G15:R15"/>
    <mergeCell ref="T15:V15"/>
    <mergeCell ref="W15:AH15"/>
    <mergeCell ref="T17:V17"/>
    <mergeCell ref="W17:AO17"/>
    <mergeCell ref="AP17:AR17"/>
    <mergeCell ref="AS17:BJ17"/>
    <mergeCell ref="G19:R19"/>
    <mergeCell ref="T19:Y19"/>
    <mergeCell ref="Z19:AO19"/>
    <mergeCell ref="AP19:AU19"/>
    <mergeCell ref="AV19:BJ19"/>
    <mergeCell ref="T16:V16"/>
    <mergeCell ref="D65:F66"/>
    <mergeCell ref="G62:N63"/>
    <mergeCell ref="D62:F63"/>
    <mergeCell ref="BI55:BJ55"/>
    <mergeCell ref="AX59:BH59"/>
    <mergeCell ref="BI59:BJ59"/>
    <mergeCell ref="AX57:BH57"/>
    <mergeCell ref="BI57:BJ57"/>
    <mergeCell ref="BI61:BJ61"/>
    <mergeCell ref="AX56:BJ56"/>
    <mergeCell ref="AV56:AW57"/>
    <mergeCell ref="N58:T59"/>
    <mergeCell ref="U58:V59"/>
    <mergeCell ref="W58:AC59"/>
    <mergeCell ref="AX61:BH61"/>
    <mergeCell ref="O66:V66"/>
    <mergeCell ref="W62:X62"/>
    <mergeCell ref="Y62:AF62"/>
    <mergeCell ref="AG62:AH62"/>
    <mergeCell ref="AI62:AP62"/>
    <mergeCell ref="AM54:AN55"/>
    <mergeCell ref="AM56:AN57"/>
    <mergeCell ref="H54:M55"/>
    <mergeCell ref="O65:V65"/>
    <mergeCell ref="G65:N66"/>
    <mergeCell ref="H50:M51"/>
    <mergeCell ref="H52:M53"/>
    <mergeCell ref="H58:M59"/>
    <mergeCell ref="U56:V57"/>
    <mergeCell ref="AO50:AU51"/>
    <mergeCell ref="AV48:AW49"/>
    <mergeCell ref="AV50:AW51"/>
    <mergeCell ref="AM50:AN51"/>
    <mergeCell ref="N50:T51"/>
    <mergeCell ref="U52:V53"/>
    <mergeCell ref="N56:T57"/>
    <mergeCell ref="N54:T55"/>
    <mergeCell ref="U54:V55"/>
    <mergeCell ref="W52:AC53"/>
    <mergeCell ref="AF50:AL51"/>
    <mergeCell ref="AV52:AW53"/>
    <mergeCell ref="AF52:AL53"/>
    <mergeCell ref="W60:AC61"/>
    <mergeCell ref="W63:BJ63"/>
    <mergeCell ref="W64:BJ64"/>
    <mergeCell ref="W65:BJ65"/>
    <mergeCell ref="W66:BJ66"/>
    <mergeCell ref="H60:M61"/>
    <mergeCell ref="AX55:BH55"/>
    <mergeCell ref="AM46:AN47"/>
    <mergeCell ref="AM48:AN49"/>
    <mergeCell ref="N46:T47"/>
    <mergeCell ref="AV41:AW41"/>
    <mergeCell ref="W44:AE44"/>
    <mergeCell ref="AD46:AE47"/>
    <mergeCell ref="W54:AC55"/>
    <mergeCell ref="AQ62:AR62"/>
    <mergeCell ref="AS62:AW62"/>
    <mergeCell ref="AF54:AL55"/>
    <mergeCell ref="W45:AE45"/>
    <mergeCell ref="AA42:AB42"/>
    <mergeCell ref="AC42:AF42"/>
    <mergeCell ref="V42:Y42"/>
    <mergeCell ref="V43:Y43"/>
    <mergeCell ref="AA43:AB43"/>
    <mergeCell ref="AC43:AF43"/>
    <mergeCell ref="W41:AC41"/>
    <mergeCell ref="W46:AC47"/>
    <mergeCell ref="AD48:AE49"/>
    <mergeCell ref="U48:V49"/>
    <mergeCell ref="AT41:AU41"/>
    <mergeCell ref="AZ42:BG42"/>
    <mergeCell ref="AX54:BJ54"/>
    <mergeCell ref="AX49:BH49"/>
    <mergeCell ref="AX44:BJ45"/>
    <mergeCell ref="AF46:AL47"/>
    <mergeCell ref="AF48:AL49"/>
    <mergeCell ref="AX48:BJ48"/>
    <mergeCell ref="BI49:BJ49"/>
    <mergeCell ref="AX51:BH51"/>
    <mergeCell ref="BI51:BJ51"/>
    <mergeCell ref="AX53:BH53"/>
    <mergeCell ref="BI53:BJ53"/>
    <mergeCell ref="U60:V61"/>
    <mergeCell ref="U50:V51"/>
    <mergeCell ref="AD56:AE57"/>
    <mergeCell ref="BI47:BJ47"/>
    <mergeCell ref="AX52:BJ52"/>
    <mergeCell ref="H45:M45"/>
    <mergeCell ref="E5:F5"/>
    <mergeCell ref="G5:R5"/>
    <mergeCell ref="T5:BJ5"/>
    <mergeCell ref="BC8:BG8"/>
    <mergeCell ref="BH8:BJ8"/>
    <mergeCell ref="BC9:BG9"/>
    <mergeCell ref="BH9:BJ9"/>
    <mergeCell ref="E6:F6"/>
    <mergeCell ref="G6:R6"/>
    <mergeCell ref="T6:V6"/>
    <mergeCell ref="W6:AH6"/>
    <mergeCell ref="AD7:BJ7"/>
    <mergeCell ref="T8:Z9"/>
    <mergeCell ref="W7:AC7"/>
    <mergeCell ref="AZ8:BB8"/>
    <mergeCell ref="AZ9:BB9"/>
    <mergeCell ref="AP9:AR9"/>
    <mergeCell ref="H56:M57"/>
    <mergeCell ref="AI6:BJ6"/>
    <mergeCell ref="T7:V7"/>
    <mergeCell ref="AP8:AR8"/>
    <mergeCell ref="A108:D108"/>
    <mergeCell ref="E108:BN108"/>
    <mergeCell ref="A73:D73"/>
    <mergeCell ref="A74:D74"/>
    <mergeCell ref="A75:D75"/>
    <mergeCell ref="A94:D94"/>
    <mergeCell ref="E94:BN94"/>
    <mergeCell ref="A72:D72"/>
    <mergeCell ref="A70:BO70"/>
    <mergeCell ref="E72:BN72"/>
    <mergeCell ref="A88:D88"/>
    <mergeCell ref="A104:D104"/>
    <mergeCell ref="E104:BN104"/>
    <mergeCell ref="E90:BN90"/>
    <mergeCell ref="A76:D76"/>
    <mergeCell ref="E76:BN76"/>
    <mergeCell ref="A107:D107"/>
    <mergeCell ref="A106:D106"/>
    <mergeCell ref="E75:BN75"/>
    <mergeCell ref="E77:BN77"/>
    <mergeCell ref="A92:D92"/>
    <mergeCell ref="E92:BN92"/>
    <mergeCell ref="G79:BN79"/>
    <mergeCell ref="A86:D86"/>
    <mergeCell ref="D37:F38"/>
    <mergeCell ref="D42:F42"/>
    <mergeCell ref="D48:G49"/>
    <mergeCell ref="T43:U43"/>
    <mergeCell ref="D24:F24"/>
    <mergeCell ref="D28:F28"/>
    <mergeCell ref="D29:F29"/>
    <mergeCell ref="D30:F31"/>
    <mergeCell ref="D32:F32"/>
    <mergeCell ref="D33:F33"/>
    <mergeCell ref="G32:R32"/>
    <mergeCell ref="H48:M49"/>
    <mergeCell ref="N45:V45"/>
    <mergeCell ref="T42:U42"/>
    <mergeCell ref="T41:U41"/>
    <mergeCell ref="U46:V47"/>
    <mergeCell ref="N44:V44"/>
    <mergeCell ref="T37:U37"/>
    <mergeCell ref="T31:AB31"/>
    <mergeCell ref="AB35:AC35"/>
    <mergeCell ref="N60:T61"/>
  </mergeCells>
  <phoneticPr fontId="1"/>
  <dataValidations count="4">
    <dataValidation type="list" allowBlank="1" showInputMessage="1" showErrorMessage="1" sqref="T13:W13" xr:uid="{00000000-0002-0000-0000-000000000000}">
      <formula1>"1,2,3,4,5,6,7,8,9"</formula1>
    </dataValidation>
    <dataValidation type="list" allowBlank="1" showInputMessage="1" showErrorMessage="1" sqref="T29:W29" xr:uid="{00000000-0002-0000-0000-000001000000}">
      <formula1>"1,2,3,4"</formula1>
    </dataValidation>
    <dataValidation type="list" allowBlank="1" showInputMessage="1" showErrorMessage="1" sqref="T23:W23 T30:W30 T32:W32 W11:Z12" xr:uid="{00000000-0002-0000-0000-000002000000}">
      <formula1>"1,2"</formula1>
    </dataValidation>
    <dataValidation type="list" allowBlank="1" showInputMessage="1" showErrorMessage="1" sqref="AO42 T37:T43 AX42 AH42 AA42:AA43 U37:U41 AG62:AH62 AQ62 W62" xr:uid="{83FE669C-7616-431F-9693-B63006A59C56}">
      <formula1>"✓"</formula1>
    </dataValidation>
  </dataValidations>
  <printOptions horizontalCentered="1"/>
  <pageMargins left="0.39370078740157483" right="0.39370078740157483" top="0.39370078740157483" bottom="0.19685039370078741" header="0" footer="3.937007874015748E-2"/>
  <pageSetup paperSize="9" fitToHeight="0" orientation="portrait" cellComments="asDisplayed" r:id="rId1"/>
  <headerFooter alignWithMargins="0">
    <oddFooter>&amp;C&amp;P</oddFooter>
  </headerFooter>
  <rowBreaks count="1" manualBreakCount="1">
    <brk id="36" min="3" max="61" man="1"/>
  </rowBreaks>
  <drawing r:id="rId2"/>
  <legacyDrawing r:id="rId3"/>
  <mc:AlternateContent xmlns:mc="http://schemas.openxmlformats.org/markup-compatibility/2006">
    <mc:Choice Requires="x14">
      <controls>
        <mc:AlternateContent xmlns:mc="http://schemas.openxmlformats.org/markup-compatibility/2006">
          <mc:Choice Requires="x14">
            <control shapeId="1065" r:id="rId4" name="Group Box 41">
              <controlPr defaultSize="0" autoFill="0" autoPict="0">
                <anchor moveWithCells="1">
                  <from>
                    <xdr:col>18</xdr:col>
                    <xdr:colOff>114300</xdr:colOff>
                    <xdr:row>29</xdr:row>
                    <xdr:rowOff>0</xdr:rowOff>
                  </from>
                  <to>
                    <xdr:col>31</xdr:col>
                    <xdr:colOff>9525</xdr:colOff>
                    <xdr:row>30</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pageSetUpPr fitToPage="1"/>
  </sheetPr>
  <dimension ref="A1:CV234"/>
  <sheetViews>
    <sheetView showGridLines="0" view="pageBreakPreview" zoomScaleNormal="100" zoomScaleSheetLayoutView="94" workbookViewId="0">
      <selection activeCell="V18" sqref="V18:Z18"/>
    </sheetView>
  </sheetViews>
  <sheetFormatPr defaultColWidth="1.625" defaultRowHeight="13.5"/>
  <cols>
    <col min="1" max="72" width="1.875" style="11" customWidth="1"/>
    <col min="73" max="73" width="3.625" style="11" customWidth="1"/>
    <col min="74" max="88" width="5.375" style="11" customWidth="1"/>
    <col min="89" max="16384" width="1.625" style="11"/>
  </cols>
  <sheetData>
    <row r="1" spans="1:84" ht="22.9" customHeight="1">
      <c r="F1" s="74"/>
      <c r="G1" s="74"/>
      <c r="H1" s="74"/>
      <c r="I1" s="74"/>
      <c r="J1" s="74"/>
      <c r="K1" s="74"/>
      <c r="L1" s="74"/>
      <c r="P1" s="74"/>
      <c r="Q1" s="74"/>
      <c r="R1" s="74"/>
      <c r="S1" s="74"/>
      <c r="T1" s="74"/>
      <c r="U1" s="74"/>
      <c r="V1" s="74"/>
      <c r="W1" s="74"/>
      <c r="X1" s="74"/>
      <c r="Y1" s="74"/>
      <c r="AI1" s="1160" t="s">
        <v>233</v>
      </c>
      <c r="AJ1" s="1161"/>
      <c r="AK1" s="1161"/>
      <c r="AL1" s="1161"/>
      <c r="AM1" s="1162"/>
      <c r="AN1" s="1163">
        <f>①施設基本情報!AW1</f>
        <v>0</v>
      </c>
      <c r="AO1" s="1164"/>
      <c r="AP1" s="1164"/>
      <c r="AQ1" s="1164"/>
      <c r="AR1" s="1164"/>
      <c r="AS1" s="1164"/>
      <c r="AT1" s="1164"/>
      <c r="AU1" s="1164"/>
      <c r="AV1" s="1165"/>
      <c r="AW1" s="926" t="s">
        <v>234</v>
      </c>
      <c r="AX1" s="926"/>
      <c r="AY1" s="926"/>
      <c r="AZ1" s="926"/>
      <c r="BA1" s="926"/>
      <c r="BB1" s="1171">
        <f>①施設基本情報!T5</f>
        <v>0</v>
      </c>
      <c r="BC1" s="1172"/>
      <c r="BD1" s="1172"/>
      <c r="BE1" s="1172"/>
      <c r="BF1" s="1172"/>
      <c r="BG1" s="1172"/>
      <c r="BH1" s="1172"/>
      <c r="BI1" s="1172"/>
      <c r="BJ1" s="1172"/>
      <c r="BK1" s="1172"/>
      <c r="BL1" s="1172"/>
      <c r="BM1" s="1172"/>
      <c r="BN1" s="1172"/>
      <c r="BO1" s="1172"/>
      <c r="BP1" s="1172"/>
      <c r="BQ1" s="1172"/>
      <c r="BR1" s="1172"/>
      <c r="BS1" s="1173"/>
      <c r="BT1" s="3"/>
    </row>
    <row r="2" spans="1:84" ht="22.9" customHeight="1">
      <c r="F2" s="74"/>
      <c r="G2" s="74"/>
      <c r="H2" s="74"/>
      <c r="I2" s="74"/>
      <c r="J2" s="74"/>
      <c r="K2" s="74"/>
      <c r="L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W2" s="499"/>
      <c r="AX2" s="499"/>
      <c r="AY2" s="499"/>
      <c r="AZ2" s="499"/>
      <c r="BA2" s="499"/>
      <c r="BB2" s="75"/>
      <c r="BC2" s="75"/>
      <c r="BD2" s="75"/>
      <c r="BE2" s="75"/>
      <c r="BF2" s="75"/>
      <c r="BG2" s="75"/>
      <c r="BH2" s="75"/>
      <c r="BI2" s="75"/>
      <c r="BJ2" s="75"/>
      <c r="BK2" s="75"/>
      <c r="BL2" s="75"/>
      <c r="BM2" s="75"/>
      <c r="BN2" s="75"/>
      <c r="BO2" s="75"/>
      <c r="BP2" s="75"/>
      <c r="BQ2" s="75"/>
      <c r="BR2" s="75"/>
      <c r="BS2" s="75"/>
      <c r="BT2" s="75"/>
    </row>
    <row r="3" spans="1:84" ht="22.9" customHeight="1">
      <c r="D3" s="925"/>
      <c r="E3" s="925"/>
      <c r="F3" s="925"/>
      <c r="G3" s="925"/>
      <c r="H3" s="925"/>
      <c r="I3" s="925"/>
      <c r="J3" s="925"/>
      <c r="K3" s="870" t="s">
        <v>29</v>
      </c>
      <c r="L3" s="871"/>
      <c r="M3" s="871"/>
      <c r="N3" s="871"/>
      <c r="O3" s="871"/>
      <c r="P3" s="921"/>
      <c r="Q3" s="870" t="s">
        <v>30</v>
      </c>
      <c r="R3" s="871"/>
      <c r="S3" s="871"/>
      <c r="T3" s="871"/>
      <c r="U3" s="871"/>
      <c r="V3" s="921"/>
      <c r="W3" s="870" t="s">
        <v>31</v>
      </c>
      <c r="X3" s="871"/>
      <c r="Y3" s="871"/>
      <c r="Z3" s="871"/>
      <c r="AA3" s="871"/>
      <c r="AB3" s="921"/>
      <c r="AC3" s="870" t="s">
        <v>32</v>
      </c>
      <c r="AD3" s="871"/>
      <c r="AE3" s="871"/>
      <c r="AF3" s="871"/>
      <c r="AG3" s="871"/>
      <c r="AH3" s="921"/>
      <c r="AI3" s="870" t="s">
        <v>124</v>
      </c>
      <c r="AJ3" s="871"/>
      <c r="AK3" s="871"/>
      <c r="AL3" s="871"/>
      <c r="AM3" s="871"/>
      <c r="AN3" s="921"/>
      <c r="AO3" s="870" t="s">
        <v>125</v>
      </c>
      <c r="AP3" s="871"/>
      <c r="AQ3" s="871"/>
      <c r="AR3" s="871"/>
      <c r="AS3" s="871"/>
      <c r="AT3" s="921"/>
      <c r="AU3" s="922" t="s">
        <v>126</v>
      </c>
      <c r="AV3" s="923"/>
      <c r="AW3" s="923"/>
      <c r="AX3" s="923"/>
      <c r="AY3" s="923"/>
      <c r="AZ3" s="924"/>
      <c r="BA3" s="870" t="s">
        <v>34</v>
      </c>
      <c r="BB3" s="871"/>
      <c r="BC3" s="871"/>
      <c r="BD3" s="871"/>
      <c r="BE3" s="871"/>
      <c r="BF3" s="921"/>
      <c r="BG3" s="870" t="s">
        <v>33</v>
      </c>
      <c r="BH3" s="871"/>
      <c r="BI3" s="871"/>
      <c r="BJ3" s="871"/>
      <c r="BK3" s="871"/>
      <c r="BL3" s="921"/>
      <c r="BM3" s="76"/>
      <c r="BN3" s="901" t="s">
        <v>813</v>
      </c>
      <c r="BO3" s="902"/>
      <c r="BP3" s="902"/>
      <c r="BQ3" s="902"/>
      <c r="BR3" s="902"/>
      <c r="BS3" s="903"/>
      <c r="BT3" s="76"/>
      <c r="BU3" s="74"/>
    </row>
    <row r="4" spans="1:84" ht="22.9" customHeight="1">
      <c r="D4" s="872">
        <v>23</v>
      </c>
      <c r="E4" s="873"/>
      <c r="F4" s="873"/>
      <c r="G4" s="967" t="s">
        <v>174</v>
      </c>
      <c r="H4" s="967"/>
      <c r="I4" s="967"/>
      <c r="J4" s="968"/>
      <c r="K4" s="879"/>
      <c r="L4" s="880"/>
      <c r="M4" s="880"/>
      <c r="N4" s="880"/>
      <c r="O4" s="880"/>
      <c r="P4" s="881"/>
      <c r="Q4" s="879"/>
      <c r="R4" s="880"/>
      <c r="S4" s="880"/>
      <c r="T4" s="880"/>
      <c r="U4" s="880"/>
      <c r="V4" s="881"/>
      <c r="W4" s="879"/>
      <c r="X4" s="880"/>
      <c r="Y4" s="880"/>
      <c r="Z4" s="880"/>
      <c r="AA4" s="880"/>
      <c r="AB4" s="881"/>
      <c r="AC4" s="879"/>
      <c r="AD4" s="880"/>
      <c r="AE4" s="880"/>
      <c r="AF4" s="880"/>
      <c r="AG4" s="880"/>
      <c r="AH4" s="881"/>
      <c r="AI4" s="879"/>
      <c r="AJ4" s="880"/>
      <c r="AK4" s="880"/>
      <c r="AL4" s="880"/>
      <c r="AM4" s="880"/>
      <c r="AN4" s="881"/>
      <c r="AO4" s="879"/>
      <c r="AP4" s="880"/>
      <c r="AQ4" s="880"/>
      <c r="AR4" s="880"/>
      <c r="AS4" s="880"/>
      <c r="AT4" s="881"/>
      <c r="AU4" s="879"/>
      <c r="AV4" s="880"/>
      <c r="AW4" s="880"/>
      <c r="AX4" s="880"/>
      <c r="AY4" s="880"/>
      <c r="AZ4" s="881"/>
      <c r="BA4" s="879"/>
      <c r="BB4" s="880"/>
      <c r="BC4" s="880"/>
      <c r="BD4" s="880"/>
      <c r="BE4" s="880"/>
      <c r="BF4" s="881"/>
      <c r="BG4" s="961">
        <f>SUM(K4,Q4,W4,AC4,AI4,AO4,AU4,BA4)</f>
        <v>0</v>
      </c>
      <c r="BH4" s="962"/>
      <c r="BI4" s="962"/>
      <c r="BJ4" s="962"/>
      <c r="BK4" s="962"/>
      <c r="BL4" s="963"/>
      <c r="BM4" s="76"/>
      <c r="BN4" s="904"/>
      <c r="BO4" s="905"/>
      <c r="BP4" s="905"/>
      <c r="BQ4" s="905"/>
      <c r="BR4" s="905"/>
      <c r="BS4" s="906"/>
      <c r="BT4" s="76"/>
      <c r="BU4" s="74"/>
    </row>
    <row r="5" spans="1:84" ht="22.9" customHeight="1">
      <c r="D5" s="77"/>
      <c r="E5" s="964" t="s">
        <v>169</v>
      </c>
      <c r="F5" s="965"/>
      <c r="G5" s="965"/>
      <c r="H5" s="965"/>
      <c r="I5" s="965"/>
      <c r="J5" s="966"/>
      <c r="K5" s="78" t="s">
        <v>171</v>
      </c>
      <c r="L5" s="882"/>
      <c r="M5" s="882"/>
      <c r="N5" s="882"/>
      <c r="O5" s="882"/>
      <c r="P5" s="79"/>
      <c r="Q5" s="78"/>
      <c r="R5" s="882"/>
      <c r="S5" s="882"/>
      <c r="T5" s="882"/>
      <c r="U5" s="882"/>
      <c r="V5" s="79"/>
      <c r="W5" s="78"/>
      <c r="X5" s="882"/>
      <c r="Y5" s="882"/>
      <c r="Z5" s="882"/>
      <c r="AA5" s="882"/>
      <c r="AB5" s="79"/>
      <c r="AC5" s="78"/>
      <c r="AD5" s="882"/>
      <c r="AE5" s="882"/>
      <c r="AF5" s="882"/>
      <c r="AG5" s="882"/>
      <c r="AH5" s="79"/>
      <c r="AI5" s="78"/>
      <c r="AJ5" s="882"/>
      <c r="AK5" s="882"/>
      <c r="AL5" s="882"/>
      <c r="AM5" s="882"/>
      <c r="AN5" s="79"/>
      <c r="AO5" s="78"/>
      <c r="AP5" s="882"/>
      <c r="AQ5" s="882"/>
      <c r="AR5" s="882"/>
      <c r="AS5" s="882"/>
      <c r="AT5" s="79"/>
      <c r="AU5" s="78"/>
      <c r="AV5" s="882"/>
      <c r="AW5" s="882"/>
      <c r="AX5" s="882"/>
      <c r="AY5" s="882"/>
      <c r="AZ5" s="79"/>
      <c r="BA5" s="78"/>
      <c r="BB5" s="882"/>
      <c r="BC5" s="882"/>
      <c r="BD5" s="882"/>
      <c r="BE5" s="882"/>
      <c r="BF5" s="79" t="s">
        <v>172</v>
      </c>
      <c r="BG5" s="78" t="s">
        <v>171</v>
      </c>
      <c r="BH5" s="969">
        <f>SUM(L5,R5,X5,AD5,AJ5,AP5,AV5,BB5)</f>
        <v>0</v>
      </c>
      <c r="BI5" s="969"/>
      <c r="BJ5" s="969"/>
      <c r="BK5" s="969"/>
      <c r="BL5" s="79" t="s">
        <v>172</v>
      </c>
      <c r="BM5" s="74"/>
      <c r="BN5" s="907"/>
      <c r="BO5" s="908"/>
      <c r="BP5" s="908"/>
      <c r="BQ5" s="908"/>
      <c r="BR5" s="908"/>
      <c r="BS5" s="909"/>
      <c r="BT5" s="74"/>
      <c r="BY5" s="913"/>
      <c r="BZ5" s="913"/>
      <c r="CA5" s="913"/>
      <c r="CB5" s="913"/>
      <c r="CC5" s="913"/>
      <c r="CD5" s="913"/>
      <c r="CE5" s="913"/>
      <c r="CF5" s="74"/>
    </row>
    <row r="6" spans="1:84" ht="22.9" customHeight="1">
      <c r="D6" s="80"/>
      <c r="E6" s="883" t="s">
        <v>170</v>
      </c>
      <c r="F6" s="884"/>
      <c r="G6" s="884"/>
      <c r="H6" s="884"/>
      <c r="I6" s="884"/>
      <c r="J6" s="885"/>
      <c r="K6" s="81" t="s">
        <v>171</v>
      </c>
      <c r="L6" s="878"/>
      <c r="M6" s="878"/>
      <c r="N6" s="878"/>
      <c r="O6" s="878"/>
      <c r="P6" s="82"/>
      <c r="Q6" s="81"/>
      <c r="R6" s="878"/>
      <c r="S6" s="878"/>
      <c r="T6" s="878"/>
      <c r="U6" s="878"/>
      <c r="V6" s="82"/>
      <c r="W6" s="81"/>
      <c r="X6" s="878"/>
      <c r="Y6" s="878"/>
      <c r="Z6" s="878"/>
      <c r="AA6" s="878"/>
      <c r="AB6" s="82"/>
      <c r="AC6" s="81"/>
      <c r="AD6" s="878"/>
      <c r="AE6" s="878"/>
      <c r="AF6" s="878"/>
      <c r="AG6" s="878"/>
      <c r="AH6" s="82"/>
      <c r="AI6" s="81"/>
      <c r="AJ6" s="878"/>
      <c r="AK6" s="878"/>
      <c r="AL6" s="878"/>
      <c r="AM6" s="878"/>
      <c r="AN6" s="82"/>
      <c r="AO6" s="81"/>
      <c r="AP6" s="878"/>
      <c r="AQ6" s="878"/>
      <c r="AR6" s="878"/>
      <c r="AS6" s="878"/>
      <c r="AT6" s="82"/>
      <c r="AU6" s="81"/>
      <c r="AV6" s="878"/>
      <c r="AW6" s="878"/>
      <c r="AX6" s="878"/>
      <c r="AY6" s="878"/>
      <c r="AZ6" s="82"/>
      <c r="BA6" s="81"/>
      <c r="BB6" s="878"/>
      <c r="BC6" s="878"/>
      <c r="BD6" s="878"/>
      <c r="BE6" s="878"/>
      <c r="BF6" s="82" t="s">
        <v>172</v>
      </c>
      <c r="BG6" s="81" t="s">
        <v>171</v>
      </c>
      <c r="BH6" s="917">
        <f>SUM(L6,R6,X6,AD6,AJ6,AP6,AV6,BB6)</f>
        <v>0</v>
      </c>
      <c r="BI6" s="917"/>
      <c r="BJ6" s="917"/>
      <c r="BK6" s="917"/>
      <c r="BL6" s="82" t="s">
        <v>172</v>
      </c>
      <c r="BM6" s="74"/>
      <c r="BN6" s="910"/>
      <c r="BO6" s="911"/>
      <c r="BP6" s="911"/>
      <c r="BQ6" s="911"/>
      <c r="BR6" s="911"/>
      <c r="BS6" s="912"/>
      <c r="BT6" s="74"/>
      <c r="BY6" s="913"/>
      <c r="BZ6" s="913"/>
      <c r="CA6" s="913"/>
      <c r="CB6" s="913"/>
      <c r="CC6" s="913"/>
      <c r="CD6" s="913"/>
      <c r="CE6" s="913"/>
      <c r="CF6" s="74"/>
    </row>
    <row r="7" spans="1:84" s="84" customFormat="1" ht="22.9" customHeight="1">
      <c r="A7" s="11"/>
      <c r="B7" s="11"/>
      <c r="C7" s="11"/>
      <c r="D7" s="83" t="s">
        <v>173</v>
      </c>
      <c r="E7" s="11"/>
      <c r="F7" s="74"/>
      <c r="G7" s="74"/>
      <c r="H7" s="74"/>
      <c r="I7" s="74"/>
      <c r="J7" s="74"/>
      <c r="K7" s="74"/>
      <c r="L7" s="74"/>
      <c r="M7" s="11"/>
      <c r="N7" s="11"/>
      <c r="O7" s="11"/>
      <c r="P7" s="74"/>
      <c r="Q7" s="74"/>
      <c r="R7" s="74"/>
      <c r="S7" s="74"/>
      <c r="T7" s="74"/>
      <c r="U7" s="74"/>
      <c r="V7" s="74"/>
      <c r="W7" s="74"/>
      <c r="X7" s="74"/>
      <c r="Y7" s="74"/>
      <c r="Z7" s="74"/>
      <c r="AA7" s="74"/>
      <c r="AB7" s="74"/>
      <c r="AC7" s="74"/>
      <c r="AD7" s="74"/>
      <c r="AE7" s="74"/>
      <c r="AF7" s="74"/>
      <c r="AG7" s="74"/>
      <c r="AH7" s="74"/>
      <c r="AI7" s="74"/>
      <c r="AJ7" s="74"/>
      <c r="AK7" s="74"/>
      <c r="AL7" s="74"/>
      <c r="AM7" s="74"/>
      <c r="AN7" s="74"/>
      <c r="AO7" s="74"/>
      <c r="AP7" s="74"/>
      <c r="AQ7" s="74"/>
      <c r="AR7" s="74"/>
      <c r="AS7" s="74"/>
      <c r="AT7" s="74"/>
      <c r="AU7" s="74"/>
      <c r="AV7" s="74"/>
      <c r="AW7" s="74"/>
      <c r="AX7" s="74"/>
      <c r="AY7" s="74"/>
      <c r="AZ7" s="74"/>
      <c r="BA7" s="74"/>
      <c r="BB7" s="74"/>
      <c r="BC7" s="74"/>
      <c r="BD7" s="74"/>
      <c r="BE7" s="74"/>
      <c r="BF7" s="74"/>
      <c r="BG7" s="74"/>
      <c r="BH7" s="74"/>
      <c r="BI7" s="74"/>
      <c r="BJ7" s="74"/>
      <c r="BK7" s="74"/>
      <c r="BL7" s="74"/>
      <c r="BM7" s="74"/>
      <c r="BN7" s="74"/>
      <c r="BO7" s="74"/>
      <c r="BY7" s="900"/>
      <c r="BZ7" s="900"/>
      <c r="CA7" s="900"/>
      <c r="CB7" s="900"/>
      <c r="CC7" s="900"/>
      <c r="CD7" s="900"/>
      <c r="CE7" s="900"/>
      <c r="CF7" s="11"/>
    </row>
    <row r="8" spans="1:84" s="84" customFormat="1" ht="22.9" customHeight="1" thickBot="1">
      <c r="A8" s="11"/>
      <c r="B8" s="11"/>
      <c r="C8" s="11"/>
      <c r="D8" s="85"/>
      <c r="E8" s="11"/>
      <c r="F8" s="74"/>
      <c r="G8" s="74"/>
      <c r="H8" s="74"/>
      <c r="I8" s="74"/>
      <c r="J8" s="74"/>
      <c r="K8" s="74"/>
      <c r="L8" s="74"/>
      <c r="M8" s="11"/>
      <c r="N8" s="11"/>
      <c r="O8" s="11"/>
      <c r="P8" s="74"/>
      <c r="Q8" s="74"/>
      <c r="R8" s="74"/>
      <c r="S8" s="74"/>
      <c r="T8" s="74"/>
      <c r="U8" s="74"/>
      <c r="V8" s="74"/>
      <c r="W8" s="74"/>
      <c r="X8" s="74"/>
      <c r="Y8" s="74"/>
      <c r="Z8" s="74"/>
      <c r="AA8" s="74"/>
      <c r="AB8" s="74"/>
      <c r="AC8" s="74"/>
      <c r="AD8" s="74"/>
      <c r="AE8" s="74"/>
      <c r="AF8" s="74"/>
      <c r="AG8" s="74"/>
      <c r="AH8" s="74"/>
      <c r="AI8" s="74"/>
      <c r="AJ8" s="74"/>
      <c r="AK8" s="74"/>
      <c r="AL8" s="74"/>
      <c r="AM8" s="74"/>
      <c r="AN8" s="74"/>
      <c r="AO8" s="74"/>
      <c r="AP8" s="74"/>
      <c r="AQ8" s="74"/>
      <c r="AR8" s="74"/>
      <c r="AS8" s="74"/>
      <c r="AT8" s="74"/>
      <c r="AU8" s="74"/>
      <c r="AV8" s="74"/>
      <c r="AW8" s="74"/>
      <c r="AX8" s="74"/>
      <c r="AY8" s="74"/>
      <c r="AZ8" s="74"/>
      <c r="BA8" s="74"/>
      <c r="BB8" s="74"/>
      <c r="BC8" s="74"/>
      <c r="BD8" s="74"/>
      <c r="BE8" s="74"/>
      <c r="BF8" s="74"/>
      <c r="BG8" s="74"/>
      <c r="BH8" s="74"/>
      <c r="BI8" s="74"/>
      <c r="BJ8" s="74"/>
      <c r="BK8" s="74"/>
      <c r="BL8" s="74"/>
      <c r="BM8" s="74"/>
      <c r="BN8" s="74"/>
      <c r="BO8" s="74"/>
      <c r="BY8" s="484"/>
      <c r="BZ8" s="484"/>
      <c r="CA8" s="484"/>
      <c r="CB8" s="484"/>
      <c r="CC8" s="484"/>
      <c r="CD8" s="484"/>
      <c r="CE8" s="484"/>
      <c r="CF8" s="11"/>
    </row>
    <row r="9" spans="1:84" s="84" customFormat="1" ht="22.9" customHeight="1">
      <c r="A9" s="11"/>
      <c r="B9" s="11"/>
      <c r="C9" s="11"/>
      <c r="D9" s="86" t="s">
        <v>663</v>
      </c>
      <c r="E9" s="87"/>
      <c r="F9" s="87"/>
      <c r="G9" s="87"/>
      <c r="H9" s="87"/>
      <c r="I9" s="87"/>
      <c r="J9" s="87"/>
      <c r="K9" s="87"/>
      <c r="L9" s="87"/>
      <c r="M9" s="88"/>
      <c r="N9" s="88"/>
      <c r="O9" s="88"/>
      <c r="P9" s="88"/>
      <c r="Q9" s="88"/>
      <c r="R9" s="88"/>
      <c r="S9" s="88"/>
      <c r="T9" s="88"/>
      <c r="U9" s="88"/>
      <c r="V9" s="88"/>
      <c r="W9" s="88"/>
      <c r="X9" s="88"/>
      <c r="Y9" s="88"/>
      <c r="Z9" s="87"/>
      <c r="AA9" s="88"/>
      <c r="AB9" s="88"/>
      <c r="AC9" s="88"/>
      <c r="AD9" s="87"/>
      <c r="AE9" s="88"/>
      <c r="AF9" s="88"/>
      <c r="AG9" s="88"/>
      <c r="AH9" s="87"/>
      <c r="AI9" s="88"/>
      <c r="AJ9" s="88"/>
      <c r="AK9" s="88"/>
      <c r="AL9" s="87"/>
      <c r="AM9" s="88"/>
      <c r="AN9" s="88"/>
      <c r="AO9" s="88"/>
      <c r="AP9" s="87"/>
      <c r="AQ9" s="88"/>
      <c r="AR9" s="88"/>
      <c r="AS9" s="88"/>
      <c r="AT9" s="87"/>
      <c r="AU9" s="88"/>
      <c r="AV9" s="88"/>
      <c r="AW9" s="88"/>
      <c r="AX9" s="87"/>
      <c r="AY9" s="88"/>
      <c r="AZ9" s="88"/>
      <c r="BA9" s="88"/>
      <c r="BB9" s="88"/>
      <c r="BC9" s="87"/>
      <c r="BD9" s="88"/>
      <c r="BE9" s="88"/>
      <c r="BF9" s="88"/>
      <c r="BG9" s="87"/>
      <c r="BH9" s="88"/>
      <c r="BI9" s="88"/>
      <c r="BJ9" s="89"/>
      <c r="BK9" s="89"/>
      <c r="BL9" s="89"/>
      <c r="BM9" s="89"/>
      <c r="BN9" s="89"/>
      <c r="BO9" s="89"/>
      <c r="BP9" s="89"/>
      <c r="BQ9" s="89"/>
      <c r="BR9" s="89"/>
      <c r="BS9" s="90"/>
      <c r="BY9" s="900"/>
      <c r="BZ9" s="900"/>
      <c r="CA9" s="900"/>
      <c r="CB9" s="900"/>
      <c r="CC9" s="900"/>
      <c r="CD9" s="900"/>
      <c r="CE9" s="900"/>
      <c r="CF9" s="11"/>
    </row>
    <row r="10" spans="1:84" s="84" customFormat="1" ht="22.9" customHeight="1">
      <c r="A10" s="11"/>
      <c r="B10" s="11"/>
      <c r="C10" s="11"/>
      <c r="D10" s="91" t="s">
        <v>797</v>
      </c>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92"/>
      <c r="BK10" s="93"/>
      <c r="BL10" s="93"/>
      <c r="BM10" s="93"/>
      <c r="BN10" s="93"/>
      <c r="BO10" s="93"/>
      <c r="BP10" s="93"/>
      <c r="BQ10" s="93"/>
      <c r="BR10" s="92"/>
      <c r="BS10" s="94"/>
      <c r="BY10" s="92"/>
      <c r="BZ10" s="92"/>
      <c r="CA10" s="92"/>
      <c r="CB10" s="92"/>
      <c r="CC10" s="92"/>
      <c r="CD10" s="92"/>
      <c r="CE10" s="92"/>
    </row>
    <row r="11" spans="1:84" s="84" customFormat="1" ht="22.9" customHeight="1" thickBot="1">
      <c r="D11" s="95" t="s">
        <v>207</v>
      </c>
      <c r="E11" s="96"/>
      <c r="F11" s="96"/>
      <c r="G11" s="96"/>
      <c r="H11" s="96"/>
      <c r="I11" s="96"/>
      <c r="J11" s="96"/>
      <c r="K11" s="96"/>
      <c r="L11" s="96"/>
      <c r="M11" s="96"/>
      <c r="N11" s="96"/>
      <c r="O11" s="96"/>
      <c r="P11" s="96"/>
      <c r="Q11" s="96"/>
      <c r="R11" s="96"/>
      <c r="S11" s="96"/>
      <c r="T11" s="96"/>
      <c r="U11" s="96"/>
      <c r="V11" s="96"/>
      <c r="W11" s="96"/>
      <c r="X11" s="96"/>
      <c r="Y11" s="96"/>
      <c r="Z11" s="96"/>
      <c r="AA11" s="96"/>
      <c r="AB11" s="96"/>
      <c r="AC11" s="96"/>
      <c r="AD11" s="96"/>
      <c r="AE11" s="96"/>
      <c r="AF11" s="96"/>
      <c r="AG11" s="96"/>
      <c r="AH11" s="96"/>
      <c r="AI11" s="96"/>
      <c r="AJ11" s="96"/>
      <c r="AK11" s="96"/>
      <c r="AL11" s="96"/>
      <c r="AM11" s="96"/>
      <c r="AN11" s="96"/>
      <c r="AO11" s="96"/>
      <c r="AP11" s="96"/>
      <c r="AQ11" s="96"/>
      <c r="AR11" s="96"/>
      <c r="AS11" s="96"/>
      <c r="AT11" s="96"/>
      <c r="AU11" s="96"/>
      <c r="AV11" s="96"/>
      <c r="AW11" s="96"/>
      <c r="AX11" s="96"/>
      <c r="AY11" s="96"/>
      <c r="AZ11" s="96"/>
      <c r="BA11" s="96"/>
      <c r="BB11" s="96"/>
      <c r="BC11" s="96"/>
      <c r="BD11" s="96"/>
      <c r="BE11" s="96"/>
      <c r="BF11" s="96"/>
      <c r="BG11" s="96"/>
      <c r="BH11" s="96"/>
      <c r="BI11" s="96"/>
      <c r="BJ11" s="97"/>
      <c r="BK11" s="96"/>
      <c r="BL11" s="96"/>
      <c r="BM11" s="96"/>
      <c r="BN11" s="96"/>
      <c r="BO11" s="96"/>
      <c r="BP11" s="96"/>
      <c r="BQ11" s="96"/>
      <c r="BR11" s="97"/>
      <c r="BS11" s="98"/>
    </row>
    <row r="12" spans="1:84" s="84" customFormat="1" ht="6.6" customHeight="1">
      <c r="D12" s="99"/>
      <c r="E12" s="11"/>
      <c r="F12" s="74"/>
      <c r="G12" s="74"/>
      <c r="H12" s="74"/>
      <c r="I12" s="74"/>
      <c r="J12" s="74"/>
      <c r="K12" s="74"/>
      <c r="L12" s="74"/>
      <c r="M12" s="11"/>
      <c r="N12" s="11"/>
      <c r="O12" s="11"/>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row>
    <row r="13" spans="1:84" s="84" customFormat="1" ht="22.9" customHeight="1">
      <c r="D13" s="874">
        <v>24</v>
      </c>
      <c r="E13" s="875"/>
      <c r="F13" s="875"/>
      <c r="G13" s="100" t="s">
        <v>198</v>
      </c>
      <c r="H13" s="100"/>
      <c r="I13" s="100"/>
      <c r="J13" s="100"/>
      <c r="K13" s="100"/>
      <c r="L13" s="100"/>
      <c r="M13" s="100"/>
      <c r="N13" s="100"/>
      <c r="O13" s="518"/>
      <c r="P13" s="518"/>
      <c r="Q13" s="518"/>
      <c r="R13" s="518"/>
      <c r="S13" s="518"/>
      <c r="T13" s="518"/>
      <c r="U13" s="518"/>
      <c r="V13" s="100" t="s">
        <v>816</v>
      </c>
      <c r="W13" s="518"/>
      <c r="X13" s="518"/>
      <c r="Y13" s="518"/>
      <c r="Z13" s="518"/>
      <c r="AA13" s="518"/>
      <c r="AB13" s="518"/>
      <c r="AC13" s="518"/>
      <c r="AD13" s="518"/>
      <c r="AE13" s="518"/>
      <c r="AF13" s="518"/>
      <c r="AG13" s="518"/>
      <c r="AH13" s="518"/>
      <c r="AI13" s="522"/>
      <c r="AJ13" s="518"/>
      <c r="AK13" s="518"/>
      <c r="AL13" s="518"/>
      <c r="AM13" s="518"/>
      <c r="AN13" s="518"/>
      <c r="AO13" s="518"/>
      <c r="AP13" s="518"/>
      <c r="AQ13" s="518"/>
      <c r="AR13" s="100"/>
      <c r="AS13" s="100"/>
      <c r="AT13" s="100"/>
      <c r="AU13" s="100"/>
      <c r="AV13" s="100"/>
      <c r="AW13" s="100"/>
      <c r="AX13" s="100"/>
      <c r="AY13" s="100"/>
      <c r="AZ13" s="100"/>
      <c r="BA13" s="100"/>
      <c r="BB13" s="100"/>
      <c r="BC13" s="100"/>
      <c r="BD13" s="100"/>
      <c r="BE13" s="100"/>
      <c r="BF13" s="100"/>
      <c r="BG13" s="100"/>
      <c r="BH13" s="100"/>
      <c r="BI13" s="100"/>
      <c r="BJ13" s="101"/>
    </row>
    <row r="14" spans="1:84" s="84" customFormat="1" ht="22.9" customHeight="1">
      <c r="D14" s="943"/>
      <c r="E14" s="944"/>
      <c r="F14" s="944"/>
      <c r="G14" s="944"/>
      <c r="H14" s="944"/>
      <c r="I14" s="944"/>
      <c r="J14" s="944"/>
      <c r="K14" s="944"/>
      <c r="L14" s="944"/>
      <c r="M14" s="944"/>
      <c r="N14" s="944"/>
      <c r="O14" s="944"/>
      <c r="P14" s="944"/>
      <c r="Q14" s="944"/>
      <c r="R14" s="944"/>
      <c r="S14" s="944"/>
      <c r="T14" s="944"/>
      <c r="U14" s="945"/>
      <c r="V14" s="870"/>
      <c r="W14" s="871"/>
      <c r="X14" s="871"/>
      <c r="Y14" s="871"/>
      <c r="Z14" s="921"/>
      <c r="AA14" s="895" t="s">
        <v>29</v>
      </c>
      <c r="AB14" s="896"/>
      <c r="AC14" s="896"/>
      <c r="AD14" s="896"/>
      <c r="AE14" s="895" t="s">
        <v>30</v>
      </c>
      <c r="AF14" s="896"/>
      <c r="AG14" s="896"/>
      <c r="AH14" s="896"/>
      <c r="AI14" s="895" t="s">
        <v>31</v>
      </c>
      <c r="AJ14" s="896"/>
      <c r="AK14" s="896"/>
      <c r="AL14" s="896"/>
      <c r="AM14" s="895" t="s">
        <v>32</v>
      </c>
      <c r="AN14" s="896"/>
      <c r="AO14" s="896"/>
      <c r="AP14" s="896"/>
      <c r="AQ14" s="895" t="s">
        <v>124</v>
      </c>
      <c r="AR14" s="896"/>
      <c r="AS14" s="896"/>
      <c r="AT14" s="896"/>
      <c r="AU14" s="895" t="s">
        <v>125</v>
      </c>
      <c r="AV14" s="896"/>
      <c r="AW14" s="896"/>
      <c r="AX14" s="896"/>
      <c r="AY14" s="895" t="s">
        <v>789</v>
      </c>
      <c r="AZ14" s="896"/>
      <c r="BA14" s="896"/>
      <c r="BB14" s="897"/>
      <c r="BC14" s="895" t="s">
        <v>34</v>
      </c>
      <c r="BD14" s="896"/>
      <c r="BE14" s="896"/>
      <c r="BF14" s="896"/>
      <c r="BG14" s="895" t="s">
        <v>33</v>
      </c>
      <c r="BH14" s="896"/>
      <c r="BI14" s="896"/>
      <c r="BJ14" s="897"/>
    </row>
    <row r="15" spans="1:84" s="84" customFormat="1" ht="22.9" customHeight="1">
      <c r="D15" s="872" t="s">
        <v>199</v>
      </c>
      <c r="E15" s="873"/>
      <c r="F15" s="873"/>
      <c r="G15" s="873"/>
      <c r="H15" s="951"/>
      <c r="I15" s="931" t="s">
        <v>200</v>
      </c>
      <c r="J15" s="932"/>
      <c r="K15" s="932"/>
      <c r="L15" s="932"/>
      <c r="M15" s="932"/>
      <c r="N15" s="932"/>
      <c r="O15" s="932"/>
      <c r="P15" s="932"/>
      <c r="Q15" s="932"/>
      <c r="R15" s="932"/>
      <c r="S15" s="932"/>
      <c r="T15" s="932"/>
      <c r="U15" s="933"/>
      <c r="V15" s="940" t="s">
        <v>208</v>
      </c>
      <c r="W15" s="941"/>
      <c r="X15" s="941"/>
      <c r="Y15" s="941"/>
      <c r="Z15" s="942"/>
      <c r="AA15" s="907"/>
      <c r="AB15" s="908"/>
      <c r="AC15" s="908"/>
      <c r="AD15" s="908"/>
      <c r="AE15" s="907"/>
      <c r="AF15" s="908"/>
      <c r="AG15" s="908"/>
      <c r="AH15" s="908"/>
      <c r="AI15" s="907"/>
      <c r="AJ15" s="908"/>
      <c r="AK15" s="908"/>
      <c r="AL15" s="908"/>
      <c r="AM15" s="907"/>
      <c r="AN15" s="908"/>
      <c r="AO15" s="908"/>
      <c r="AP15" s="908"/>
      <c r="AQ15" s="907"/>
      <c r="AR15" s="908"/>
      <c r="AS15" s="908"/>
      <c r="AT15" s="908"/>
      <c r="AU15" s="907"/>
      <c r="AV15" s="908"/>
      <c r="AW15" s="908"/>
      <c r="AX15" s="908"/>
      <c r="AY15" s="914"/>
      <c r="AZ15" s="915"/>
      <c r="BA15" s="915"/>
      <c r="BB15" s="916"/>
      <c r="BC15" s="907"/>
      <c r="BD15" s="908"/>
      <c r="BE15" s="908"/>
      <c r="BF15" s="908"/>
      <c r="BG15" s="971">
        <f>SUM(AA15:BF15)</f>
        <v>0</v>
      </c>
      <c r="BH15" s="972"/>
      <c r="BI15" s="972"/>
      <c r="BJ15" s="973"/>
    </row>
    <row r="16" spans="1:84" s="84" customFormat="1" ht="22.9" customHeight="1">
      <c r="D16" s="952"/>
      <c r="E16" s="953"/>
      <c r="F16" s="953"/>
      <c r="G16" s="953"/>
      <c r="H16" s="954"/>
      <c r="I16" s="934"/>
      <c r="J16" s="935"/>
      <c r="K16" s="935"/>
      <c r="L16" s="935"/>
      <c r="M16" s="935"/>
      <c r="N16" s="935"/>
      <c r="O16" s="935"/>
      <c r="P16" s="935"/>
      <c r="Q16" s="935"/>
      <c r="R16" s="935"/>
      <c r="S16" s="935"/>
      <c r="T16" s="935"/>
      <c r="U16" s="936"/>
      <c r="V16" s="974" t="s">
        <v>16</v>
      </c>
      <c r="W16" s="975"/>
      <c r="X16" s="975"/>
      <c r="Y16" s="975"/>
      <c r="Z16" s="976"/>
      <c r="AA16" s="898"/>
      <c r="AB16" s="899"/>
      <c r="AC16" s="899"/>
      <c r="AD16" s="899"/>
      <c r="AE16" s="898"/>
      <c r="AF16" s="899"/>
      <c r="AG16" s="899"/>
      <c r="AH16" s="899"/>
      <c r="AI16" s="898"/>
      <c r="AJ16" s="899"/>
      <c r="AK16" s="899"/>
      <c r="AL16" s="899"/>
      <c r="AM16" s="898"/>
      <c r="AN16" s="899"/>
      <c r="AO16" s="899"/>
      <c r="AP16" s="899"/>
      <c r="AQ16" s="898"/>
      <c r="AR16" s="899"/>
      <c r="AS16" s="899"/>
      <c r="AT16" s="899"/>
      <c r="AU16" s="898"/>
      <c r="AV16" s="899"/>
      <c r="AW16" s="899"/>
      <c r="AX16" s="899"/>
      <c r="AY16" s="928"/>
      <c r="AZ16" s="929"/>
      <c r="BA16" s="929"/>
      <c r="BB16" s="930"/>
      <c r="BC16" s="898"/>
      <c r="BD16" s="899"/>
      <c r="BE16" s="899"/>
      <c r="BF16" s="899"/>
      <c r="BG16" s="980">
        <f>SUM(AA16:BF16)</f>
        <v>0</v>
      </c>
      <c r="BH16" s="981"/>
      <c r="BI16" s="981"/>
      <c r="BJ16" s="982"/>
    </row>
    <row r="17" spans="3:74" s="84" customFormat="1" ht="22.9" customHeight="1">
      <c r="D17" s="955"/>
      <c r="E17" s="956"/>
      <c r="F17" s="956"/>
      <c r="G17" s="956"/>
      <c r="H17" s="957"/>
      <c r="I17" s="937"/>
      <c r="J17" s="938"/>
      <c r="K17" s="938"/>
      <c r="L17" s="938"/>
      <c r="M17" s="938"/>
      <c r="N17" s="938"/>
      <c r="O17" s="938"/>
      <c r="P17" s="938"/>
      <c r="Q17" s="938"/>
      <c r="R17" s="938"/>
      <c r="S17" s="938"/>
      <c r="T17" s="938"/>
      <c r="U17" s="939"/>
      <c r="V17" s="946" t="s">
        <v>33</v>
      </c>
      <c r="W17" s="947"/>
      <c r="X17" s="947"/>
      <c r="Y17" s="947"/>
      <c r="Z17" s="948"/>
      <c r="AA17" s="918">
        <f>SUM(AA15:AD16)</f>
        <v>0</v>
      </c>
      <c r="AB17" s="919"/>
      <c r="AC17" s="919"/>
      <c r="AD17" s="920"/>
      <c r="AE17" s="918">
        <f t="shared" ref="AE17" si="0">SUM(AE15:AH16)</f>
        <v>0</v>
      </c>
      <c r="AF17" s="919"/>
      <c r="AG17" s="919"/>
      <c r="AH17" s="920"/>
      <c r="AI17" s="918">
        <f t="shared" ref="AI17" si="1">SUM(AI15:AL16)</f>
        <v>0</v>
      </c>
      <c r="AJ17" s="919"/>
      <c r="AK17" s="919"/>
      <c r="AL17" s="920"/>
      <c r="AM17" s="918">
        <f t="shared" ref="AM17" si="2">SUM(AM15:AP16)</f>
        <v>0</v>
      </c>
      <c r="AN17" s="919"/>
      <c r="AO17" s="919"/>
      <c r="AP17" s="920"/>
      <c r="AQ17" s="918">
        <f t="shared" ref="AQ17" si="3">SUM(AQ15:AT16)</f>
        <v>0</v>
      </c>
      <c r="AR17" s="919"/>
      <c r="AS17" s="919"/>
      <c r="AT17" s="920"/>
      <c r="AU17" s="918">
        <f t="shared" ref="AU17" si="4">SUM(AU15:AX16)</f>
        <v>0</v>
      </c>
      <c r="AV17" s="919"/>
      <c r="AW17" s="919"/>
      <c r="AX17" s="920"/>
      <c r="AY17" s="918">
        <f>SUM(AY15:BB16)</f>
        <v>0</v>
      </c>
      <c r="AZ17" s="919"/>
      <c r="BA17" s="919"/>
      <c r="BB17" s="920"/>
      <c r="BC17" s="918">
        <f>SUM(BC15:BF16)</f>
        <v>0</v>
      </c>
      <c r="BD17" s="919"/>
      <c r="BE17" s="919"/>
      <c r="BF17" s="920"/>
      <c r="BG17" s="918">
        <f>SUM(BG15:BJ16)</f>
        <v>0</v>
      </c>
      <c r="BH17" s="919"/>
      <c r="BI17" s="919"/>
      <c r="BJ17" s="920"/>
    </row>
    <row r="18" spans="3:74" s="84" customFormat="1" ht="22.9" customHeight="1">
      <c r="D18" s="872" t="s">
        <v>201</v>
      </c>
      <c r="E18" s="873"/>
      <c r="F18" s="873"/>
      <c r="G18" s="873"/>
      <c r="H18" s="951"/>
      <c r="I18" s="931" t="s">
        <v>202</v>
      </c>
      <c r="J18" s="932"/>
      <c r="K18" s="932"/>
      <c r="L18" s="932"/>
      <c r="M18" s="932"/>
      <c r="N18" s="932"/>
      <c r="O18" s="932"/>
      <c r="P18" s="932"/>
      <c r="Q18" s="932"/>
      <c r="R18" s="932"/>
      <c r="S18" s="932"/>
      <c r="T18" s="932"/>
      <c r="U18" s="933"/>
      <c r="V18" s="940" t="s">
        <v>208</v>
      </c>
      <c r="W18" s="941"/>
      <c r="X18" s="941"/>
      <c r="Y18" s="941"/>
      <c r="Z18" s="942"/>
      <c r="AA18" s="907"/>
      <c r="AB18" s="908"/>
      <c r="AC18" s="908"/>
      <c r="AD18" s="908"/>
      <c r="AE18" s="907"/>
      <c r="AF18" s="908"/>
      <c r="AG18" s="908"/>
      <c r="AH18" s="908"/>
      <c r="AI18" s="907"/>
      <c r="AJ18" s="908"/>
      <c r="AK18" s="908"/>
      <c r="AL18" s="908"/>
      <c r="AM18" s="907"/>
      <c r="AN18" s="908"/>
      <c r="AO18" s="908"/>
      <c r="AP18" s="908"/>
      <c r="AQ18" s="907"/>
      <c r="AR18" s="908"/>
      <c r="AS18" s="908"/>
      <c r="AT18" s="908"/>
      <c r="AU18" s="907"/>
      <c r="AV18" s="908"/>
      <c r="AW18" s="908"/>
      <c r="AX18" s="908"/>
      <c r="AY18" s="914"/>
      <c r="AZ18" s="915"/>
      <c r="BA18" s="915"/>
      <c r="BB18" s="916"/>
      <c r="BC18" s="907"/>
      <c r="BD18" s="908"/>
      <c r="BE18" s="908"/>
      <c r="BF18" s="908"/>
      <c r="BG18" s="971">
        <f t="shared" ref="BG18:BG19" si="5">SUM(AA18:BF18)</f>
        <v>0</v>
      </c>
      <c r="BH18" s="972"/>
      <c r="BI18" s="972"/>
      <c r="BJ18" s="973"/>
      <c r="BV18" s="11"/>
    </row>
    <row r="19" spans="3:74" s="84" customFormat="1" ht="22.9" customHeight="1">
      <c r="D19" s="952"/>
      <c r="E19" s="953"/>
      <c r="F19" s="953"/>
      <c r="G19" s="953"/>
      <c r="H19" s="954"/>
      <c r="I19" s="934"/>
      <c r="J19" s="935"/>
      <c r="K19" s="935"/>
      <c r="L19" s="935"/>
      <c r="M19" s="935"/>
      <c r="N19" s="935"/>
      <c r="O19" s="935"/>
      <c r="P19" s="935"/>
      <c r="Q19" s="935"/>
      <c r="R19" s="935"/>
      <c r="S19" s="935"/>
      <c r="T19" s="935"/>
      <c r="U19" s="936"/>
      <c r="V19" s="974" t="s">
        <v>16</v>
      </c>
      <c r="W19" s="975"/>
      <c r="X19" s="975"/>
      <c r="Y19" s="975"/>
      <c r="Z19" s="976"/>
      <c r="AA19" s="898"/>
      <c r="AB19" s="899"/>
      <c r="AC19" s="899"/>
      <c r="AD19" s="899"/>
      <c r="AE19" s="898"/>
      <c r="AF19" s="899"/>
      <c r="AG19" s="899"/>
      <c r="AH19" s="899"/>
      <c r="AI19" s="898"/>
      <c r="AJ19" s="899"/>
      <c r="AK19" s="899"/>
      <c r="AL19" s="899"/>
      <c r="AM19" s="898"/>
      <c r="AN19" s="899"/>
      <c r="AO19" s="899"/>
      <c r="AP19" s="899"/>
      <c r="AQ19" s="898"/>
      <c r="AR19" s="899"/>
      <c r="AS19" s="899"/>
      <c r="AT19" s="899"/>
      <c r="AU19" s="898"/>
      <c r="AV19" s="899"/>
      <c r="AW19" s="899"/>
      <c r="AX19" s="899"/>
      <c r="AY19" s="928"/>
      <c r="AZ19" s="929"/>
      <c r="BA19" s="929"/>
      <c r="BB19" s="930"/>
      <c r="BC19" s="898"/>
      <c r="BD19" s="899"/>
      <c r="BE19" s="899"/>
      <c r="BF19" s="899"/>
      <c r="BG19" s="980">
        <f t="shared" si="5"/>
        <v>0</v>
      </c>
      <c r="BH19" s="981"/>
      <c r="BI19" s="981"/>
      <c r="BJ19" s="982"/>
    </row>
    <row r="20" spans="3:74" s="84" customFormat="1" ht="22.9" customHeight="1">
      <c r="D20" s="955"/>
      <c r="E20" s="956"/>
      <c r="F20" s="956"/>
      <c r="G20" s="956"/>
      <c r="H20" s="957"/>
      <c r="I20" s="937"/>
      <c r="J20" s="938"/>
      <c r="K20" s="938"/>
      <c r="L20" s="938"/>
      <c r="M20" s="938"/>
      <c r="N20" s="938"/>
      <c r="O20" s="938"/>
      <c r="P20" s="938"/>
      <c r="Q20" s="938"/>
      <c r="R20" s="938"/>
      <c r="S20" s="938"/>
      <c r="T20" s="938"/>
      <c r="U20" s="939"/>
      <c r="V20" s="946" t="s">
        <v>33</v>
      </c>
      <c r="W20" s="947"/>
      <c r="X20" s="947"/>
      <c r="Y20" s="947"/>
      <c r="Z20" s="948"/>
      <c r="AA20" s="918">
        <f t="shared" ref="AA20" si="6">SUM(AA18:AD19)</f>
        <v>0</v>
      </c>
      <c r="AB20" s="919"/>
      <c r="AC20" s="919"/>
      <c r="AD20" s="920"/>
      <c r="AE20" s="918">
        <f t="shared" ref="AE20" si="7">SUM(AE18:AH19)</f>
        <v>0</v>
      </c>
      <c r="AF20" s="919"/>
      <c r="AG20" s="919"/>
      <c r="AH20" s="920"/>
      <c r="AI20" s="918">
        <f t="shared" ref="AI20" si="8">SUM(AI18:AL19)</f>
        <v>0</v>
      </c>
      <c r="AJ20" s="919"/>
      <c r="AK20" s="919"/>
      <c r="AL20" s="920"/>
      <c r="AM20" s="918">
        <f t="shared" ref="AM20" si="9">SUM(AM18:AP19)</f>
        <v>0</v>
      </c>
      <c r="AN20" s="919"/>
      <c r="AO20" s="919"/>
      <c r="AP20" s="920"/>
      <c r="AQ20" s="918">
        <f t="shared" ref="AQ20" si="10">SUM(AQ18:AT19)</f>
        <v>0</v>
      </c>
      <c r="AR20" s="919"/>
      <c r="AS20" s="919"/>
      <c r="AT20" s="920"/>
      <c r="AU20" s="918">
        <f t="shared" ref="AU20" si="11">SUM(AU18:AX19)</f>
        <v>0</v>
      </c>
      <c r="AV20" s="919"/>
      <c r="AW20" s="919"/>
      <c r="AX20" s="920"/>
      <c r="AY20" s="918">
        <f t="shared" ref="AY20" si="12">SUM(AY18:BB19)</f>
        <v>0</v>
      </c>
      <c r="AZ20" s="919"/>
      <c r="BA20" s="919"/>
      <c r="BB20" s="920"/>
      <c r="BC20" s="918">
        <f t="shared" ref="BC20" si="13">SUM(BC18:BF19)</f>
        <v>0</v>
      </c>
      <c r="BD20" s="919"/>
      <c r="BE20" s="919"/>
      <c r="BF20" s="920"/>
      <c r="BG20" s="918">
        <f t="shared" ref="BG20" si="14">SUM(BG18:BJ19)</f>
        <v>0</v>
      </c>
      <c r="BH20" s="919"/>
      <c r="BI20" s="919"/>
      <c r="BJ20" s="920"/>
    </row>
    <row r="21" spans="3:74" s="84" customFormat="1" ht="22.9" customHeight="1">
      <c r="D21" s="872" t="s">
        <v>203</v>
      </c>
      <c r="E21" s="873"/>
      <c r="F21" s="873"/>
      <c r="G21" s="873"/>
      <c r="H21" s="951"/>
      <c r="I21" s="931" t="s">
        <v>231</v>
      </c>
      <c r="J21" s="932"/>
      <c r="K21" s="932"/>
      <c r="L21" s="932"/>
      <c r="M21" s="932"/>
      <c r="N21" s="932"/>
      <c r="O21" s="932"/>
      <c r="P21" s="932"/>
      <c r="Q21" s="932"/>
      <c r="R21" s="932"/>
      <c r="S21" s="932"/>
      <c r="T21" s="932"/>
      <c r="U21" s="933"/>
      <c r="V21" s="940" t="s">
        <v>208</v>
      </c>
      <c r="W21" s="941"/>
      <c r="X21" s="941"/>
      <c r="Y21" s="941"/>
      <c r="Z21" s="942"/>
      <c r="AA21" s="907"/>
      <c r="AB21" s="908"/>
      <c r="AC21" s="908"/>
      <c r="AD21" s="908"/>
      <c r="AE21" s="907"/>
      <c r="AF21" s="908"/>
      <c r="AG21" s="908"/>
      <c r="AH21" s="908"/>
      <c r="AI21" s="907"/>
      <c r="AJ21" s="908"/>
      <c r="AK21" s="908"/>
      <c r="AL21" s="908"/>
      <c r="AM21" s="907"/>
      <c r="AN21" s="908"/>
      <c r="AO21" s="908"/>
      <c r="AP21" s="908"/>
      <c r="AQ21" s="907"/>
      <c r="AR21" s="908"/>
      <c r="AS21" s="908"/>
      <c r="AT21" s="908"/>
      <c r="AU21" s="907"/>
      <c r="AV21" s="908"/>
      <c r="AW21" s="908"/>
      <c r="AX21" s="908"/>
      <c r="AY21" s="914"/>
      <c r="AZ21" s="915"/>
      <c r="BA21" s="915"/>
      <c r="BB21" s="916"/>
      <c r="BC21" s="907"/>
      <c r="BD21" s="908"/>
      <c r="BE21" s="908"/>
      <c r="BF21" s="908"/>
      <c r="BG21" s="971">
        <f t="shared" ref="BG21:BG22" si="15">SUM(AA21:BF21)</f>
        <v>0</v>
      </c>
      <c r="BH21" s="972"/>
      <c r="BI21" s="972"/>
      <c r="BJ21" s="973"/>
    </row>
    <row r="22" spans="3:74" s="84" customFormat="1" ht="22.9" customHeight="1">
      <c r="D22" s="952"/>
      <c r="E22" s="953"/>
      <c r="F22" s="953"/>
      <c r="G22" s="953"/>
      <c r="H22" s="954"/>
      <c r="I22" s="934"/>
      <c r="J22" s="935"/>
      <c r="K22" s="935"/>
      <c r="L22" s="935"/>
      <c r="M22" s="935"/>
      <c r="N22" s="935"/>
      <c r="O22" s="935"/>
      <c r="P22" s="935"/>
      <c r="Q22" s="935"/>
      <c r="R22" s="935"/>
      <c r="S22" s="935"/>
      <c r="T22" s="935"/>
      <c r="U22" s="936"/>
      <c r="V22" s="974" t="s">
        <v>16</v>
      </c>
      <c r="W22" s="975"/>
      <c r="X22" s="975"/>
      <c r="Y22" s="975"/>
      <c r="Z22" s="976"/>
      <c r="AA22" s="898"/>
      <c r="AB22" s="899"/>
      <c r="AC22" s="899"/>
      <c r="AD22" s="899"/>
      <c r="AE22" s="898"/>
      <c r="AF22" s="899"/>
      <c r="AG22" s="899"/>
      <c r="AH22" s="899"/>
      <c r="AI22" s="898"/>
      <c r="AJ22" s="899"/>
      <c r="AK22" s="899"/>
      <c r="AL22" s="899"/>
      <c r="AM22" s="898"/>
      <c r="AN22" s="899"/>
      <c r="AO22" s="899"/>
      <c r="AP22" s="899"/>
      <c r="AQ22" s="898"/>
      <c r="AR22" s="899"/>
      <c r="AS22" s="899"/>
      <c r="AT22" s="899"/>
      <c r="AU22" s="898"/>
      <c r="AV22" s="899"/>
      <c r="AW22" s="899"/>
      <c r="AX22" s="899"/>
      <c r="AY22" s="928"/>
      <c r="AZ22" s="929"/>
      <c r="BA22" s="929"/>
      <c r="BB22" s="930"/>
      <c r="BC22" s="898"/>
      <c r="BD22" s="899"/>
      <c r="BE22" s="899"/>
      <c r="BF22" s="899"/>
      <c r="BG22" s="980">
        <f t="shared" si="15"/>
        <v>0</v>
      </c>
      <c r="BH22" s="981"/>
      <c r="BI22" s="981"/>
      <c r="BJ22" s="982"/>
    </row>
    <row r="23" spans="3:74" s="84" customFormat="1" ht="22.9" customHeight="1">
      <c r="D23" s="955"/>
      <c r="E23" s="956"/>
      <c r="F23" s="956"/>
      <c r="G23" s="956"/>
      <c r="H23" s="957"/>
      <c r="I23" s="937"/>
      <c r="J23" s="938"/>
      <c r="K23" s="938"/>
      <c r="L23" s="938"/>
      <c r="M23" s="938"/>
      <c r="N23" s="938"/>
      <c r="O23" s="938"/>
      <c r="P23" s="938"/>
      <c r="Q23" s="938"/>
      <c r="R23" s="938"/>
      <c r="S23" s="938"/>
      <c r="T23" s="938"/>
      <c r="U23" s="939"/>
      <c r="V23" s="946" t="s">
        <v>33</v>
      </c>
      <c r="W23" s="947"/>
      <c r="X23" s="947"/>
      <c r="Y23" s="947"/>
      <c r="Z23" s="948"/>
      <c r="AA23" s="918">
        <f t="shared" ref="AA23" si="16">SUM(AA21:AD22)</f>
        <v>0</v>
      </c>
      <c r="AB23" s="919"/>
      <c r="AC23" s="919"/>
      <c r="AD23" s="920"/>
      <c r="AE23" s="918">
        <f t="shared" ref="AE23" si="17">SUM(AE21:AH22)</f>
        <v>0</v>
      </c>
      <c r="AF23" s="919"/>
      <c r="AG23" s="919"/>
      <c r="AH23" s="920"/>
      <c r="AI23" s="918">
        <f t="shared" ref="AI23" si="18">SUM(AI21:AL22)</f>
        <v>0</v>
      </c>
      <c r="AJ23" s="919"/>
      <c r="AK23" s="919"/>
      <c r="AL23" s="920"/>
      <c r="AM23" s="918">
        <f t="shared" ref="AM23" si="19">SUM(AM21:AP22)</f>
        <v>0</v>
      </c>
      <c r="AN23" s="919"/>
      <c r="AO23" s="919"/>
      <c r="AP23" s="920"/>
      <c r="AQ23" s="918">
        <f t="shared" ref="AQ23" si="20">SUM(AQ21:AT22)</f>
        <v>0</v>
      </c>
      <c r="AR23" s="919"/>
      <c r="AS23" s="919"/>
      <c r="AT23" s="920"/>
      <c r="AU23" s="918">
        <f t="shared" ref="AU23" si="21">SUM(AU21:AX22)</f>
        <v>0</v>
      </c>
      <c r="AV23" s="919"/>
      <c r="AW23" s="919"/>
      <c r="AX23" s="920"/>
      <c r="AY23" s="918">
        <f t="shared" ref="AY23" si="22">SUM(AY21:BB22)</f>
        <v>0</v>
      </c>
      <c r="AZ23" s="919"/>
      <c r="BA23" s="919"/>
      <c r="BB23" s="920"/>
      <c r="BC23" s="918">
        <f t="shared" ref="BC23" si="23">SUM(BC21:BF22)</f>
        <v>0</v>
      </c>
      <c r="BD23" s="919"/>
      <c r="BE23" s="919"/>
      <c r="BF23" s="920"/>
      <c r="BG23" s="918">
        <f t="shared" ref="BG23" si="24">SUM(BG21:BJ22)</f>
        <v>0</v>
      </c>
      <c r="BH23" s="919"/>
      <c r="BI23" s="919"/>
      <c r="BJ23" s="920"/>
    </row>
    <row r="24" spans="3:74" s="84" customFormat="1" ht="22.9" customHeight="1">
      <c r="D24" s="872" t="s">
        <v>204</v>
      </c>
      <c r="E24" s="873"/>
      <c r="F24" s="873"/>
      <c r="G24" s="873"/>
      <c r="H24" s="951"/>
      <c r="I24" s="931" t="s">
        <v>232</v>
      </c>
      <c r="J24" s="932"/>
      <c r="K24" s="932"/>
      <c r="L24" s="932"/>
      <c r="M24" s="932"/>
      <c r="N24" s="932"/>
      <c r="O24" s="932"/>
      <c r="P24" s="932"/>
      <c r="Q24" s="932"/>
      <c r="R24" s="932"/>
      <c r="S24" s="932"/>
      <c r="T24" s="932"/>
      <c r="U24" s="933"/>
      <c r="V24" s="940" t="s">
        <v>208</v>
      </c>
      <c r="W24" s="941"/>
      <c r="X24" s="941"/>
      <c r="Y24" s="941"/>
      <c r="Z24" s="942"/>
      <c r="AA24" s="907"/>
      <c r="AB24" s="908"/>
      <c r="AC24" s="908"/>
      <c r="AD24" s="908"/>
      <c r="AE24" s="907"/>
      <c r="AF24" s="908"/>
      <c r="AG24" s="908"/>
      <c r="AH24" s="908"/>
      <c r="AI24" s="907"/>
      <c r="AJ24" s="908"/>
      <c r="AK24" s="908"/>
      <c r="AL24" s="908"/>
      <c r="AM24" s="907"/>
      <c r="AN24" s="908"/>
      <c r="AO24" s="908"/>
      <c r="AP24" s="908"/>
      <c r="AQ24" s="907"/>
      <c r="AR24" s="908"/>
      <c r="AS24" s="908"/>
      <c r="AT24" s="908"/>
      <c r="AU24" s="907"/>
      <c r="AV24" s="908"/>
      <c r="AW24" s="908"/>
      <c r="AX24" s="908"/>
      <c r="AY24" s="914"/>
      <c r="AZ24" s="915"/>
      <c r="BA24" s="915"/>
      <c r="BB24" s="916"/>
      <c r="BC24" s="907"/>
      <c r="BD24" s="908"/>
      <c r="BE24" s="908"/>
      <c r="BF24" s="908"/>
      <c r="BG24" s="971">
        <f t="shared" ref="BG24:BG25" si="25">SUM(AA24:BF24)</f>
        <v>0</v>
      </c>
      <c r="BH24" s="972"/>
      <c r="BI24" s="972"/>
      <c r="BJ24" s="973"/>
    </row>
    <row r="25" spans="3:74" s="84" customFormat="1" ht="22.9" customHeight="1">
      <c r="D25" s="952"/>
      <c r="E25" s="953"/>
      <c r="F25" s="953"/>
      <c r="G25" s="953"/>
      <c r="H25" s="954"/>
      <c r="I25" s="934"/>
      <c r="J25" s="935"/>
      <c r="K25" s="935"/>
      <c r="L25" s="935"/>
      <c r="M25" s="935"/>
      <c r="N25" s="935"/>
      <c r="O25" s="935"/>
      <c r="P25" s="935"/>
      <c r="Q25" s="935"/>
      <c r="R25" s="935"/>
      <c r="S25" s="935"/>
      <c r="T25" s="935"/>
      <c r="U25" s="936"/>
      <c r="V25" s="974" t="s">
        <v>16</v>
      </c>
      <c r="W25" s="975"/>
      <c r="X25" s="975"/>
      <c r="Y25" s="975"/>
      <c r="Z25" s="976"/>
      <c r="AA25" s="898"/>
      <c r="AB25" s="899"/>
      <c r="AC25" s="899"/>
      <c r="AD25" s="899"/>
      <c r="AE25" s="898"/>
      <c r="AF25" s="899"/>
      <c r="AG25" s="899"/>
      <c r="AH25" s="899"/>
      <c r="AI25" s="898"/>
      <c r="AJ25" s="899"/>
      <c r="AK25" s="899"/>
      <c r="AL25" s="899"/>
      <c r="AM25" s="898"/>
      <c r="AN25" s="899"/>
      <c r="AO25" s="899"/>
      <c r="AP25" s="899"/>
      <c r="AQ25" s="898"/>
      <c r="AR25" s="899"/>
      <c r="AS25" s="899"/>
      <c r="AT25" s="899"/>
      <c r="AU25" s="898"/>
      <c r="AV25" s="899"/>
      <c r="AW25" s="899"/>
      <c r="AX25" s="899"/>
      <c r="AY25" s="928"/>
      <c r="AZ25" s="929"/>
      <c r="BA25" s="929"/>
      <c r="BB25" s="930"/>
      <c r="BC25" s="898"/>
      <c r="BD25" s="899"/>
      <c r="BE25" s="899"/>
      <c r="BF25" s="899"/>
      <c r="BG25" s="980">
        <f t="shared" si="25"/>
        <v>0</v>
      </c>
      <c r="BH25" s="981"/>
      <c r="BI25" s="981"/>
      <c r="BJ25" s="982"/>
    </row>
    <row r="26" spans="3:74" s="84" customFormat="1" ht="22.9" customHeight="1">
      <c r="D26" s="955"/>
      <c r="E26" s="956"/>
      <c r="F26" s="956"/>
      <c r="G26" s="956"/>
      <c r="H26" s="957"/>
      <c r="I26" s="937"/>
      <c r="J26" s="938"/>
      <c r="K26" s="938"/>
      <c r="L26" s="938"/>
      <c r="M26" s="938"/>
      <c r="N26" s="938"/>
      <c r="O26" s="938"/>
      <c r="P26" s="938"/>
      <c r="Q26" s="938"/>
      <c r="R26" s="938"/>
      <c r="S26" s="938"/>
      <c r="T26" s="938"/>
      <c r="U26" s="939"/>
      <c r="V26" s="946" t="s">
        <v>33</v>
      </c>
      <c r="W26" s="947"/>
      <c r="X26" s="947"/>
      <c r="Y26" s="947"/>
      <c r="Z26" s="948"/>
      <c r="AA26" s="918">
        <f t="shared" ref="AA26" si="26">SUM(AA24:AD25)</f>
        <v>0</v>
      </c>
      <c r="AB26" s="919"/>
      <c r="AC26" s="919"/>
      <c r="AD26" s="920"/>
      <c r="AE26" s="918">
        <f t="shared" ref="AE26" si="27">SUM(AE24:AH25)</f>
        <v>0</v>
      </c>
      <c r="AF26" s="919"/>
      <c r="AG26" s="919"/>
      <c r="AH26" s="920"/>
      <c r="AI26" s="918">
        <f t="shared" ref="AI26" si="28">SUM(AI24:AL25)</f>
        <v>0</v>
      </c>
      <c r="AJ26" s="919"/>
      <c r="AK26" s="919"/>
      <c r="AL26" s="920"/>
      <c r="AM26" s="918">
        <f t="shared" ref="AM26" si="29">SUM(AM24:AP25)</f>
        <v>0</v>
      </c>
      <c r="AN26" s="919"/>
      <c r="AO26" s="919"/>
      <c r="AP26" s="920"/>
      <c r="AQ26" s="918">
        <f>SUM(AQ24:AT25)</f>
        <v>0</v>
      </c>
      <c r="AR26" s="919"/>
      <c r="AS26" s="919"/>
      <c r="AT26" s="920"/>
      <c r="AU26" s="918">
        <f t="shared" ref="AU26" si="30">SUM(AU24:AX25)</f>
        <v>0</v>
      </c>
      <c r="AV26" s="919"/>
      <c r="AW26" s="919"/>
      <c r="AX26" s="920"/>
      <c r="AY26" s="918">
        <f t="shared" ref="AY26" si="31">SUM(AY24:BB25)</f>
        <v>0</v>
      </c>
      <c r="AZ26" s="919"/>
      <c r="BA26" s="919"/>
      <c r="BB26" s="920"/>
      <c r="BC26" s="918">
        <f t="shared" ref="BC26" si="32">SUM(BC24:BF25)</f>
        <v>0</v>
      </c>
      <c r="BD26" s="919"/>
      <c r="BE26" s="919"/>
      <c r="BF26" s="920"/>
      <c r="BG26" s="918">
        <f t="shared" ref="BG26" si="33">SUM(BG24:BJ25)</f>
        <v>0</v>
      </c>
      <c r="BH26" s="919"/>
      <c r="BI26" s="919"/>
      <c r="BJ26" s="920"/>
    </row>
    <row r="27" spans="3:74" s="84" customFormat="1" ht="22.9" customHeight="1">
      <c r="D27" s="872" t="s">
        <v>205</v>
      </c>
      <c r="E27" s="873"/>
      <c r="F27" s="873"/>
      <c r="G27" s="873"/>
      <c r="H27" s="873"/>
      <c r="I27" s="931" t="s">
        <v>206</v>
      </c>
      <c r="J27" s="932"/>
      <c r="K27" s="932"/>
      <c r="L27" s="932"/>
      <c r="M27" s="932"/>
      <c r="N27" s="932"/>
      <c r="O27" s="932"/>
      <c r="P27" s="932"/>
      <c r="Q27" s="932"/>
      <c r="R27" s="932"/>
      <c r="S27" s="932"/>
      <c r="T27" s="932"/>
      <c r="U27" s="933"/>
      <c r="V27" s="940" t="s">
        <v>208</v>
      </c>
      <c r="W27" s="941"/>
      <c r="X27" s="941"/>
      <c r="Y27" s="941"/>
      <c r="Z27" s="942"/>
      <c r="AA27" s="907"/>
      <c r="AB27" s="908"/>
      <c r="AC27" s="908"/>
      <c r="AD27" s="908"/>
      <c r="AE27" s="907"/>
      <c r="AF27" s="908"/>
      <c r="AG27" s="908"/>
      <c r="AH27" s="908"/>
      <c r="AI27" s="907"/>
      <c r="AJ27" s="908"/>
      <c r="AK27" s="908"/>
      <c r="AL27" s="908"/>
      <c r="AM27" s="907"/>
      <c r="AN27" s="908"/>
      <c r="AO27" s="908"/>
      <c r="AP27" s="908"/>
      <c r="AQ27" s="907"/>
      <c r="AR27" s="908"/>
      <c r="AS27" s="908"/>
      <c r="AT27" s="908"/>
      <c r="AU27" s="907"/>
      <c r="AV27" s="908"/>
      <c r="AW27" s="908"/>
      <c r="AX27" s="908"/>
      <c r="AY27" s="914"/>
      <c r="AZ27" s="915"/>
      <c r="BA27" s="915"/>
      <c r="BB27" s="916"/>
      <c r="BC27" s="907"/>
      <c r="BD27" s="908"/>
      <c r="BE27" s="908"/>
      <c r="BF27" s="908"/>
      <c r="BG27" s="971">
        <f t="shared" ref="BG27:BG28" si="34">SUM(AA27:BF27)</f>
        <v>0</v>
      </c>
      <c r="BH27" s="972"/>
      <c r="BI27" s="972"/>
      <c r="BJ27" s="973"/>
    </row>
    <row r="28" spans="3:74" s="84" customFormat="1" ht="22.9" customHeight="1">
      <c r="D28" s="952"/>
      <c r="E28" s="953"/>
      <c r="F28" s="953"/>
      <c r="G28" s="953"/>
      <c r="H28" s="953"/>
      <c r="I28" s="934"/>
      <c r="J28" s="935"/>
      <c r="K28" s="935"/>
      <c r="L28" s="935"/>
      <c r="M28" s="935"/>
      <c r="N28" s="935"/>
      <c r="O28" s="935"/>
      <c r="P28" s="935"/>
      <c r="Q28" s="935"/>
      <c r="R28" s="935"/>
      <c r="S28" s="935"/>
      <c r="T28" s="935"/>
      <c r="U28" s="936"/>
      <c r="V28" s="974" t="s">
        <v>16</v>
      </c>
      <c r="W28" s="975"/>
      <c r="X28" s="975"/>
      <c r="Y28" s="975"/>
      <c r="Z28" s="976"/>
      <c r="AA28" s="898"/>
      <c r="AB28" s="899"/>
      <c r="AC28" s="899"/>
      <c r="AD28" s="899"/>
      <c r="AE28" s="898"/>
      <c r="AF28" s="899"/>
      <c r="AG28" s="899"/>
      <c r="AH28" s="899"/>
      <c r="AI28" s="898"/>
      <c r="AJ28" s="899"/>
      <c r="AK28" s="899"/>
      <c r="AL28" s="899"/>
      <c r="AM28" s="898"/>
      <c r="AN28" s="899"/>
      <c r="AO28" s="899"/>
      <c r="AP28" s="899"/>
      <c r="AQ28" s="898"/>
      <c r="AR28" s="899"/>
      <c r="AS28" s="899"/>
      <c r="AT28" s="899"/>
      <c r="AU28" s="898"/>
      <c r="AV28" s="899"/>
      <c r="AW28" s="899"/>
      <c r="AX28" s="899"/>
      <c r="AY28" s="928"/>
      <c r="AZ28" s="929"/>
      <c r="BA28" s="929"/>
      <c r="BB28" s="930"/>
      <c r="BC28" s="898"/>
      <c r="BD28" s="899"/>
      <c r="BE28" s="899"/>
      <c r="BF28" s="899"/>
      <c r="BG28" s="980">
        <f t="shared" si="34"/>
        <v>0</v>
      </c>
      <c r="BH28" s="981"/>
      <c r="BI28" s="981"/>
      <c r="BJ28" s="982"/>
    </row>
    <row r="29" spans="3:74" s="84" customFormat="1" ht="22.9" customHeight="1">
      <c r="D29" s="955"/>
      <c r="E29" s="956"/>
      <c r="F29" s="956"/>
      <c r="G29" s="956"/>
      <c r="H29" s="956"/>
      <c r="I29" s="937"/>
      <c r="J29" s="938"/>
      <c r="K29" s="938"/>
      <c r="L29" s="938"/>
      <c r="M29" s="938"/>
      <c r="N29" s="938"/>
      <c r="O29" s="938"/>
      <c r="P29" s="938"/>
      <c r="Q29" s="938"/>
      <c r="R29" s="938"/>
      <c r="S29" s="938"/>
      <c r="T29" s="938"/>
      <c r="U29" s="939"/>
      <c r="V29" s="946" t="s">
        <v>33</v>
      </c>
      <c r="W29" s="947"/>
      <c r="X29" s="947"/>
      <c r="Y29" s="947"/>
      <c r="Z29" s="948"/>
      <c r="AA29" s="918">
        <f t="shared" ref="AA29" si="35">SUM(AA27:AD28)</f>
        <v>0</v>
      </c>
      <c r="AB29" s="919"/>
      <c r="AC29" s="919"/>
      <c r="AD29" s="920"/>
      <c r="AE29" s="918">
        <f t="shared" ref="AE29" si="36">SUM(AE27:AH28)</f>
        <v>0</v>
      </c>
      <c r="AF29" s="919"/>
      <c r="AG29" s="919"/>
      <c r="AH29" s="920"/>
      <c r="AI29" s="918">
        <f t="shared" ref="AI29" si="37">SUM(AI27:AL28)</f>
        <v>0</v>
      </c>
      <c r="AJ29" s="919"/>
      <c r="AK29" s="919"/>
      <c r="AL29" s="920"/>
      <c r="AM29" s="918">
        <f t="shared" ref="AM29" si="38">SUM(AM27:AP28)</f>
        <v>0</v>
      </c>
      <c r="AN29" s="919"/>
      <c r="AO29" s="919"/>
      <c r="AP29" s="920"/>
      <c r="AQ29" s="918">
        <f t="shared" ref="AQ29" si="39">SUM(AQ27:AT28)</f>
        <v>0</v>
      </c>
      <c r="AR29" s="919"/>
      <c r="AS29" s="919"/>
      <c r="AT29" s="920"/>
      <c r="AU29" s="918">
        <f t="shared" ref="AU29" si="40">SUM(AU27:AX28)</f>
        <v>0</v>
      </c>
      <c r="AV29" s="919"/>
      <c r="AW29" s="919"/>
      <c r="AX29" s="920"/>
      <c r="AY29" s="918">
        <f t="shared" ref="AY29" si="41">SUM(AY27:BB28)</f>
        <v>0</v>
      </c>
      <c r="AZ29" s="919"/>
      <c r="BA29" s="919"/>
      <c r="BB29" s="920"/>
      <c r="BC29" s="918">
        <f t="shared" ref="BC29" si="42">SUM(BC27:BF28)</f>
        <v>0</v>
      </c>
      <c r="BD29" s="919"/>
      <c r="BE29" s="919"/>
      <c r="BF29" s="920"/>
      <c r="BG29" s="918">
        <f t="shared" ref="BG29" si="43">SUM(BG27:BJ28)</f>
        <v>0</v>
      </c>
      <c r="BH29" s="919"/>
      <c r="BI29" s="919"/>
      <c r="BJ29" s="920"/>
    </row>
    <row r="30" spans="3:74" s="84" customFormat="1" ht="22.9" customHeight="1">
      <c r="D30" s="925" t="s">
        <v>33</v>
      </c>
      <c r="E30" s="925"/>
      <c r="F30" s="925"/>
      <c r="G30" s="925"/>
      <c r="H30" s="925"/>
      <c r="I30" s="925"/>
      <c r="J30" s="925"/>
      <c r="K30" s="925"/>
      <c r="L30" s="925"/>
      <c r="M30" s="925"/>
      <c r="N30" s="925"/>
      <c r="O30" s="925"/>
      <c r="P30" s="925"/>
      <c r="Q30" s="925"/>
      <c r="R30" s="925"/>
      <c r="S30" s="925"/>
      <c r="T30" s="925"/>
      <c r="U30" s="925"/>
      <c r="V30" s="940" t="s">
        <v>208</v>
      </c>
      <c r="W30" s="941"/>
      <c r="X30" s="941"/>
      <c r="Y30" s="941"/>
      <c r="Z30" s="942"/>
      <c r="AA30" s="983">
        <f>SUM(AA15,AA18,AA21,AA24,AA27)</f>
        <v>0</v>
      </c>
      <c r="AB30" s="984"/>
      <c r="AC30" s="984"/>
      <c r="AD30" s="984"/>
      <c r="AE30" s="983">
        <f t="shared" ref="AE30:AE31" si="44">SUM(AE15,AE18,AE21,AE24,AE27)</f>
        <v>0</v>
      </c>
      <c r="AF30" s="984"/>
      <c r="AG30" s="984"/>
      <c r="AH30" s="984"/>
      <c r="AI30" s="983">
        <f t="shared" ref="AI30:AI31" si="45">SUM(AI15,AI18,AI21,AI24,AI27)</f>
        <v>0</v>
      </c>
      <c r="AJ30" s="984"/>
      <c r="AK30" s="984"/>
      <c r="AL30" s="984"/>
      <c r="AM30" s="983">
        <f t="shared" ref="AM30:AM31" si="46">SUM(AM15,AM18,AM21,AM24,AM27)</f>
        <v>0</v>
      </c>
      <c r="AN30" s="984"/>
      <c r="AO30" s="984"/>
      <c r="AP30" s="984"/>
      <c r="AQ30" s="983">
        <f t="shared" ref="AQ30:AQ31" si="47">SUM(AQ15,AQ18,AQ21,AQ24,AQ27)</f>
        <v>0</v>
      </c>
      <c r="AR30" s="984"/>
      <c r="AS30" s="984"/>
      <c r="AT30" s="984"/>
      <c r="AU30" s="983">
        <f t="shared" ref="AU30:AU31" si="48">SUM(AU15,AU18,AU21,AU24,AU27)</f>
        <v>0</v>
      </c>
      <c r="AV30" s="984"/>
      <c r="AW30" s="984"/>
      <c r="AX30" s="984"/>
      <c r="AY30" s="985">
        <f t="shared" ref="AY30:AY31" si="49">SUM(AY15,AY18,AY21,AY24,AY27)</f>
        <v>0</v>
      </c>
      <c r="AZ30" s="986"/>
      <c r="BA30" s="986"/>
      <c r="BB30" s="987"/>
      <c r="BC30" s="983">
        <f t="shared" ref="BC30:BC31" si="50">SUM(BC15,BC18,BC21,BC24,BC27)</f>
        <v>0</v>
      </c>
      <c r="BD30" s="984"/>
      <c r="BE30" s="984"/>
      <c r="BF30" s="984"/>
      <c r="BG30" s="971">
        <f>SUM(AA30:BF30)</f>
        <v>0</v>
      </c>
      <c r="BH30" s="972"/>
      <c r="BI30" s="972"/>
      <c r="BJ30" s="973"/>
    </row>
    <row r="31" spans="3:74" s="84" customFormat="1" ht="22.9" customHeight="1">
      <c r="C31" s="493"/>
      <c r="D31" s="925"/>
      <c r="E31" s="925"/>
      <c r="F31" s="925"/>
      <c r="G31" s="925"/>
      <c r="H31" s="925"/>
      <c r="I31" s="925"/>
      <c r="J31" s="925"/>
      <c r="K31" s="925"/>
      <c r="L31" s="925"/>
      <c r="M31" s="925"/>
      <c r="N31" s="925"/>
      <c r="O31" s="925"/>
      <c r="P31" s="925"/>
      <c r="Q31" s="925"/>
      <c r="R31" s="925"/>
      <c r="S31" s="925"/>
      <c r="T31" s="925"/>
      <c r="U31" s="925"/>
      <c r="V31" s="974" t="s">
        <v>16</v>
      </c>
      <c r="W31" s="975"/>
      <c r="X31" s="975"/>
      <c r="Y31" s="975"/>
      <c r="Z31" s="976"/>
      <c r="AA31" s="988">
        <f>SUM(AA16,AA19,AA22,AA25,AA28)</f>
        <v>0</v>
      </c>
      <c r="AB31" s="989"/>
      <c r="AC31" s="989"/>
      <c r="AD31" s="989"/>
      <c r="AE31" s="988">
        <f t="shared" si="44"/>
        <v>0</v>
      </c>
      <c r="AF31" s="989"/>
      <c r="AG31" s="989"/>
      <c r="AH31" s="989"/>
      <c r="AI31" s="988">
        <f t="shared" si="45"/>
        <v>0</v>
      </c>
      <c r="AJ31" s="989"/>
      <c r="AK31" s="989"/>
      <c r="AL31" s="989"/>
      <c r="AM31" s="988">
        <f t="shared" si="46"/>
        <v>0</v>
      </c>
      <c r="AN31" s="989"/>
      <c r="AO31" s="989"/>
      <c r="AP31" s="989"/>
      <c r="AQ31" s="988">
        <f t="shared" si="47"/>
        <v>0</v>
      </c>
      <c r="AR31" s="989"/>
      <c r="AS31" s="989"/>
      <c r="AT31" s="989"/>
      <c r="AU31" s="988">
        <f t="shared" si="48"/>
        <v>0</v>
      </c>
      <c r="AV31" s="989"/>
      <c r="AW31" s="989"/>
      <c r="AX31" s="989"/>
      <c r="AY31" s="993">
        <f t="shared" si="49"/>
        <v>0</v>
      </c>
      <c r="AZ31" s="994"/>
      <c r="BA31" s="994"/>
      <c r="BB31" s="995"/>
      <c r="BC31" s="988">
        <f t="shared" si="50"/>
        <v>0</v>
      </c>
      <c r="BD31" s="989"/>
      <c r="BE31" s="989"/>
      <c r="BF31" s="989"/>
      <c r="BG31" s="980">
        <f>SUM(AA31:BF31)</f>
        <v>0</v>
      </c>
      <c r="BH31" s="981"/>
      <c r="BI31" s="981"/>
      <c r="BJ31" s="982"/>
    </row>
    <row r="32" spans="3:74" s="102" customFormat="1" ht="22.9" customHeight="1">
      <c r="C32" s="503"/>
      <c r="D32" s="925"/>
      <c r="E32" s="925"/>
      <c r="F32" s="925"/>
      <c r="G32" s="925"/>
      <c r="H32" s="925"/>
      <c r="I32" s="925"/>
      <c r="J32" s="925"/>
      <c r="K32" s="925"/>
      <c r="L32" s="925"/>
      <c r="M32" s="925"/>
      <c r="N32" s="925"/>
      <c r="O32" s="925"/>
      <c r="P32" s="925"/>
      <c r="Q32" s="925"/>
      <c r="R32" s="925"/>
      <c r="S32" s="925"/>
      <c r="T32" s="925"/>
      <c r="U32" s="925"/>
      <c r="V32" s="946" t="s">
        <v>33</v>
      </c>
      <c r="W32" s="947"/>
      <c r="X32" s="947"/>
      <c r="Y32" s="947"/>
      <c r="Z32" s="948"/>
      <c r="AA32" s="918">
        <f>SUM(AA30:AD31)</f>
        <v>0</v>
      </c>
      <c r="AB32" s="919"/>
      <c r="AC32" s="919"/>
      <c r="AD32" s="920"/>
      <c r="AE32" s="918">
        <f t="shared" ref="AE32" si="51">SUM(AE30:AH31)</f>
        <v>0</v>
      </c>
      <c r="AF32" s="919"/>
      <c r="AG32" s="919"/>
      <c r="AH32" s="920"/>
      <c r="AI32" s="918">
        <f t="shared" ref="AI32" si="52">SUM(AI30:AL31)</f>
        <v>0</v>
      </c>
      <c r="AJ32" s="919"/>
      <c r="AK32" s="919"/>
      <c r="AL32" s="920"/>
      <c r="AM32" s="918">
        <f t="shared" ref="AM32" si="53">SUM(AM30:AP31)</f>
        <v>0</v>
      </c>
      <c r="AN32" s="919"/>
      <c r="AO32" s="919"/>
      <c r="AP32" s="920"/>
      <c r="AQ32" s="918">
        <f t="shared" ref="AQ32" si="54">SUM(AQ30:AT31)</f>
        <v>0</v>
      </c>
      <c r="AR32" s="919"/>
      <c r="AS32" s="919"/>
      <c r="AT32" s="920"/>
      <c r="AU32" s="918">
        <f t="shared" ref="AU32" si="55">SUM(AU30:AX31)</f>
        <v>0</v>
      </c>
      <c r="AV32" s="919"/>
      <c r="AW32" s="919"/>
      <c r="AX32" s="920"/>
      <c r="AY32" s="918">
        <f t="shared" ref="AY32" si="56">SUM(AY30:BB31)</f>
        <v>0</v>
      </c>
      <c r="AZ32" s="919"/>
      <c r="BA32" s="919"/>
      <c r="BB32" s="920"/>
      <c r="BC32" s="918">
        <f t="shared" ref="BC32" si="57">SUM(BC30:BF31)</f>
        <v>0</v>
      </c>
      <c r="BD32" s="919"/>
      <c r="BE32" s="919"/>
      <c r="BF32" s="920"/>
      <c r="BG32" s="918">
        <f>SUM(BG30:BJ31)</f>
        <v>0</v>
      </c>
      <c r="BH32" s="919"/>
      <c r="BI32" s="919"/>
      <c r="BJ32" s="920"/>
      <c r="BK32" s="84"/>
      <c r="BL32" s="84"/>
      <c r="BM32" s="84"/>
      <c r="BN32" s="84"/>
      <c r="BO32" s="84"/>
      <c r="BP32" s="84"/>
      <c r="BQ32" s="84"/>
      <c r="BR32" s="84"/>
      <c r="BS32" s="84"/>
    </row>
    <row r="33" spans="4:71" s="84" customFormat="1" ht="22.9" customHeight="1"/>
    <row r="34" spans="4:71" s="84" customFormat="1" ht="22.9" customHeight="1">
      <c r="D34" s="876">
        <v>25</v>
      </c>
      <c r="E34" s="877"/>
      <c r="F34" s="877"/>
      <c r="G34" s="100"/>
      <c r="H34" s="103" t="s">
        <v>808</v>
      </c>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5"/>
      <c r="AJ34" s="105"/>
      <c r="AK34" s="105"/>
      <c r="AL34" s="105"/>
      <c r="AM34" s="105"/>
      <c r="AN34" s="105"/>
      <c r="AO34" s="105"/>
      <c r="AP34" s="105"/>
      <c r="AQ34" s="100"/>
      <c r="AR34" s="100"/>
      <c r="AS34" s="100"/>
      <c r="AT34" s="100"/>
      <c r="AU34" s="100" t="s">
        <v>751</v>
      </c>
      <c r="AV34" s="100"/>
      <c r="AW34" s="100"/>
      <c r="AX34" s="100"/>
      <c r="AY34" s="100"/>
      <c r="AZ34" s="100"/>
      <c r="BA34" s="100"/>
      <c r="BB34" s="100"/>
      <c r="BC34" s="100"/>
      <c r="BD34" s="100"/>
      <c r="BE34" s="100"/>
      <c r="BF34" s="100"/>
      <c r="BG34" s="100"/>
      <c r="BH34" s="100"/>
      <c r="BI34" s="101"/>
    </row>
    <row r="35" spans="4:71" ht="22.9" customHeight="1">
      <c r="D35" s="943"/>
      <c r="E35" s="944"/>
      <c r="F35" s="944"/>
      <c r="G35" s="944"/>
      <c r="H35" s="944"/>
      <c r="I35" s="944"/>
      <c r="J35" s="944"/>
      <c r="K35" s="944"/>
      <c r="L35" s="944"/>
      <c r="M35" s="944"/>
      <c r="N35" s="944"/>
      <c r="O35" s="944"/>
      <c r="P35" s="945"/>
      <c r="Q35" s="990" t="s">
        <v>29</v>
      </c>
      <c r="R35" s="991"/>
      <c r="S35" s="991"/>
      <c r="T35" s="991"/>
      <c r="U35" s="992"/>
      <c r="V35" s="990" t="s">
        <v>30</v>
      </c>
      <c r="W35" s="991"/>
      <c r="X35" s="991"/>
      <c r="Y35" s="991"/>
      <c r="Z35" s="992"/>
      <c r="AA35" s="990" t="s">
        <v>31</v>
      </c>
      <c r="AB35" s="991"/>
      <c r="AC35" s="991"/>
      <c r="AD35" s="991"/>
      <c r="AE35" s="992"/>
      <c r="AF35" s="990" t="s">
        <v>32</v>
      </c>
      <c r="AG35" s="991"/>
      <c r="AH35" s="991"/>
      <c r="AI35" s="991"/>
      <c r="AJ35" s="992"/>
      <c r="AK35" s="990" t="s">
        <v>124</v>
      </c>
      <c r="AL35" s="991"/>
      <c r="AM35" s="991"/>
      <c r="AN35" s="991"/>
      <c r="AO35" s="992"/>
      <c r="AP35" s="990" t="s">
        <v>125</v>
      </c>
      <c r="AQ35" s="991"/>
      <c r="AR35" s="991"/>
      <c r="AS35" s="991"/>
      <c r="AT35" s="992"/>
      <c r="AU35" s="996" t="s">
        <v>127</v>
      </c>
      <c r="AV35" s="997"/>
      <c r="AW35" s="997"/>
      <c r="AX35" s="997"/>
      <c r="AY35" s="998"/>
      <c r="AZ35" s="990" t="s">
        <v>34</v>
      </c>
      <c r="BA35" s="991"/>
      <c r="BB35" s="991"/>
      <c r="BC35" s="991"/>
      <c r="BD35" s="992"/>
      <c r="BE35" s="990" t="s">
        <v>33</v>
      </c>
      <c r="BF35" s="991"/>
      <c r="BG35" s="991"/>
      <c r="BH35" s="991"/>
      <c r="BI35" s="992"/>
      <c r="BJ35" s="74"/>
      <c r="BK35" s="74"/>
      <c r="BM35" s="74"/>
      <c r="BN35" s="74"/>
      <c r="BO35" s="74"/>
      <c r="BP35" s="74"/>
      <c r="BQ35" s="74"/>
      <c r="BR35" s="74"/>
      <c r="BS35" s="74"/>
    </row>
    <row r="36" spans="4:71" ht="22.9" customHeight="1">
      <c r="D36" s="874" t="s">
        <v>65</v>
      </c>
      <c r="E36" s="875"/>
      <c r="F36" s="875"/>
      <c r="G36" s="875"/>
      <c r="H36" s="875"/>
      <c r="I36" s="875"/>
      <c r="J36" s="875"/>
      <c r="K36" s="875"/>
      <c r="L36" s="875"/>
      <c r="M36" s="875"/>
      <c r="N36" s="875"/>
      <c r="O36" s="875"/>
      <c r="P36" s="875"/>
      <c r="Q36" s="927"/>
      <c r="R36" s="927"/>
      <c r="S36" s="927"/>
      <c r="T36" s="927"/>
      <c r="U36" s="927"/>
      <c r="V36" s="927"/>
      <c r="W36" s="927"/>
      <c r="X36" s="927"/>
      <c r="Y36" s="927"/>
      <c r="Z36" s="927"/>
      <c r="AA36" s="927"/>
      <c r="AB36" s="927"/>
      <c r="AC36" s="927"/>
      <c r="AD36" s="927"/>
      <c r="AE36" s="927"/>
      <c r="AF36" s="927"/>
      <c r="AG36" s="927"/>
      <c r="AH36" s="927"/>
      <c r="AI36" s="927"/>
      <c r="AJ36" s="927"/>
      <c r="AK36" s="927"/>
      <c r="AL36" s="927"/>
      <c r="AM36" s="927"/>
      <c r="AN36" s="927"/>
      <c r="AO36" s="927"/>
      <c r="AP36" s="927"/>
      <c r="AQ36" s="927"/>
      <c r="AR36" s="927"/>
      <c r="AS36" s="927"/>
      <c r="AT36" s="927"/>
      <c r="AU36" s="927"/>
      <c r="AV36" s="927"/>
      <c r="AW36" s="927"/>
      <c r="AX36" s="927"/>
      <c r="AY36" s="927"/>
      <c r="AZ36" s="927"/>
      <c r="BA36" s="927"/>
      <c r="BB36" s="927"/>
      <c r="BC36" s="927"/>
      <c r="BD36" s="927"/>
      <c r="BE36" s="949">
        <f>SUM(Q36:BD36)</f>
        <v>0</v>
      </c>
      <c r="BF36" s="949"/>
      <c r="BG36" s="949"/>
      <c r="BH36" s="949"/>
      <c r="BI36" s="950"/>
      <c r="BJ36" s="74"/>
      <c r="BK36" s="74"/>
      <c r="BL36" s="74"/>
      <c r="BM36" s="74"/>
      <c r="BN36" s="74"/>
      <c r="BO36" s="74"/>
      <c r="BP36" s="74"/>
      <c r="BQ36" s="74"/>
      <c r="BR36" s="74"/>
      <c r="BS36" s="74"/>
    </row>
    <row r="37" spans="4:71" ht="22.9" hidden="1" customHeight="1">
      <c r="D37" s="874"/>
      <c r="E37" s="875"/>
      <c r="F37" s="875"/>
      <c r="G37" s="875"/>
      <c r="H37" s="875"/>
      <c r="I37" s="875"/>
      <c r="J37" s="875"/>
      <c r="K37" s="875"/>
      <c r="L37" s="875"/>
      <c r="M37" s="875"/>
      <c r="N37" s="875"/>
      <c r="O37" s="875"/>
      <c r="P37" s="875"/>
      <c r="Q37" s="892">
        <f>ROUNDDOWN(Q36/3,1)</f>
        <v>0</v>
      </c>
      <c r="R37" s="892"/>
      <c r="S37" s="892"/>
      <c r="T37" s="892"/>
      <c r="U37" s="892"/>
      <c r="V37" s="892">
        <f>ROUNDDOWN((V36+AA36)/6,1)</f>
        <v>0</v>
      </c>
      <c r="W37" s="892"/>
      <c r="X37" s="892"/>
      <c r="Y37" s="892"/>
      <c r="Z37" s="892"/>
      <c r="AA37" s="892"/>
      <c r="AB37" s="892"/>
      <c r="AC37" s="892"/>
      <c r="AD37" s="892"/>
      <c r="AE37" s="892"/>
      <c r="AF37" s="892">
        <f>ROUNDDOWN(AF36/20,1)</f>
        <v>0</v>
      </c>
      <c r="AG37" s="892"/>
      <c r="AH37" s="892"/>
      <c r="AI37" s="892"/>
      <c r="AJ37" s="892"/>
      <c r="AK37" s="892">
        <f>ROUNDDOWN(SUM(AK36,AP36,AU36)/30,1)</f>
        <v>0</v>
      </c>
      <c r="AL37" s="892"/>
      <c r="AM37" s="892"/>
      <c r="AN37" s="892"/>
      <c r="AO37" s="892"/>
      <c r="AP37" s="892"/>
      <c r="AQ37" s="892"/>
      <c r="AR37" s="892"/>
      <c r="AS37" s="892"/>
      <c r="AT37" s="892"/>
      <c r="AU37" s="892"/>
      <c r="AV37" s="892"/>
      <c r="AW37" s="892"/>
      <c r="AX37" s="892"/>
      <c r="AY37" s="892"/>
      <c r="AZ37" s="892"/>
      <c r="BA37" s="892"/>
      <c r="BB37" s="892"/>
      <c r="BC37" s="892"/>
      <c r="BD37" s="892"/>
      <c r="BE37" s="949" t="str">
        <f>IF(BE36=0,"",IF(ROUND(SUM(Q37:AY37),0)&lt;2,2,ROUND(SUM(Q37:AY37),0)))</f>
        <v/>
      </c>
      <c r="BF37" s="949"/>
      <c r="BG37" s="949"/>
      <c r="BH37" s="949"/>
      <c r="BI37" s="950"/>
      <c r="BJ37" s="74"/>
      <c r="BK37" s="74"/>
      <c r="BL37" s="74"/>
      <c r="BM37" s="74"/>
      <c r="BN37" s="74"/>
      <c r="BO37" s="74"/>
      <c r="BP37" s="74"/>
      <c r="BQ37" s="74"/>
      <c r="BR37" s="74"/>
      <c r="BS37" s="74"/>
    </row>
    <row r="38" spans="4:71" ht="22.9" customHeight="1">
      <c r="D38" s="874" t="s">
        <v>66</v>
      </c>
      <c r="E38" s="875"/>
      <c r="F38" s="875"/>
      <c r="G38" s="875"/>
      <c r="H38" s="875"/>
      <c r="I38" s="875"/>
      <c r="J38" s="875"/>
      <c r="K38" s="875"/>
      <c r="L38" s="875"/>
      <c r="M38" s="875"/>
      <c r="N38" s="875"/>
      <c r="O38" s="875"/>
      <c r="P38" s="875"/>
      <c r="Q38" s="927"/>
      <c r="R38" s="927"/>
      <c r="S38" s="927"/>
      <c r="T38" s="927"/>
      <c r="U38" s="927"/>
      <c r="V38" s="927"/>
      <c r="W38" s="927"/>
      <c r="X38" s="927"/>
      <c r="Y38" s="927"/>
      <c r="Z38" s="927"/>
      <c r="AA38" s="927"/>
      <c r="AB38" s="927"/>
      <c r="AC38" s="927"/>
      <c r="AD38" s="927"/>
      <c r="AE38" s="927"/>
      <c r="AF38" s="927"/>
      <c r="AG38" s="927"/>
      <c r="AH38" s="927"/>
      <c r="AI38" s="927"/>
      <c r="AJ38" s="927"/>
      <c r="AK38" s="927"/>
      <c r="AL38" s="927"/>
      <c r="AM38" s="927"/>
      <c r="AN38" s="927"/>
      <c r="AO38" s="927"/>
      <c r="AP38" s="927"/>
      <c r="AQ38" s="927"/>
      <c r="AR38" s="927"/>
      <c r="AS38" s="927"/>
      <c r="AT38" s="927"/>
      <c r="AU38" s="927"/>
      <c r="AV38" s="927"/>
      <c r="AW38" s="927"/>
      <c r="AX38" s="927"/>
      <c r="AY38" s="927"/>
      <c r="AZ38" s="927"/>
      <c r="BA38" s="927"/>
      <c r="BB38" s="927"/>
      <c r="BC38" s="927"/>
      <c r="BD38" s="927"/>
      <c r="BE38" s="949">
        <f>SUM(Q38:BD38)</f>
        <v>0</v>
      </c>
      <c r="BF38" s="949"/>
      <c r="BG38" s="949"/>
      <c r="BH38" s="949"/>
      <c r="BI38" s="950"/>
      <c r="BL38" s="106"/>
      <c r="BM38" s="493"/>
      <c r="BN38" s="493"/>
      <c r="BO38" s="493"/>
      <c r="BP38" s="493"/>
      <c r="BS38" s="493"/>
    </row>
    <row r="39" spans="4:71" ht="22.9" hidden="1" customHeight="1">
      <c r="D39" s="874"/>
      <c r="E39" s="875"/>
      <c r="F39" s="875"/>
      <c r="G39" s="875"/>
      <c r="H39" s="875"/>
      <c r="I39" s="875"/>
      <c r="J39" s="875"/>
      <c r="K39" s="875"/>
      <c r="L39" s="875"/>
      <c r="M39" s="875"/>
      <c r="N39" s="875"/>
      <c r="O39" s="875"/>
      <c r="P39" s="875"/>
      <c r="Q39" s="892">
        <f t="shared" ref="Q39" si="58">ROUNDDOWN(Q38/3,1)</f>
        <v>0</v>
      </c>
      <c r="R39" s="892"/>
      <c r="S39" s="892"/>
      <c r="T39" s="892"/>
      <c r="U39" s="892"/>
      <c r="V39" s="892">
        <f t="shared" ref="V39" si="59">ROUNDDOWN((V38+AA38)/6,1)</f>
        <v>0</v>
      </c>
      <c r="W39" s="892"/>
      <c r="X39" s="892"/>
      <c r="Y39" s="892"/>
      <c r="Z39" s="892"/>
      <c r="AA39" s="892"/>
      <c r="AB39" s="892"/>
      <c r="AC39" s="892"/>
      <c r="AD39" s="892"/>
      <c r="AE39" s="892"/>
      <c r="AF39" s="892">
        <f t="shared" ref="AF39" si="60">ROUNDDOWN(AF38/20,1)</f>
        <v>0</v>
      </c>
      <c r="AG39" s="892"/>
      <c r="AH39" s="892"/>
      <c r="AI39" s="892"/>
      <c r="AJ39" s="892"/>
      <c r="AK39" s="892">
        <f t="shared" ref="AK39" si="61">ROUNDDOWN(SUM(AK38,AP38,AU38)/30,1)</f>
        <v>0</v>
      </c>
      <c r="AL39" s="892"/>
      <c r="AM39" s="892"/>
      <c r="AN39" s="892"/>
      <c r="AO39" s="892"/>
      <c r="AP39" s="892"/>
      <c r="AQ39" s="892"/>
      <c r="AR39" s="892"/>
      <c r="AS39" s="892"/>
      <c r="AT39" s="892"/>
      <c r="AU39" s="892"/>
      <c r="AV39" s="892"/>
      <c r="AW39" s="892"/>
      <c r="AX39" s="892"/>
      <c r="AY39" s="892"/>
      <c r="AZ39" s="892"/>
      <c r="BA39" s="892"/>
      <c r="BB39" s="892"/>
      <c r="BC39" s="892"/>
      <c r="BD39" s="892"/>
      <c r="BE39" s="949" t="str">
        <f>IF(BE38=0,"",IF(ROUND(SUM(Q39:AY39),0)&lt;2,2,ROUND(SUM(Q39:AY39),0)))</f>
        <v/>
      </c>
      <c r="BF39" s="949"/>
      <c r="BG39" s="949"/>
      <c r="BH39" s="949"/>
      <c r="BI39" s="950"/>
      <c r="BL39" s="106"/>
      <c r="BM39" s="493"/>
      <c r="BN39" s="493"/>
      <c r="BO39" s="493"/>
      <c r="BP39" s="493"/>
      <c r="BS39" s="493"/>
    </row>
    <row r="40" spans="4:71" ht="22.9" customHeight="1">
      <c r="D40" s="874" t="s">
        <v>67</v>
      </c>
      <c r="E40" s="875"/>
      <c r="F40" s="875"/>
      <c r="G40" s="875"/>
      <c r="H40" s="875"/>
      <c r="I40" s="875"/>
      <c r="J40" s="875"/>
      <c r="K40" s="875"/>
      <c r="L40" s="875"/>
      <c r="M40" s="875"/>
      <c r="N40" s="875"/>
      <c r="O40" s="875"/>
      <c r="P40" s="875"/>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7"/>
      <c r="AP40" s="927"/>
      <c r="AQ40" s="927"/>
      <c r="AR40" s="927"/>
      <c r="AS40" s="927"/>
      <c r="AT40" s="927"/>
      <c r="AU40" s="927"/>
      <c r="AV40" s="927"/>
      <c r="AW40" s="927"/>
      <c r="AX40" s="927"/>
      <c r="AY40" s="927"/>
      <c r="AZ40" s="927"/>
      <c r="BA40" s="927"/>
      <c r="BB40" s="927"/>
      <c r="BC40" s="927"/>
      <c r="BD40" s="927"/>
      <c r="BE40" s="949">
        <f>SUM(Q40:BD40)</f>
        <v>0</v>
      </c>
      <c r="BF40" s="949"/>
      <c r="BG40" s="949"/>
      <c r="BH40" s="949"/>
      <c r="BI40" s="950"/>
      <c r="BL40" s="106"/>
      <c r="BM40" s="493"/>
      <c r="BN40" s="493"/>
      <c r="BO40" s="493"/>
      <c r="BP40" s="493"/>
      <c r="BS40" s="493"/>
    </row>
    <row r="41" spans="4:71" ht="22.9" hidden="1" customHeight="1">
      <c r="D41" s="874"/>
      <c r="E41" s="875"/>
      <c r="F41" s="875"/>
      <c r="G41" s="875"/>
      <c r="H41" s="875"/>
      <c r="I41" s="875"/>
      <c r="J41" s="875"/>
      <c r="K41" s="875"/>
      <c r="L41" s="875"/>
      <c r="M41" s="875"/>
      <c r="N41" s="875"/>
      <c r="O41" s="875"/>
      <c r="P41" s="875"/>
      <c r="Q41" s="892">
        <f t="shared" ref="Q41" si="62">ROUNDDOWN(Q40/3,1)</f>
        <v>0</v>
      </c>
      <c r="R41" s="892"/>
      <c r="S41" s="892"/>
      <c r="T41" s="892"/>
      <c r="U41" s="892"/>
      <c r="V41" s="892">
        <f t="shared" ref="V41" si="63">ROUNDDOWN((V40+AA40)/6,1)</f>
        <v>0</v>
      </c>
      <c r="W41" s="892"/>
      <c r="X41" s="892"/>
      <c r="Y41" s="892"/>
      <c r="Z41" s="892"/>
      <c r="AA41" s="892"/>
      <c r="AB41" s="892"/>
      <c r="AC41" s="892"/>
      <c r="AD41" s="892"/>
      <c r="AE41" s="892"/>
      <c r="AF41" s="892">
        <f t="shared" ref="AF41" si="64">ROUNDDOWN(AF40/20,1)</f>
        <v>0</v>
      </c>
      <c r="AG41" s="892"/>
      <c r="AH41" s="892"/>
      <c r="AI41" s="892"/>
      <c r="AJ41" s="892"/>
      <c r="AK41" s="892">
        <f t="shared" ref="AK41" si="65">ROUNDDOWN(SUM(AK40,AP40,AU40)/30,1)</f>
        <v>0</v>
      </c>
      <c r="AL41" s="892"/>
      <c r="AM41" s="892"/>
      <c r="AN41" s="892"/>
      <c r="AO41" s="892"/>
      <c r="AP41" s="892"/>
      <c r="AQ41" s="892"/>
      <c r="AR41" s="892"/>
      <c r="AS41" s="892"/>
      <c r="AT41" s="892"/>
      <c r="AU41" s="892"/>
      <c r="AV41" s="892"/>
      <c r="AW41" s="892"/>
      <c r="AX41" s="892"/>
      <c r="AY41" s="892"/>
      <c r="AZ41" s="892"/>
      <c r="BA41" s="892"/>
      <c r="BB41" s="892"/>
      <c r="BC41" s="892"/>
      <c r="BD41" s="892"/>
      <c r="BE41" s="949" t="str">
        <f>IF(BE40=0,"",IF(ROUND(SUM(Q41:AY41),0)&lt;2,2,ROUND(SUM(Q41:AY41),0)))</f>
        <v/>
      </c>
      <c r="BF41" s="949"/>
      <c r="BG41" s="949"/>
      <c r="BH41" s="949"/>
      <c r="BI41" s="950"/>
      <c r="BL41" s="106"/>
      <c r="BM41" s="493"/>
      <c r="BN41" s="493"/>
      <c r="BO41" s="493"/>
      <c r="BP41" s="493"/>
      <c r="BS41" s="493"/>
    </row>
    <row r="42" spans="4:71" ht="22.9" customHeight="1">
      <c r="D42" s="874" t="s">
        <v>68</v>
      </c>
      <c r="E42" s="875"/>
      <c r="F42" s="875"/>
      <c r="G42" s="875"/>
      <c r="H42" s="875"/>
      <c r="I42" s="875"/>
      <c r="J42" s="875"/>
      <c r="K42" s="875"/>
      <c r="L42" s="875"/>
      <c r="M42" s="875"/>
      <c r="N42" s="875"/>
      <c r="O42" s="875"/>
      <c r="P42" s="875"/>
      <c r="Q42" s="927"/>
      <c r="R42" s="927"/>
      <c r="S42" s="927"/>
      <c r="T42" s="927"/>
      <c r="U42" s="927"/>
      <c r="V42" s="927"/>
      <c r="W42" s="927"/>
      <c r="X42" s="927"/>
      <c r="Y42" s="927"/>
      <c r="Z42" s="927"/>
      <c r="AA42" s="927"/>
      <c r="AB42" s="927"/>
      <c r="AC42" s="927"/>
      <c r="AD42" s="927"/>
      <c r="AE42" s="927"/>
      <c r="AF42" s="927"/>
      <c r="AG42" s="927"/>
      <c r="AH42" s="927"/>
      <c r="AI42" s="927"/>
      <c r="AJ42" s="927"/>
      <c r="AK42" s="927"/>
      <c r="AL42" s="927"/>
      <c r="AM42" s="927"/>
      <c r="AN42" s="927"/>
      <c r="AO42" s="927"/>
      <c r="AP42" s="927"/>
      <c r="AQ42" s="927"/>
      <c r="AR42" s="927"/>
      <c r="AS42" s="927"/>
      <c r="AT42" s="927"/>
      <c r="AU42" s="927"/>
      <c r="AV42" s="927"/>
      <c r="AW42" s="927"/>
      <c r="AX42" s="927"/>
      <c r="AY42" s="927"/>
      <c r="AZ42" s="927"/>
      <c r="BA42" s="927"/>
      <c r="BB42" s="927"/>
      <c r="BC42" s="927"/>
      <c r="BD42" s="927"/>
      <c r="BE42" s="949">
        <f>SUM(Q42:BD42)</f>
        <v>0</v>
      </c>
      <c r="BF42" s="949"/>
      <c r="BG42" s="949"/>
      <c r="BH42" s="949"/>
      <c r="BI42" s="950"/>
      <c r="BL42" s="106"/>
      <c r="BM42" s="493"/>
      <c r="BN42" s="493"/>
      <c r="BO42" s="493"/>
      <c r="BP42" s="493"/>
      <c r="BS42" s="493"/>
    </row>
    <row r="43" spans="4:71" ht="22.9" hidden="1" customHeight="1">
      <c r="D43" s="874"/>
      <c r="E43" s="875"/>
      <c r="F43" s="875"/>
      <c r="G43" s="875"/>
      <c r="H43" s="875"/>
      <c r="I43" s="875"/>
      <c r="J43" s="875"/>
      <c r="K43" s="875"/>
      <c r="L43" s="875"/>
      <c r="M43" s="875"/>
      <c r="N43" s="875"/>
      <c r="O43" s="875"/>
      <c r="P43" s="875"/>
      <c r="Q43" s="892">
        <f t="shared" ref="Q43" si="66">ROUNDDOWN(Q42/3,1)</f>
        <v>0</v>
      </c>
      <c r="R43" s="892"/>
      <c r="S43" s="892"/>
      <c r="T43" s="892"/>
      <c r="U43" s="892"/>
      <c r="V43" s="892">
        <f t="shared" ref="V43" si="67">ROUNDDOWN((V42+AA42)/6,1)</f>
        <v>0</v>
      </c>
      <c r="W43" s="892"/>
      <c r="X43" s="892"/>
      <c r="Y43" s="892"/>
      <c r="Z43" s="892"/>
      <c r="AA43" s="892"/>
      <c r="AB43" s="892"/>
      <c r="AC43" s="892"/>
      <c r="AD43" s="892"/>
      <c r="AE43" s="892"/>
      <c r="AF43" s="892">
        <f t="shared" ref="AF43" si="68">ROUNDDOWN(AF42/20,1)</f>
        <v>0</v>
      </c>
      <c r="AG43" s="892"/>
      <c r="AH43" s="892"/>
      <c r="AI43" s="892"/>
      <c r="AJ43" s="892"/>
      <c r="AK43" s="892">
        <f t="shared" ref="AK43" si="69">ROUNDDOWN(SUM(AK42,AP42,AU42)/30,1)</f>
        <v>0</v>
      </c>
      <c r="AL43" s="892"/>
      <c r="AM43" s="892"/>
      <c r="AN43" s="892"/>
      <c r="AO43" s="892"/>
      <c r="AP43" s="892"/>
      <c r="AQ43" s="892"/>
      <c r="AR43" s="892"/>
      <c r="AS43" s="892"/>
      <c r="AT43" s="892"/>
      <c r="AU43" s="892"/>
      <c r="AV43" s="892"/>
      <c r="AW43" s="892"/>
      <c r="AX43" s="892"/>
      <c r="AY43" s="892"/>
      <c r="AZ43" s="892"/>
      <c r="BA43" s="892"/>
      <c r="BB43" s="892"/>
      <c r="BC43" s="892"/>
      <c r="BD43" s="892"/>
      <c r="BE43" s="949" t="str">
        <f>IF(BE42=0,"",IF(ROUND(SUM(Q43:AY43),0)&lt;2,2,ROUND(SUM(Q43:AY43),0)))</f>
        <v/>
      </c>
      <c r="BF43" s="949"/>
      <c r="BG43" s="949"/>
      <c r="BH43" s="949"/>
      <c r="BI43" s="950"/>
      <c r="BL43" s="106"/>
      <c r="BM43" s="493"/>
      <c r="BN43" s="493"/>
      <c r="BO43" s="493"/>
      <c r="BP43" s="493"/>
      <c r="BS43" s="493"/>
    </row>
    <row r="44" spans="4:71" ht="22.9" customHeight="1">
      <c r="D44" s="874" t="s">
        <v>69</v>
      </c>
      <c r="E44" s="875"/>
      <c r="F44" s="875"/>
      <c r="G44" s="875"/>
      <c r="H44" s="875"/>
      <c r="I44" s="875"/>
      <c r="J44" s="875"/>
      <c r="K44" s="875"/>
      <c r="L44" s="875"/>
      <c r="M44" s="875"/>
      <c r="N44" s="875"/>
      <c r="O44" s="875"/>
      <c r="P44" s="875"/>
      <c r="Q44" s="927"/>
      <c r="R44" s="927"/>
      <c r="S44" s="927"/>
      <c r="T44" s="927"/>
      <c r="U44" s="927"/>
      <c r="V44" s="927"/>
      <c r="W44" s="927"/>
      <c r="X44" s="927"/>
      <c r="Y44" s="927"/>
      <c r="Z44" s="927"/>
      <c r="AA44" s="927"/>
      <c r="AB44" s="927"/>
      <c r="AC44" s="927"/>
      <c r="AD44" s="927"/>
      <c r="AE44" s="927"/>
      <c r="AF44" s="927"/>
      <c r="AG44" s="927"/>
      <c r="AH44" s="927"/>
      <c r="AI44" s="927"/>
      <c r="AJ44" s="927"/>
      <c r="AK44" s="927"/>
      <c r="AL44" s="927"/>
      <c r="AM44" s="927"/>
      <c r="AN44" s="927"/>
      <c r="AO44" s="927"/>
      <c r="AP44" s="927"/>
      <c r="AQ44" s="927"/>
      <c r="AR44" s="927"/>
      <c r="AS44" s="927"/>
      <c r="AT44" s="927"/>
      <c r="AU44" s="927"/>
      <c r="AV44" s="927"/>
      <c r="AW44" s="927"/>
      <c r="AX44" s="927"/>
      <c r="AY44" s="927"/>
      <c r="AZ44" s="927"/>
      <c r="BA44" s="927"/>
      <c r="BB44" s="927"/>
      <c r="BC44" s="927"/>
      <c r="BD44" s="927"/>
      <c r="BE44" s="949">
        <f>SUM(Q44:BD44)</f>
        <v>0</v>
      </c>
      <c r="BF44" s="949"/>
      <c r="BG44" s="949"/>
      <c r="BH44" s="949"/>
      <c r="BI44" s="950"/>
      <c r="BL44" s="106"/>
      <c r="BM44" s="493"/>
      <c r="BN44" s="493"/>
      <c r="BO44" s="493"/>
      <c r="BP44" s="493"/>
      <c r="BS44" s="493"/>
    </row>
    <row r="45" spans="4:71" ht="22.9" hidden="1" customHeight="1">
      <c r="D45" s="874"/>
      <c r="E45" s="875"/>
      <c r="F45" s="875"/>
      <c r="G45" s="875"/>
      <c r="H45" s="875"/>
      <c r="I45" s="875"/>
      <c r="J45" s="875"/>
      <c r="K45" s="875"/>
      <c r="L45" s="875"/>
      <c r="M45" s="875"/>
      <c r="N45" s="875"/>
      <c r="O45" s="875"/>
      <c r="P45" s="875"/>
      <c r="Q45" s="892">
        <f t="shared" ref="Q45" si="70">ROUNDDOWN(Q44/3,1)</f>
        <v>0</v>
      </c>
      <c r="R45" s="892"/>
      <c r="S45" s="892"/>
      <c r="T45" s="892"/>
      <c r="U45" s="892"/>
      <c r="V45" s="892">
        <f t="shared" ref="V45" si="71">ROUNDDOWN((V44+AA44)/6,1)</f>
        <v>0</v>
      </c>
      <c r="W45" s="892"/>
      <c r="X45" s="892"/>
      <c r="Y45" s="892"/>
      <c r="Z45" s="892"/>
      <c r="AA45" s="892"/>
      <c r="AB45" s="892"/>
      <c r="AC45" s="892"/>
      <c r="AD45" s="892"/>
      <c r="AE45" s="892"/>
      <c r="AF45" s="892">
        <f t="shared" ref="AF45" si="72">ROUNDDOWN(AF44/20,1)</f>
        <v>0</v>
      </c>
      <c r="AG45" s="892"/>
      <c r="AH45" s="892"/>
      <c r="AI45" s="892"/>
      <c r="AJ45" s="892"/>
      <c r="AK45" s="892">
        <f t="shared" ref="AK45" si="73">ROUNDDOWN(SUM(AK44,AP44,AU44)/30,1)</f>
        <v>0</v>
      </c>
      <c r="AL45" s="892"/>
      <c r="AM45" s="892"/>
      <c r="AN45" s="892"/>
      <c r="AO45" s="892"/>
      <c r="AP45" s="892"/>
      <c r="AQ45" s="892"/>
      <c r="AR45" s="892"/>
      <c r="AS45" s="892"/>
      <c r="AT45" s="892"/>
      <c r="AU45" s="892"/>
      <c r="AV45" s="892"/>
      <c r="AW45" s="892"/>
      <c r="AX45" s="892"/>
      <c r="AY45" s="892"/>
      <c r="AZ45" s="892"/>
      <c r="BA45" s="892"/>
      <c r="BB45" s="892"/>
      <c r="BC45" s="892"/>
      <c r="BD45" s="892"/>
      <c r="BE45" s="949" t="str">
        <f>IF(BE44=0,"",IF(ROUND(SUM(Q45:AY45),0)&lt;2,2,ROUND(SUM(Q45:AY45),0)))</f>
        <v/>
      </c>
      <c r="BF45" s="949"/>
      <c r="BG45" s="949"/>
      <c r="BH45" s="949"/>
      <c r="BI45" s="950"/>
      <c r="BL45" s="106"/>
      <c r="BM45" s="493"/>
      <c r="BN45" s="493"/>
      <c r="BO45" s="493"/>
      <c r="BP45" s="493"/>
      <c r="BS45" s="493"/>
    </row>
    <row r="46" spans="4:71" ht="22.9" customHeight="1">
      <c r="D46" s="874" t="s">
        <v>70</v>
      </c>
      <c r="E46" s="875"/>
      <c r="F46" s="875"/>
      <c r="G46" s="875"/>
      <c r="H46" s="875"/>
      <c r="I46" s="875"/>
      <c r="J46" s="875"/>
      <c r="K46" s="875"/>
      <c r="L46" s="875"/>
      <c r="M46" s="875"/>
      <c r="N46" s="875"/>
      <c r="O46" s="875"/>
      <c r="P46" s="875"/>
      <c r="Q46" s="927"/>
      <c r="R46" s="927"/>
      <c r="S46" s="927"/>
      <c r="T46" s="927"/>
      <c r="U46" s="927"/>
      <c r="V46" s="927"/>
      <c r="W46" s="927"/>
      <c r="X46" s="927"/>
      <c r="Y46" s="927"/>
      <c r="Z46" s="927"/>
      <c r="AA46" s="927"/>
      <c r="AB46" s="927"/>
      <c r="AC46" s="927"/>
      <c r="AD46" s="927"/>
      <c r="AE46" s="927"/>
      <c r="AF46" s="927"/>
      <c r="AG46" s="927"/>
      <c r="AH46" s="927"/>
      <c r="AI46" s="927"/>
      <c r="AJ46" s="927"/>
      <c r="AK46" s="927"/>
      <c r="AL46" s="927"/>
      <c r="AM46" s="927"/>
      <c r="AN46" s="927"/>
      <c r="AO46" s="927"/>
      <c r="AP46" s="927"/>
      <c r="AQ46" s="927"/>
      <c r="AR46" s="927"/>
      <c r="AS46" s="927"/>
      <c r="AT46" s="927"/>
      <c r="AU46" s="927"/>
      <c r="AV46" s="927"/>
      <c r="AW46" s="927"/>
      <c r="AX46" s="927"/>
      <c r="AY46" s="927"/>
      <c r="AZ46" s="927"/>
      <c r="BA46" s="927"/>
      <c r="BB46" s="927"/>
      <c r="BC46" s="927"/>
      <c r="BD46" s="927"/>
      <c r="BE46" s="949">
        <f>SUM(Q46:BD46)</f>
        <v>0</v>
      </c>
      <c r="BF46" s="949"/>
      <c r="BG46" s="949"/>
      <c r="BH46" s="949"/>
      <c r="BI46" s="950"/>
      <c r="BL46" s="106"/>
      <c r="BM46" s="493"/>
      <c r="BN46" s="493"/>
      <c r="BO46" s="493"/>
      <c r="BP46" s="493"/>
      <c r="BS46" s="493"/>
    </row>
    <row r="47" spans="4:71" ht="22.9" hidden="1" customHeight="1">
      <c r="D47" s="874"/>
      <c r="E47" s="875"/>
      <c r="F47" s="875"/>
      <c r="G47" s="875"/>
      <c r="H47" s="875"/>
      <c r="I47" s="875"/>
      <c r="J47" s="875"/>
      <c r="K47" s="875"/>
      <c r="L47" s="875"/>
      <c r="M47" s="875"/>
      <c r="N47" s="875"/>
      <c r="O47" s="875"/>
      <c r="P47" s="875"/>
      <c r="Q47" s="892">
        <f t="shared" ref="Q47" si="74">ROUNDDOWN(Q46/3,1)</f>
        <v>0</v>
      </c>
      <c r="R47" s="892"/>
      <c r="S47" s="892"/>
      <c r="T47" s="892"/>
      <c r="U47" s="892"/>
      <c r="V47" s="892">
        <f t="shared" ref="V47" si="75">ROUNDDOWN((V46+AA46)/6,1)</f>
        <v>0</v>
      </c>
      <c r="W47" s="892"/>
      <c r="X47" s="892"/>
      <c r="Y47" s="892"/>
      <c r="Z47" s="892"/>
      <c r="AA47" s="892"/>
      <c r="AB47" s="892"/>
      <c r="AC47" s="892"/>
      <c r="AD47" s="892"/>
      <c r="AE47" s="892"/>
      <c r="AF47" s="892">
        <f t="shared" ref="AF47" si="76">ROUNDDOWN(AF46/20,1)</f>
        <v>0</v>
      </c>
      <c r="AG47" s="892"/>
      <c r="AH47" s="892"/>
      <c r="AI47" s="892"/>
      <c r="AJ47" s="892"/>
      <c r="AK47" s="892">
        <f t="shared" ref="AK47" si="77">ROUNDDOWN(SUM(AK46,AP46,AU46)/30,1)</f>
        <v>0</v>
      </c>
      <c r="AL47" s="892"/>
      <c r="AM47" s="892"/>
      <c r="AN47" s="892"/>
      <c r="AO47" s="892"/>
      <c r="AP47" s="892"/>
      <c r="AQ47" s="892"/>
      <c r="AR47" s="892"/>
      <c r="AS47" s="892"/>
      <c r="AT47" s="892"/>
      <c r="AU47" s="892"/>
      <c r="AV47" s="892"/>
      <c r="AW47" s="892"/>
      <c r="AX47" s="892"/>
      <c r="AY47" s="892"/>
      <c r="AZ47" s="892"/>
      <c r="BA47" s="892"/>
      <c r="BB47" s="892"/>
      <c r="BC47" s="892"/>
      <c r="BD47" s="892"/>
      <c r="BE47" s="949" t="str">
        <f>IF(BE46=0,"",IF(ROUND(SUM(Q47:AY47),0)&lt;2,2,ROUND(SUM(Q47:AY47),0)))</f>
        <v/>
      </c>
      <c r="BF47" s="949"/>
      <c r="BG47" s="949"/>
      <c r="BH47" s="949"/>
      <c r="BI47" s="950"/>
      <c r="BL47" s="106"/>
      <c r="BM47" s="493"/>
      <c r="BN47" s="493"/>
      <c r="BO47" s="493"/>
      <c r="BP47" s="493"/>
      <c r="BS47" s="493"/>
    </row>
    <row r="48" spans="4:71" ht="22.9" customHeight="1">
      <c r="D48" s="874" t="s">
        <v>71</v>
      </c>
      <c r="E48" s="875"/>
      <c r="F48" s="875"/>
      <c r="G48" s="875"/>
      <c r="H48" s="875"/>
      <c r="I48" s="875"/>
      <c r="J48" s="875"/>
      <c r="K48" s="875"/>
      <c r="L48" s="875"/>
      <c r="M48" s="875"/>
      <c r="N48" s="875"/>
      <c r="O48" s="875"/>
      <c r="P48" s="875"/>
      <c r="Q48" s="927"/>
      <c r="R48" s="927"/>
      <c r="S48" s="927"/>
      <c r="T48" s="927"/>
      <c r="U48" s="927"/>
      <c r="V48" s="927"/>
      <c r="W48" s="927"/>
      <c r="X48" s="927"/>
      <c r="Y48" s="927"/>
      <c r="Z48" s="927"/>
      <c r="AA48" s="927"/>
      <c r="AB48" s="927"/>
      <c r="AC48" s="927"/>
      <c r="AD48" s="927"/>
      <c r="AE48" s="927"/>
      <c r="AF48" s="927"/>
      <c r="AG48" s="927"/>
      <c r="AH48" s="927"/>
      <c r="AI48" s="927"/>
      <c r="AJ48" s="927"/>
      <c r="AK48" s="927"/>
      <c r="AL48" s="927"/>
      <c r="AM48" s="927"/>
      <c r="AN48" s="927"/>
      <c r="AO48" s="927"/>
      <c r="AP48" s="927"/>
      <c r="AQ48" s="927"/>
      <c r="AR48" s="927"/>
      <c r="AS48" s="927"/>
      <c r="AT48" s="927"/>
      <c r="AU48" s="927"/>
      <c r="AV48" s="927"/>
      <c r="AW48" s="927"/>
      <c r="AX48" s="927"/>
      <c r="AY48" s="927"/>
      <c r="AZ48" s="927"/>
      <c r="BA48" s="927"/>
      <c r="BB48" s="927"/>
      <c r="BC48" s="927"/>
      <c r="BD48" s="927"/>
      <c r="BE48" s="949">
        <f>SUM(Q48:BD48)</f>
        <v>0</v>
      </c>
      <c r="BF48" s="949"/>
      <c r="BG48" s="949"/>
      <c r="BH48" s="949"/>
      <c r="BI48" s="950"/>
      <c r="BL48" s="106"/>
      <c r="BM48" s="493"/>
      <c r="BN48" s="493"/>
      <c r="BO48" s="493"/>
      <c r="BP48" s="493"/>
      <c r="BS48" s="493"/>
    </row>
    <row r="49" spans="4:81" ht="22.9" hidden="1" customHeight="1">
      <c r="D49" s="874"/>
      <c r="E49" s="875"/>
      <c r="F49" s="875"/>
      <c r="G49" s="875"/>
      <c r="H49" s="875"/>
      <c r="I49" s="875"/>
      <c r="J49" s="875"/>
      <c r="K49" s="875"/>
      <c r="L49" s="875"/>
      <c r="M49" s="875"/>
      <c r="N49" s="875"/>
      <c r="O49" s="875"/>
      <c r="P49" s="875"/>
      <c r="Q49" s="892">
        <f t="shared" ref="Q49" si="78">ROUNDDOWN(Q48/3,1)</f>
        <v>0</v>
      </c>
      <c r="R49" s="892"/>
      <c r="S49" s="892"/>
      <c r="T49" s="892"/>
      <c r="U49" s="892"/>
      <c r="V49" s="892">
        <f t="shared" ref="V49" si="79">ROUNDDOWN((V48+AA48)/6,1)</f>
        <v>0</v>
      </c>
      <c r="W49" s="892"/>
      <c r="X49" s="892"/>
      <c r="Y49" s="892"/>
      <c r="Z49" s="892"/>
      <c r="AA49" s="892"/>
      <c r="AB49" s="892"/>
      <c r="AC49" s="892"/>
      <c r="AD49" s="892"/>
      <c r="AE49" s="892"/>
      <c r="AF49" s="892">
        <f t="shared" ref="AF49" si="80">ROUNDDOWN(AF48/20,1)</f>
        <v>0</v>
      </c>
      <c r="AG49" s="892"/>
      <c r="AH49" s="892"/>
      <c r="AI49" s="892"/>
      <c r="AJ49" s="892"/>
      <c r="AK49" s="892">
        <f t="shared" ref="AK49" si="81">ROUNDDOWN(SUM(AK48,AP48,AU48)/30,1)</f>
        <v>0</v>
      </c>
      <c r="AL49" s="892"/>
      <c r="AM49" s="892"/>
      <c r="AN49" s="892"/>
      <c r="AO49" s="892"/>
      <c r="AP49" s="892"/>
      <c r="AQ49" s="892"/>
      <c r="AR49" s="892"/>
      <c r="AS49" s="892"/>
      <c r="AT49" s="892"/>
      <c r="AU49" s="892"/>
      <c r="AV49" s="892"/>
      <c r="AW49" s="892"/>
      <c r="AX49" s="892"/>
      <c r="AY49" s="892"/>
      <c r="AZ49" s="892"/>
      <c r="BA49" s="892"/>
      <c r="BB49" s="892"/>
      <c r="BC49" s="892"/>
      <c r="BD49" s="892"/>
      <c r="BE49" s="949" t="str">
        <f>IF(BE48=0,"",IF(ROUND(SUM(Q49:AY49),0)&lt;2,2,ROUND(SUM(Q49:AY49),0)))</f>
        <v/>
      </c>
      <c r="BF49" s="949"/>
      <c r="BG49" s="949"/>
      <c r="BH49" s="949"/>
      <c r="BI49" s="950"/>
      <c r="BL49" s="106"/>
      <c r="BM49" s="493"/>
      <c r="BN49" s="493"/>
      <c r="BO49" s="493"/>
      <c r="BP49" s="493"/>
      <c r="BS49" s="493"/>
    </row>
    <row r="50" spans="4:81" ht="22.9" customHeight="1">
      <c r="D50" s="874" t="s">
        <v>72</v>
      </c>
      <c r="E50" s="875"/>
      <c r="F50" s="875"/>
      <c r="G50" s="875"/>
      <c r="H50" s="875"/>
      <c r="I50" s="875"/>
      <c r="J50" s="875"/>
      <c r="K50" s="875"/>
      <c r="L50" s="875"/>
      <c r="M50" s="875"/>
      <c r="N50" s="875"/>
      <c r="O50" s="875"/>
      <c r="P50" s="875"/>
      <c r="Q50" s="927"/>
      <c r="R50" s="927"/>
      <c r="S50" s="927"/>
      <c r="T50" s="927"/>
      <c r="U50" s="927"/>
      <c r="V50" s="927"/>
      <c r="W50" s="927"/>
      <c r="X50" s="927"/>
      <c r="Y50" s="927"/>
      <c r="Z50" s="927"/>
      <c r="AA50" s="927"/>
      <c r="AB50" s="927"/>
      <c r="AC50" s="927"/>
      <c r="AD50" s="927"/>
      <c r="AE50" s="927"/>
      <c r="AF50" s="927"/>
      <c r="AG50" s="927"/>
      <c r="AH50" s="927"/>
      <c r="AI50" s="927"/>
      <c r="AJ50" s="927"/>
      <c r="AK50" s="927"/>
      <c r="AL50" s="927"/>
      <c r="AM50" s="927"/>
      <c r="AN50" s="927"/>
      <c r="AO50" s="927"/>
      <c r="AP50" s="927"/>
      <c r="AQ50" s="927"/>
      <c r="AR50" s="927"/>
      <c r="AS50" s="927"/>
      <c r="AT50" s="927"/>
      <c r="AU50" s="927"/>
      <c r="AV50" s="927"/>
      <c r="AW50" s="927"/>
      <c r="AX50" s="927"/>
      <c r="AY50" s="927"/>
      <c r="AZ50" s="927"/>
      <c r="BA50" s="927"/>
      <c r="BB50" s="927"/>
      <c r="BC50" s="927"/>
      <c r="BD50" s="927"/>
      <c r="BE50" s="949">
        <f>SUM(Q50:BD50)</f>
        <v>0</v>
      </c>
      <c r="BF50" s="949"/>
      <c r="BG50" s="949"/>
      <c r="BH50" s="949"/>
      <c r="BI50" s="950"/>
      <c r="BJ50" s="74"/>
      <c r="BL50" s="106"/>
    </row>
    <row r="51" spans="4:81" ht="22.9" hidden="1" customHeight="1">
      <c r="D51" s="874"/>
      <c r="E51" s="875"/>
      <c r="F51" s="875"/>
      <c r="G51" s="875"/>
      <c r="H51" s="875"/>
      <c r="I51" s="875"/>
      <c r="J51" s="875"/>
      <c r="K51" s="875"/>
      <c r="L51" s="875"/>
      <c r="M51" s="875"/>
      <c r="N51" s="875"/>
      <c r="O51" s="875"/>
      <c r="P51" s="875"/>
      <c r="Q51" s="893">
        <f t="shared" ref="Q51" si="82">ROUNDDOWN(Q50/3,1)</f>
        <v>0</v>
      </c>
      <c r="R51" s="893"/>
      <c r="S51" s="893"/>
      <c r="T51" s="893"/>
      <c r="U51" s="893"/>
      <c r="V51" s="893">
        <f t="shared" ref="V51" si="83">ROUNDDOWN((V50+AA50)/6,1)</f>
        <v>0</v>
      </c>
      <c r="W51" s="893"/>
      <c r="X51" s="893"/>
      <c r="Y51" s="893"/>
      <c r="Z51" s="893"/>
      <c r="AA51" s="893"/>
      <c r="AB51" s="893"/>
      <c r="AC51" s="893"/>
      <c r="AD51" s="893"/>
      <c r="AE51" s="893"/>
      <c r="AF51" s="893">
        <f t="shared" ref="AF51" si="84">ROUNDDOWN(AF50/20,1)</f>
        <v>0</v>
      </c>
      <c r="AG51" s="893"/>
      <c r="AH51" s="893"/>
      <c r="AI51" s="893"/>
      <c r="AJ51" s="893"/>
      <c r="AK51" s="893">
        <f t="shared" ref="AK51" si="85">ROUNDDOWN(SUM(AK50,AP50,AU50)/30,1)</f>
        <v>0</v>
      </c>
      <c r="AL51" s="893"/>
      <c r="AM51" s="893"/>
      <c r="AN51" s="893"/>
      <c r="AO51" s="893"/>
      <c r="AP51" s="893"/>
      <c r="AQ51" s="893"/>
      <c r="AR51" s="893"/>
      <c r="AS51" s="893"/>
      <c r="AT51" s="893"/>
      <c r="AU51" s="893"/>
      <c r="AV51" s="893"/>
      <c r="AW51" s="893"/>
      <c r="AX51" s="893"/>
      <c r="AY51" s="893"/>
      <c r="AZ51" s="893"/>
      <c r="BA51" s="893"/>
      <c r="BB51" s="893"/>
      <c r="BC51" s="893"/>
      <c r="BD51" s="893"/>
      <c r="BE51" s="949" t="str">
        <f>IF(BE50=0,"",IF(ROUND(SUM(Q51:AY51),0)&lt;2,2,ROUND(SUM(Q51:AY51),0)))</f>
        <v/>
      </c>
      <c r="BF51" s="949"/>
      <c r="BG51" s="949"/>
      <c r="BH51" s="949"/>
      <c r="BI51" s="950"/>
      <c r="BJ51" s="74"/>
      <c r="BL51" s="106"/>
    </row>
    <row r="52" spans="4:81" ht="22.9" customHeight="1">
      <c r="D52" s="107" t="s">
        <v>814</v>
      </c>
      <c r="E52" s="108"/>
      <c r="F52" s="108"/>
      <c r="G52" s="108"/>
      <c r="H52" s="108"/>
      <c r="I52" s="108"/>
      <c r="J52" s="108"/>
      <c r="K52" s="108"/>
      <c r="L52" s="108"/>
      <c r="M52" s="108"/>
      <c r="N52" s="108"/>
      <c r="O52" s="108"/>
      <c r="P52" s="108"/>
      <c r="BJ52" s="74"/>
      <c r="BL52" s="74"/>
    </row>
    <row r="53" spans="4:81" ht="22.9" hidden="1" customHeight="1">
      <c r="D53" s="109"/>
      <c r="E53" s="110"/>
      <c r="F53" s="110"/>
      <c r="G53" s="110"/>
      <c r="H53" s="110"/>
      <c r="I53" s="110"/>
      <c r="J53" s="110"/>
      <c r="K53" s="110"/>
      <c r="L53" s="110"/>
      <c r="M53" s="110"/>
      <c r="N53" s="110"/>
      <c r="O53" s="110"/>
      <c r="P53" s="111"/>
      <c r="Q53" s="889">
        <f>ROUNDDOWN(Q54/3,1)</f>
        <v>0</v>
      </c>
      <c r="R53" s="889"/>
      <c r="S53" s="889"/>
      <c r="T53" s="889"/>
      <c r="U53" s="890"/>
      <c r="V53" s="891">
        <f>ROUNDDOWN((V54+AA54)/6,1)</f>
        <v>0</v>
      </c>
      <c r="W53" s="889"/>
      <c r="X53" s="889"/>
      <c r="Y53" s="889"/>
      <c r="Z53" s="889"/>
      <c r="AA53" s="889"/>
      <c r="AB53" s="889"/>
      <c r="AC53" s="889"/>
      <c r="AD53" s="889"/>
      <c r="AE53" s="890"/>
      <c r="AF53" s="891">
        <f>ROUNDDOWN(AF54/20,1)</f>
        <v>0</v>
      </c>
      <c r="AG53" s="889"/>
      <c r="AH53" s="889"/>
      <c r="AI53" s="889"/>
      <c r="AJ53" s="890"/>
      <c r="AK53" s="891">
        <f>ROUNDDOWN(SUM(AK54,AP54,AU54)/30,1)</f>
        <v>0</v>
      </c>
      <c r="AL53" s="889"/>
      <c r="AM53" s="889"/>
      <c r="AN53" s="889"/>
      <c r="AO53" s="889"/>
      <c r="AP53" s="889"/>
      <c r="AQ53" s="889"/>
      <c r="AR53" s="889"/>
      <c r="AS53" s="889"/>
      <c r="AT53" s="889"/>
      <c r="AU53" s="889"/>
      <c r="AV53" s="889"/>
      <c r="AW53" s="889"/>
      <c r="AX53" s="889"/>
      <c r="AY53" s="890"/>
      <c r="AZ53" s="891"/>
      <c r="BA53" s="889"/>
      <c r="BB53" s="889"/>
      <c r="BC53" s="889"/>
      <c r="BD53" s="890"/>
      <c r="BE53" s="1113" t="str">
        <f>IF(BE54=0,"",IF(ROUND(SUM(Q53:AY53),0)&lt;2,2,ROUND(SUM(Q53:AY53),0)))</f>
        <v/>
      </c>
      <c r="BF53" s="1114"/>
      <c r="BG53" s="1114"/>
      <c r="BH53" s="1114"/>
      <c r="BI53" s="1115"/>
      <c r="BJ53" s="74"/>
    </row>
    <row r="54" spans="4:81" ht="22.9" customHeight="1">
      <c r="D54" s="958" t="s">
        <v>236</v>
      </c>
      <c r="E54" s="959"/>
      <c r="F54" s="959"/>
      <c r="G54" s="959"/>
      <c r="H54" s="960"/>
      <c r="I54" s="970" t="s">
        <v>235</v>
      </c>
      <c r="J54" s="970"/>
      <c r="K54" s="970"/>
      <c r="L54" s="977" t="s">
        <v>236</v>
      </c>
      <c r="M54" s="978"/>
      <c r="N54" s="978"/>
      <c r="O54" s="978"/>
      <c r="P54" s="979"/>
      <c r="Q54" s="927"/>
      <c r="R54" s="927"/>
      <c r="S54" s="927"/>
      <c r="T54" s="927"/>
      <c r="U54" s="927"/>
      <c r="V54" s="927"/>
      <c r="W54" s="927"/>
      <c r="X54" s="927"/>
      <c r="Y54" s="927"/>
      <c r="Z54" s="927"/>
      <c r="AA54" s="927"/>
      <c r="AB54" s="927"/>
      <c r="AC54" s="927"/>
      <c r="AD54" s="927"/>
      <c r="AE54" s="927"/>
      <c r="AF54" s="927"/>
      <c r="AG54" s="927"/>
      <c r="AH54" s="927"/>
      <c r="AI54" s="927"/>
      <c r="AJ54" s="927"/>
      <c r="AK54" s="927"/>
      <c r="AL54" s="927"/>
      <c r="AM54" s="927"/>
      <c r="AN54" s="927"/>
      <c r="AO54" s="927"/>
      <c r="AP54" s="927"/>
      <c r="AQ54" s="927"/>
      <c r="AR54" s="927"/>
      <c r="AS54" s="927"/>
      <c r="AT54" s="927"/>
      <c r="AU54" s="927"/>
      <c r="AV54" s="927"/>
      <c r="AW54" s="927"/>
      <c r="AX54" s="927"/>
      <c r="AY54" s="927"/>
      <c r="AZ54" s="927"/>
      <c r="BA54" s="927"/>
      <c r="BB54" s="927"/>
      <c r="BC54" s="927"/>
      <c r="BD54" s="927"/>
      <c r="BE54" s="949">
        <f>SUM(Q54:BD54)</f>
        <v>0</v>
      </c>
      <c r="BF54" s="949"/>
      <c r="BG54" s="949"/>
      <c r="BH54" s="949"/>
      <c r="BI54" s="950"/>
      <c r="BJ54" s="74"/>
    </row>
    <row r="55" spans="4:81" ht="9.9499999999999993" customHeight="1" thickBot="1">
      <c r="D55" s="112"/>
      <c r="E55" s="112"/>
      <c r="AQ55" s="74"/>
      <c r="AR55" s="74"/>
      <c r="AS55" s="74"/>
      <c r="AT55" s="74"/>
      <c r="AU55" s="74"/>
      <c r="BB55" s="74"/>
      <c r="BE55" s="74"/>
      <c r="BF55" s="74"/>
      <c r="BG55" s="74"/>
      <c r="BH55" s="74"/>
      <c r="BI55" s="74"/>
      <c r="BL55" s="74"/>
      <c r="BM55" s="74"/>
      <c r="BN55" s="74"/>
      <c r="BO55" s="74"/>
      <c r="BR55" s="74"/>
      <c r="BS55" s="74"/>
      <c r="BT55" s="74"/>
      <c r="BU55" s="74"/>
    </row>
    <row r="56" spans="4:81" ht="22.9" customHeight="1">
      <c r="D56" s="113" t="s">
        <v>798</v>
      </c>
      <c r="E56" s="88"/>
      <c r="F56" s="114"/>
      <c r="G56" s="87"/>
      <c r="H56" s="115"/>
      <c r="I56" s="115"/>
      <c r="J56" s="115"/>
      <c r="K56" s="115"/>
      <c r="L56" s="115"/>
      <c r="M56" s="115"/>
      <c r="N56" s="115"/>
      <c r="O56" s="115"/>
      <c r="P56" s="115"/>
      <c r="Q56" s="115"/>
      <c r="R56" s="115"/>
      <c r="S56" s="115"/>
      <c r="T56" s="115"/>
      <c r="U56" s="115"/>
      <c r="V56" s="115"/>
      <c r="W56" s="115"/>
      <c r="X56" s="115"/>
      <c r="Y56" s="115"/>
      <c r="Z56" s="115"/>
      <c r="AA56" s="115"/>
      <c r="AB56" s="115"/>
      <c r="AC56" s="115"/>
      <c r="AD56" s="115"/>
      <c r="AE56" s="115"/>
      <c r="AF56" s="115"/>
      <c r="AG56" s="115"/>
      <c r="AH56" s="115"/>
      <c r="AI56" s="115"/>
      <c r="AJ56" s="115"/>
      <c r="AK56" s="115"/>
      <c r="AL56" s="115"/>
      <c r="AM56" s="115"/>
      <c r="AN56" s="115"/>
      <c r="AO56" s="115"/>
      <c r="AP56" s="115"/>
      <c r="AQ56" s="115"/>
      <c r="AR56" s="115"/>
      <c r="AS56" s="115"/>
      <c r="AT56" s="115"/>
      <c r="AU56" s="115"/>
      <c r="AV56" s="115"/>
      <c r="AW56" s="115"/>
      <c r="AX56" s="115"/>
      <c r="AY56" s="115"/>
      <c r="AZ56" s="115"/>
      <c r="BA56" s="115"/>
      <c r="BB56" s="115"/>
      <c r="BC56" s="115"/>
      <c r="BD56" s="115"/>
      <c r="BE56" s="115"/>
      <c r="BF56" s="115"/>
      <c r="BG56" s="115"/>
      <c r="BH56" s="115"/>
      <c r="BI56" s="115"/>
      <c r="BJ56" s="115"/>
      <c r="BK56" s="115"/>
      <c r="BL56" s="115"/>
      <c r="BM56" s="115"/>
      <c r="BN56" s="115"/>
      <c r="BO56" s="115"/>
      <c r="BP56" s="115"/>
      <c r="BQ56" s="115"/>
      <c r="BR56" s="115"/>
      <c r="BS56" s="116"/>
    </row>
    <row r="57" spans="4:81" ht="22.9" customHeight="1">
      <c r="D57" s="512" t="s">
        <v>800</v>
      </c>
      <c r="F57" s="493"/>
      <c r="G57" s="106"/>
      <c r="H57" s="106"/>
      <c r="I57" s="106"/>
      <c r="J57" s="106"/>
      <c r="K57" s="106"/>
      <c r="L57" s="106"/>
      <c r="M57" s="106"/>
      <c r="N57" s="106"/>
      <c r="O57" s="106"/>
      <c r="P57" s="106"/>
      <c r="Q57" s="106"/>
      <c r="R57" s="106"/>
      <c r="S57" s="106"/>
      <c r="T57" s="106"/>
      <c r="U57" s="106"/>
      <c r="V57" s="106"/>
      <c r="W57" s="106"/>
      <c r="X57" s="106"/>
      <c r="Y57" s="106"/>
      <c r="Z57" s="106"/>
      <c r="AA57" s="106"/>
      <c r="AB57" s="106"/>
      <c r="AC57" s="106"/>
      <c r="AD57" s="106"/>
      <c r="AE57" s="106"/>
      <c r="AF57" s="106"/>
      <c r="AG57" s="106"/>
      <c r="AH57" s="106"/>
      <c r="AI57" s="106"/>
      <c r="AJ57" s="106"/>
      <c r="AK57" s="106"/>
      <c r="AL57" s="106"/>
      <c r="AM57" s="106"/>
      <c r="AN57" s="106"/>
      <c r="AO57" s="106"/>
      <c r="AP57" s="106"/>
      <c r="AQ57" s="106"/>
      <c r="AR57" s="106"/>
      <c r="AS57" s="106"/>
      <c r="AT57" s="106"/>
      <c r="AU57" s="106"/>
      <c r="AV57" s="106"/>
      <c r="AW57" s="106"/>
      <c r="AX57" s="106"/>
      <c r="AY57" s="106"/>
      <c r="AZ57" s="106"/>
      <c r="BA57" s="106"/>
      <c r="BB57" s="106"/>
      <c r="BC57" s="106"/>
      <c r="BD57" s="106"/>
      <c r="BE57" s="106"/>
      <c r="BF57" s="106"/>
      <c r="BG57" s="106"/>
      <c r="BH57" s="106"/>
      <c r="BI57" s="106"/>
      <c r="BJ57" s="106"/>
      <c r="BK57" s="106"/>
      <c r="BL57" s="106"/>
      <c r="BM57" s="106"/>
      <c r="BN57" s="106"/>
      <c r="BO57" s="106"/>
      <c r="BP57" s="106"/>
      <c r="BQ57" s="106"/>
      <c r="BR57" s="106"/>
      <c r="BS57" s="117"/>
    </row>
    <row r="58" spans="4:81" ht="22.9" customHeight="1" thickBot="1">
      <c r="D58" s="118" t="s">
        <v>799</v>
      </c>
      <c r="E58" s="119"/>
      <c r="F58" s="120"/>
      <c r="G58" s="119"/>
      <c r="H58" s="119"/>
      <c r="I58" s="119"/>
      <c r="J58" s="119"/>
      <c r="K58" s="119"/>
      <c r="L58" s="119"/>
      <c r="M58" s="119"/>
      <c r="N58" s="119"/>
      <c r="O58" s="119"/>
      <c r="P58" s="119"/>
      <c r="Q58" s="119"/>
      <c r="R58" s="119"/>
      <c r="S58" s="119"/>
      <c r="T58" s="119"/>
      <c r="U58" s="119"/>
      <c r="V58" s="119"/>
      <c r="W58" s="119"/>
      <c r="X58" s="119"/>
      <c r="Y58" s="119"/>
      <c r="Z58" s="119"/>
      <c r="AA58" s="119"/>
      <c r="AB58" s="119"/>
      <c r="AC58" s="119"/>
      <c r="AD58" s="119"/>
      <c r="AE58" s="119"/>
      <c r="AF58" s="119"/>
      <c r="AG58" s="119"/>
      <c r="AH58" s="119"/>
      <c r="AI58" s="119"/>
      <c r="AJ58" s="119"/>
      <c r="AK58" s="119"/>
      <c r="AL58" s="119"/>
      <c r="AM58" s="119"/>
      <c r="AN58" s="119"/>
      <c r="AO58" s="119"/>
      <c r="AP58" s="119"/>
      <c r="AQ58" s="119"/>
      <c r="AR58" s="119"/>
      <c r="AS58" s="119"/>
      <c r="AT58" s="119"/>
      <c r="AU58" s="119"/>
      <c r="AV58" s="119"/>
      <c r="AW58" s="119"/>
      <c r="AX58" s="121"/>
      <c r="AY58" s="121"/>
      <c r="AZ58" s="121"/>
      <c r="BA58" s="121"/>
      <c r="BB58" s="119"/>
      <c r="BC58" s="119"/>
      <c r="BD58" s="122"/>
      <c r="BE58" s="122"/>
      <c r="BF58" s="122"/>
      <c r="BG58" s="122"/>
      <c r="BH58" s="122"/>
      <c r="BI58" s="122"/>
      <c r="BJ58" s="122"/>
      <c r="BK58" s="97"/>
      <c r="BL58" s="97"/>
      <c r="BM58" s="97"/>
      <c r="BN58" s="97"/>
      <c r="BO58" s="97"/>
      <c r="BP58" s="97"/>
      <c r="BQ58" s="97"/>
      <c r="BR58" s="97"/>
      <c r="BS58" s="123"/>
      <c r="BT58" s="84"/>
      <c r="BU58" s="84"/>
      <c r="BV58" s="84"/>
      <c r="BW58" s="84"/>
      <c r="BX58" s="84"/>
      <c r="BY58" s="84"/>
      <c r="BZ58" s="84"/>
      <c r="CA58" s="84"/>
      <c r="CB58" s="84"/>
      <c r="CC58" s="84"/>
    </row>
    <row r="59" spans="4:81" ht="6.6" customHeight="1">
      <c r="D59" s="512"/>
      <c r="E59" s="512"/>
      <c r="F59" s="124"/>
      <c r="G59" s="512"/>
      <c r="H59" s="512"/>
      <c r="I59" s="512"/>
      <c r="J59" s="512"/>
      <c r="K59" s="512"/>
      <c r="L59" s="512"/>
      <c r="M59" s="512"/>
      <c r="N59" s="512"/>
      <c r="O59" s="512"/>
      <c r="P59" s="512"/>
      <c r="Q59" s="512"/>
      <c r="R59" s="512"/>
      <c r="S59" s="512"/>
      <c r="T59" s="512"/>
      <c r="U59" s="512"/>
      <c r="V59" s="512"/>
      <c r="W59" s="512"/>
      <c r="X59" s="512"/>
      <c r="Y59" s="512"/>
      <c r="Z59" s="512"/>
      <c r="AA59" s="512"/>
      <c r="AB59" s="512"/>
      <c r="AC59" s="512"/>
      <c r="AD59" s="512"/>
      <c r="AE59" s="512"/>
      <c r="AF59" s="512"/>
      <c r="AG59" s="512"/>
      <c r="AH59" s="512"/>
      <c r="AI59" s="512"/>
      <c r="AJ59" s="512"/>
      <c r="AK59" s="512"/>
      <c r="AL59" s="512"/>
      <c r="AM59" s="512"/>
      <c r="AN59" s="512"/>
      <c r="AO59" s="512"/>
      <c r="AP59" s="512"/>
      <c r="AQ59" s="512"/>
      <c r="AR59" s="512"/>
      <c r="AS59" s="512"/>
      <c r="AT59" s="512"/>
      <c r="AU59" s="512"/>
      <c r="AV59" s="512"/>
      <c r="AW59" s="512"/>
      <c r="AX59" s="493"/>
      <c r="AY59" s="493"/>
      <c r="AZ59" s="493"/>
      <c r="BA59" s="493"/>
      <c r="BB59" s="512"/>
      <c r="BC59" s="512"/>
      <c r="BK59" s="92"/>
      <c r="BL59" s="92"/>
      <c r="BM59" s="92"/>
      <c r="BN59" s="92"/>
      <c r="BO59" s="92"/>
      <c r="BP59" s="92"/>
      <c r="BQ59" s="92"/>
      <c r="BR59" s="92"/>
      <c r="BS59" s="92"/>
      <c r="BT59" s="84"/>
      <c r="BU59" s="84"/>
      <c r="BV59" s="84"/>
      <c r="BW59" s="84"/>
      <c r="BX59" s="84"/>
      <c r="BY59" s="84"/>
      <c r="BZ59" s="84"/>
      <c r="CA59" s="84"/>
      <c r="CB59" s="84"/>
      <c r="CC59" s="84"/>
    </row>
    <row r="60" spans="4:81" ht="30" customHeight="1">
      <c r="D60" s="872">
        <v>26</v>
      </c>
      <c r="E60" s="873"/>
      <c r="F60" s="873"/>
      <c r="G60" s="873"/>
      <c r="H60" s="1116" t="s">
        <v>807</v>
      </c>
      <c r="I60" s="1116"/>
      <c r="J60" s="1116"/>
      <c r="K60" s="1116"/>
      <c r="L60" s="1116"/>
      <c r="M60" s="1116"/>
      <c r="N60" s="1116"/>
      <c r="O60" s="1116"/>
      <c r="P60" s="1116"/>
      <c r="Q60" s="1116"/>
      <c r="R60" s="1116"/>
      <c r="S60" s="1116"/>
      <c r="T60" s="1116"/>
      <c r="U60" s="1116"/>
      <c r="V60" s="1116"/>
      <c r="W60" s="1116"/>
      <c r="X60" s="1116"/>
      <c r="Y60" s="1116"/>
      <c r="Z60" s="1116"/>
      <c r="AA60" s="1116"/>
      <c r="AB60" s="1116"/>
      <c r="AC60" s="1116"/>
      <c r="AD60" s="1116"/>
      <c r="AE60" s="1116"/>
      <c r="AF60" s="1116"/>
      <c r="AG60" s="1116"/>
      <c r="AH60" s="1116"/>
      <c r="AI60" s="1116"/>
      <c r="AJ60" s="1116"/>
      <c r="AK60" s="1116"/>
      <c r="AL60" s="1116"/>
      <c r="AM60" s="1116"/>
      <c r="AN60" s="1116"/>
      <c r="AO60" s="1116"/>
      <c r="AP60" s="1116"/>
      <c r="AQ60" s="1116"/>
      <c r="AR60" s="1116"/>
      <c r="AS60" s="1116"/>
      <c r="AT60" s="1116"/>
      <c r="AU60" s="1116"/>
      <c r="AV60" s="1116"/>
      <c r="AW60" s="1116"/>
      <c r="AX60" s="1116"/>
      <c r="AY60" s="1116"/>
      <c r="AZ60" s="1116"/>
      <c r="BA60" s="1116"/>
      <c r="BB60" s="1116"/>
      <c r="BC60" s="1116"/>
      <c r="BD60" s="502"/>
      <c r="BE60" s="502"/>
      <c r="BF60" s="502"/>
      <c r="BG60" s="502"/>
      <c r="BH60" s="502"/>
      <c r="BI60" s="502"/>
      <c r="BJ60" s="1174">
        <f>SUM(BJ61:BN75)</f>
        <v>0</v>
      </c>
      <c r="BK60" s="1114"/>
      <c r="BL60" s="1114"/>
      <c r="BM60" s="1114"/>
      <c r="BN60" s="1114"/>
      <c r="BO60" s="502" t="s">
        <v>42</v>
      </c>
      <c r="BP60" s="511"/>
      <c r="BQ60" s="512"/>
      <c r="BR60" s="512"/>
    </row>
    <row r="61" spans="4:81" ht="22.9" customHeight="1">
      <c r="D61" s="126"/>
      <c r="E61" s="512"/>
      <c r="F61" s="124"/>
      <c r="H61" s="1117" t="s">
        <v>159</v>
      </c>
      <c r="I61" s="1117"/>
      <c r="J61" s="1117"/>
      <c r="K61" s="1117"/>
      <c r="L61" s="1117"/>
      <c r="M61" s="1103" t="s">
        <v>391</v>
      </c>
      <c r="N61" s="1103"/>
      <c r="O61" s="1103"/>
      <c r="P61" s="1103"/>
      <c r="Q61" s="1103"/>
      <c r="R61" s="1103"/>
      <c r="S61" s="1103"/>
      <c r="T61" s="1103"/>
      <c r="U61" s="1103"/>
      <c r="V61" s="1103"/>
      <c r="W61" s="1103"/>
      <c r="X61" s="1103"/>
      <c r="Y61" s="1103"/>
      <c r="Z61" s="1103"/>
      <c r="AA61" s="1103"/>
      <c r="AB61" s="1103"/>
      <c r="AC61" s="1103"/>
      <c r="AD61" s="1103"/>
      <c r="AE61" s="1103"/>
      <c r="AF61" s="1103"/>
      <c r="AG61" s="1103"/>
      <c r="AH61" s="1103"/>
      <c r="AI61" s="1103"/>
      <c r="AJ61" s="1103"/>
      <c r="AK61" s="1103"/>
      <c r="AL61" s="1103"/>
      <c r="AM61" s="1103"/>
      <c r="AN61" s="1103"/>
      <c r="AO61" s="1103"/>
      <c r="AP61" s="1103"/>
      <c r="AQ61" s="1103"/>
      <c r="AR61" s="1103"/>
      <c r="AS61" s="1103"/>
      <c r="AT61" s="1103"/>
      <c r="AU61" s="1103"/>
      <c r="AV61" s="1103"/>
      <c r="AW61" s="1103"/>
      <c r="AX61" s="1103"/>
      <c r="AY61" s="1103"/>
      <c r="AZ61" s="1103"/>
      <c r="BA61" s="1103"/>
      <c r="BB61" s="1103"/>
      <c r="BC61" s="1103"/>
      <c r="BD61" s="500"/>
      <c r="BE61" s="500"/>
      <c r="BF61" s="500"/>
      <c r="BG61" s="500"/>
      <c r="BH61" s="500"/>
      <c r="BI61" s="500"/>
      <c r="BJ61" s="1133"/>
      <c r="BK61" s="1134"/>
      <c r="BL61" s="1134"/>
      <c r="BM61" s="1134"/>
      <c r="BN61" s="1134"/>
      <c r="BO61" s="500" t="s">
        <v>42</v>
      </c>
      <c r="BP61" s="388"/>
      <c r="BQ61" s="512"/>
      <c r="BR61" s="512"/>
    </row>
    <row r="62" spans="4:81" ht="22.9" customHeight="1">
      <c r="D62" s="126"/>
      <c r="E62" s="512"/>
      <c r="F62" s="124"/>
      <c r="H62" s="387"/>
      <c r="I62" s="387"/>
      <c r="J62" s="387"/>
      <c r="K62" s="387"/>
      <c r="L62" s="387"/>
      <c r="M62" s="1103" t="s">
        <v>395</v>
      </c>
      <c r="N62" s="1103"/>
      <c r="O62" s="1103"/>
      <c r="P62" s="1103"/>
      <c r="Q62" s="1103"/>
      <c r="R62" s="1103"/>
      <c r="S62" s="1103"/>
      <c r="T62" s="1103"/>
      <c r="U62" s="1103"/>
      <c r="V62" s="1103"/>
      <c r="W62" s="1103"/>
      <c r="X62" s="1103"/>
      <c r="Y62" s="1103"/>
      <c r="Z62" s="1103"/>
      <c r="AA62" s="1103"/>
      <c r="AB62" s="1103"/>
      <c r="AC62" s="1103"/>
      <c r="AD62" s="1103"/>
      <c r="AE62" s="1103"/>
      <c r="AF62" s="1103"/>
      <c r="AG62" s="1103"/>
      <c r="AH62" s="1103"/>
      <c r="AI62" s="1103"/>
      <c r="AJ62" s="1103"/>
      <c r="AK62" s="1103"/>
      <c r="AL62" s="1103"/>
      <c r="AM62" s="1103"/>
      <c r="AN62" s="1103"/>
      <c r="AO62" s="1103"/>
      <c r="AP62" s="1103"/>
      <c r="AQ62" s="1103"/>
      <c r="AR62" s="1103"/>
      <c r="AS62" s="1103"/>
      <c r="AT62" s="1103"/>
      <c r="AU62" s="1103"/>
      <c r="AV62" s="1103"/>
      <c r="AW62" s="1103"/>
      <c r="AX62" s="1103"/>
      <c r="AY62" s="1103"/>
      <c r="AZ62" s="1103"/>
      <c r="BA62" s="1103"/>
      <c r="BB62" s="1103"/>
      <c r="BC62" s="1103"/>
      <c r="BD62" s="500"/>
      <c r="BE62" s="500"/>
      <c r="BF62" s="500"/>
      <c r="BG62" s="500"/>
      <c r="BH62" s="500"/>
      <c r="BI62" s="500"/>
      <c r="BJ62" s="1133"/>
      <c r="BK62" s="1134"/>
      <c r="BL62" s="1134"/>
      <c r="BM62" s="1134"/>
      <c r="BN62" s="1134"/>
      <c r="BO62" s="500" t="s">
        <v>42</v>
      </c>
      <c r="BP62" s="388"/>
      <c r="BQ62" s="512"/>
      <c r="BR62" s="512"/>
    </row>
    <row r="63" spans="4:81" ht="22.9" customHeight="1">
      <c r="D63" s="126"/>
      <c r="E63" s="512"/>
      <c r="F63" s="124"/>
      <c r="H63" s="387"/>
      <c r="I63" s="387"/>
      <c r="J63" s="387"/>
      <c r="K63" s="387"/>
      <c r="L63" s="387"/>
      <c r="M63" s="1103" t="s">
        <v>693</v>
      </c>
      <c r="N63" s="1103"/>
      <c r="O63" s="1103"/>
      <c r="P63" s="1103"/>
      <c r="Q63" s="1103"/>
      <c r="R63" s="1103"/>
      <c r="S63" s="1103"/>
      <c r="T63" s="1103"/>
      <c r="U63" s="1103"/>
      <c r="V63" s="1103"/>
      <c r="W63" s="1103"/>
      <c r="X63" s="1103"/>
      <c r="Y63" s="1103"/>
      <c r="Z63" s="1103"/>
      <c r="AA63" s="1103"/>
      <c r="AB63" s="1103"/>
      <c r="AC63" s="1103"/>
      <c r="AD63" s="1103"/>
      <c r="AE63" s="1103"/>
      <c r="AF63" s="1103"/>
      <c r="AG63" s="1103"/>
      <c r="AH63" s="1103"/>
      <c r="AI63" s="1103"/>
      <c r="AJ63" s="1103"/>
      <c r="AK63" s="1103"/>
      <c r="AL63" s="1103"/>
      <c r="AM63" s="1103"/>
      <c r="AN63" s="1103"/>
      <c r="AO63" s="1103"/>
      <c r="AP63" s="1103"/>
      <c r="AQ63" s="1103"/>
      <c r="AR63" s="1103"/>
      <c r="AS63" s="1103"/>
      <c r="AT63" s="1103"/>
      <c r="AU63" s="1103"/>
      <c r="AV63" s="1103"/>
      <c r="AW63" s="1103"/>
      <c r="AX63" s="1103"/>
      <c r="AY63" s="1103"/>
      <c r="AZ63" s="1103"/>
      <c r="BA63" s="1103"/>
      <c r="BB63" s="1103"/>
      <c r="BC63" s="1103"/>
      <c r="BD63" s="500"/>
      <c r="BE63" s="500"/>
      <c r="BF63" s="500"/>
      <c r="BG63" s="500"/>
      <c r="BH63" s="500"/>
      <c r="BI63" s="500"/>
      <c r="BJ63" s="1135"/>
      <c r="BK63" s="1136"/>
      <c r="BL63" s="1136"/>
      <c r="BM63" s="1136"/>
      <c r="BN63" s="1136"/>
      <c r="BO63" s="500" t="s">
        <v>42</v>
      </c>
      <c r="BP63" s="388"/>
      <c r="BQ63" s="512"/>
      <c r="BR63" s="512"/>
    </row>
    <row r="64" spans="4:81" ht="22.9" customHeight="1">
      <c r="D64" s="126"/>
      <c r="E64" s="512"/>
      <c r="F64" s="124"/>
      <c r="H64" s="387"/>
      <c r="I64" s="387"/>
      <c r="J64" s="387"/>
      <c r="K64" s="387"/>
      <c r="L64" s="387"/>
      <c r="M64" s="1103" t="s">
        <v>694</v>
      </c>
      <c r="N64" s="1103"/>
      <c r="O64" s="1103"/>
      <c r="P64" s="1103"/>
      <c r="Q64" s="1103"/>
      <c r="R64" s="1103"/>
      <c r="S64" s="1103"/>
      <c r="T64" s="1103"/>
      <c r="U64" s="1103"/>
      <c r="V64" s="1103"/>
      <c r="W64" s="1103"/>
      <c r="X64" s="1103"/>
      <c r="Y64" s="1103"/>
      <c r="Z64" s="1103"/>
      <c r="AA64" s="1103"/>
      <c r="AB64" s="1103"/>
      <c r="AC64" s="1103"/>
      <c r="AD64" s="1103"/>
      <c r="AE64" s="1103"/>
      <c r="AF64" s="1103"/>
      <c r="AG64" s="1103"/>
      <c r="AH64" s="1103"/>
      <c r="AI64" s="1103"/>
      <c r="AJ64" s="1103"/>
      <c r="AK64" s="1103"/>
      <c r="AL64" s="1103"/>
      <c r="AM64" s="1103"/>
      <c r="AN64" s="1103"/>
      <c r="AO64" s="1103"/>
      <c r="AP64" s="1103"/>
      <c r="AQ64" s="1103"/>
      <c r="AR64" s="1103"/>
      <c r="AS64" s="1103"/>
      <c r="AT64" s="1103"/>
      <c r="AU64" s="1103"/>
      <c r="AV64" s="1103"/>
      <c r="AW64" s="1103"/>
      <c r="AX64" s="1103"/>
      <c r="AY64" s="1103"/>
      <c r="AZ64" s="1103"/>
      <c r="BA64" s="1103"/>
      <c r="BB64" s="1103"/>
      <c r="BC64" s="1103"/>
      <c r="BD64" s="500"/>
      <c r="BE64" s="500"/>
      <c r="BF64" s="500"/>
      <c r="BG64" s="500"/>
      <c r="BH64" s="500"/>
      <c r="BI64" s="500"/>
      <c r="BJ64" s="1135"/>
      <c r="BK64" s="1136"/>
      <c r="BL64" s="1136"/>
      <c r="BM64" s="1136"/>
      <c r="BN64" s="1136"/>
      <c r="BO64" s="500" t="s">
        <v>42</v>
      </c>
      <c r="BP64" s="388"/>
      <c r="BQ64" s="512"/>
      <c r="BR64" s="512"/>
    </row>
    <row r="65" spans="4:100" ht="22.9" customHeight="1">
      <c r="D65" s="126"/>
      <c r="E65" s="512"/>
      <c r="F65" s="124"/>
      <c r="H65" s="387"/>
      <c r="I65" s="387"/>
      <c r="J65" s="387"/>
      <c r="K65" s="387"/>
      <c r="L65" s="387"/>
      <c r="M65" s="1103" t="s">
        <v>695</v>
      </c>
      <c r="N65" s="1103"/>
      <c r="O65" s="1103"/>
      <c r="P65" s="1103"/>
      <c r="Q65" s="1103"/>
      <c r="R65" s="1103"/>
      <c r="S65" s="1103"/>
      <c r="T65" s="1103"/>
      <c r="U65" s="1103"/>
      <c r="V65" s="1103"/>
      <c r="W65" s="1103"/>
      <c r="X65" s="1103"/>
      <c r="Y65" s="1103"/>
      <c r="Z65" s="1103"/>
      <c r="AA65" s="1103"/>
      <c r="AB65" s="1103"/>
      <c r="AC65" s="1103"/>
      <c r="AD65" s="1103"/>
      <c r="AE65" s="1103"/>
      <c r="AF65" s="1103"/>
      <c r="AG65" s="1103"/>
      <c r="AH65" s="1103"/>
      <c r="AI65" s="1103"/>
      <c r="AJ65" s="1103"/>
      <c r="AK65" s="1103"/>
      <c r="AL65" s="1103"/>
      <c r="AM65" s="1103"/>
      <c r="AN65" s="1103"/>
      <c r="AO65" s="1103"/>
      <c r="AP65" s="1103"/>
      <c r="AQ65" s="1103"/>
      <c r="AR65" s="1103"/>
      <c r="AS65" s="1103"/>
      <c r="AT65" s="1103"/>
      <c r="AU65" s="1103"/>
      <c r="AV65" s="1103"/>
      <c r="AW65" s="1103"/>
      <c r="AX65" s="1103"/>
      <c r="AY65" s="1103"/>
      <c r="AZ65" s="1103"/>
      <c r="BA65" s="1103"/>
      <c r="BB65" s="1103"/>
      <c r="BC65" s="1103"/>
      <c r="BD65" s="500"/>
      <c r="BE65" s="500"/>
      <c r="BF65" s="500"/>
      <c r="BG65" s="500"/>
      <c r="BH65" s="500"/>
      <c r="BI65" s="500"/>
      <c r="BJ65" s="1135"/>
      <c r="BK65" s="1136"/>
      <c r="BL65" s="1136"/>
      <c r="BM65" s="1136"/>
      <c r="BN65" s="1136"/>
      <c r="BO65" s="500" t="s">
        <v>42</v>
      </c>
      <c r="BP65" s="388"/>
      <c r="BQ65" s="512"/>
      <c r="BR65" s="512"/>
    </row>
    <row r="66" spans="4:100" ht="22.9" customHeight="1">
      <c r="D66" s="126"/>
      <c r="E66" s="512"/>
      <c r="F66" s="124"/>
      <c r="H66" s="191"/>
      <c r="I66" s="191"/>
      <c r="J66" s="191"/>
      <c r="K66" s="191"/>
      <c r="L66" s="191"/>
      <c r="M66" s="1103" t="s">
        <v>394</v>
      </c>
      <c r="N66" s="1103"/>
      <c r="O66" s="1103"/>
      <c r="P66" s="1103"/>
      <c r="Q66" s="1103"/>
      <c r="R66" s="1103"/>
      <c r="S66" s="1103"/>
      <c r="T66" s="1103"/>
      <c r="U66" s="1103"/>
      <c r="V66" s="1103"/>
      <c r="W66" s="1103"/>
      <c r="X66" s="1103"/>
      <c r="Y66" s="1103"/>
      <c r="Z66" s="1103"/>
      <c r="AA66" s="1103"/>
      <c r="AB66" s="1103"/>
      <c r="AC66" s="1103"/>
      <c r="AD66" s="1103"/>
      <c r="AE66" s="1103"/>
      <c r="AF66" s="1103"/>
      <c r="AG66" s="1103"/>
      <c r="AH66" s="1103"/>
      <c r="AI66" s="1103"/>
      <c r="AJ66" s="1103"/>
      <c r="AK66" s="1103"/>
      <c r="AL66" s="1103"/>
      <c r="AM66" s="1103"/>
      <c r="AN66" s="1103"/>
      <c r="AO66" s="1103"/>
      <c r="AP66" s="1103"/>
      <c r="AQ66" s="1103"/>
      <c r="AR66" s="1103"/>
      <c r="AS66" s="1103"/>
      <c r="AT66" s="1103"/>
      <c r="AU66" s="1103"/>
      <c r="AV66" s="1103"/>
      <c r="AW66" s="1103"/>
      <c r="AX66" s="1103"/>
      <c r="AY66" s="1103"/>
      <c r="AZ66" s="1103"/>
      <c r="BA66" s="1103"/>
      <c r="BB66" s="1103"/>
      <c r="BC66" s="1103"/>
      <c r="BD66" s="500"/>
      <c r="BE66" s="500"/>
      <c r="BF66" s="500"/>
      <c r="BG66" s="500"/>
      <c r="BH66" s="500"/>
      <c r="BI66" s="500"/>
      <c r="BJ66" s="1133"/>
      <c r="BK66" s="1134"/>
      <c r="BL66" s="1134"/>
      <c r="BM66" s="1134"/>
      <c r="BN66" s="1134"/>
      <c r="BO66" s="500" t="s">
        <v>42</v>
      </c>
      <c r="BP66" s="388"/>
      <c r="BQ66" s="512"/>
      <c r="BR66" s="512"/>
    </row>
    <row r="67" spans="4:100" ht="22.9" customHeight="1">
      <c r="D67" s="126"/>
      <c r="E67" s="512"/>
      <c r="F67" s="124"/>
      <c r="H67" s="191"/>
      <c r="I67" s="191"/>
      <c r="J67" s="191"/>
      <c r="K67" s="191"/>
      <c r="L67" s="191"/>
      <c r="M67" s="1103" t="s">
        <v>700</v>
      </c>
      <c r="N67" s="1103"/>
      <c r="O67" s="1103"/>
      <c r="P67" s="1103"/>
      <c r="Q67" s="1103"/>
      <c r="R67" s="1103"/>
      <c r="S67" s="1103"/>
      <c r="T67" s="1103"/>
      <c r="U67" s="1103"/>
      <c r="V67" s="1103"/>
      <c r="W67" s="1103"/>
      <c r="X67" s="1103"/>
      <c r="Y67" s="1103"/>
      <c r="Z67" s="1103"/>
      <c r="AA67" s="1103"/>
      <c r="AB67" s="1103"/>
      <c r="AC67" s="1103"/>
      <c r="AD67" s="1103"/>
      <c r="AE67" s="1103"/>
      <c r="AF67" s="1103"/>
      <c r="AG67" s="1103"/>
      <c r="AH67" s="1103"/>
      <c r="AI67" s="1103"/>
      <c r="AJ67" s="1103"/>
      <c r="AK67" s="1103"/>
      <c r="AL67" s="1103"/>
      <c r="AM67" s="1103"/>
      <c r="AN67" s="1103"/>
      <c r="AO67" s="1103"/>
      <c r="AP67" s="1103"/>
      <c r="AQ67" s="1103"/>
      <c r="AR67" s="1103"/>
      <c r="AS67" s="1103"/>
      <c r="AT67" s="1103"/>
      <c r="AU67" s="1103"/>
      <c r="AV67" s="1103"/>
      <c r="AW67" s="1103"/>
      <c r="AX67" s="1103"/>
      <c r="AY67" s="1103"/>
      <c r="AZ67" s="1103"/>
      <c r="BA67" s="1103"/>
      <c r="BB67" s="1103"/>
      <c r="BC67" s="1103"/>
      <c r="BD67" s="500"/>
      <c r="BE67" s="500"/>
      <c r="BF67" s="500"/>
      <c r="BG67" s="500"/>
      <c r="BH67" s="500"/>
      <c r="BI67" s="500"/>
      <c r="BJ67" s="1133"/>
      <c r="BK67" s="1134"/>
      <c r="BL67" s="1134"/>
      <c r="BM67" s="1134"/>
      <c r="BN67" s="1134"/>
      <c r="BO67" s="500" t="s">
        <v>42</v>
      </c>
      <c r="BP67" s="388"/>
      <c r="BQ67" s="512"/>
      <c r="BR67" s="512"/>
    </row>
    <row r="68" spans="4:100" ht="22.9" customHeight="1">
      <c r="D68" s="126"/>
      <c r="E68" s="512"/>
      <c r="F68" s="124"/>
      <c r="H68" s="387"/>
      <c r="I68" s="387"/>
      <c r="J68" s="387"/>
      <c r="K68" s="387"/>
      <c r="L68" s="387"/>
      <c r="M68" s="1104" t="s">
        <v>392</v>
      </c>
      <c r="N68" s="1104"/>
      <c r="O68" s="1104"/>
      <c r="P68" s="1104"/>
      <c r="Q68" s="1104"/>
      <c r="R68" s="1104"/>
      <c r="S68" s="1104"/>
      <c r="T68" s="1104"/>
      <c r="U68" s="1104"/>
      <c r="V68" s="1104"/>
      <c r="W68" s="1104"/>
      <c r="X68" s="1104"/>
      <c r="Y68" s="1104"/>
      <c r="Z68" s="1104"/>
      <c r="AA68" s="1104"/>
      <c r="AB68" s="1104"/>
      <c r="AC68" s="1104"/>
      <c r="AD68" s="1104"/>
      <c r="AE68" s="1104"/>
      <c r="AF68" s="1104"/>
      <c r="AG68" s="1104"/>
      <c r="AH68" s="1104"/>
      <c r="AI68" s="1104"/>
      <c r="AJ68" s="1104"/>
      <c r="AK68" s="1104"/>
      <c r="AL68" s="1104"/>
      <c r="AM68" s="1104"/>
      <c r="AN68" s="1104"/>
      <c r="AO68" s="1104"/>
      <c r="AP68" s="1104"/>
      <c r="AQ68" s="1104"/>
      <c r="AR68" s="1104"/>
      <c r="AS68" s="1104"/>
      <c r="AT68" s="1104"/>
      <c r="AU68" s="1104"/>
      <c r="AV68" s="1104"/>
      <c r="AW68" s="1104"/>
      <c r="AX68" s="1104"/>
      <c r="AY68" s="1104"/>
      <c r="AZ68" s="1104"/>
      <c r="BA68" s="1104"/>
      <c r="BB68" s="1104"/>
      <c r="BC68" s="1104"/>
      <c r="BD68" s="501"/>
      <c r="BE68" s="501"/>
      <c r="BF68" s="501"/>
      <c r="BG68" s="501"/>
      <c r="BH68" s="501"/>
      <c r="BI68" s="501"/>
      <c r="BJ68" s="1133"/>
      <c r="BK68" s="1134"/>
      <c r="BL68" s="1134"/>
      <c r="BM68" s="1134"/>
      <c r="BN68" s="1134"/>
      <c r="BO68" s="500" t="s">
        <v>42</v>
      </c>
      <c r="BP68" s="388"/>
      <c r="BQ68" s="512"/>
      <c r="BR68" s="512"/>
    </row>
    <row r="69" spans="4:100" ht="22.9" customHeight="1">
      <c r="D69" s="126"/>
      <c r="E69" s="512"/>
      <c r="F69" s="124"/>
      <c r="H69" s="387"/>
      <c r="I69" s="387"/>
      <c r="J69" s="387"/>
      <c r="K69" s="387"/>
      <c r="L69" s="387"/>
      <c r="M69" s="1104" t="s">
        <v>393</v>
      </c>
      <c r="N69" s="1104"/>
      <c r="O69" s="1104"/>
      <c r="P69" s="1104"/>
      <c r="Q69" s="1104"/>
      <c r="R69" s="1104"/>
      <c r="S69" s="1104"/>
      <c r="T69" s="1104"/>
      <c r="U69" s="1104"/>
      <c r="V69" s="1104"/>
      <c r="W69" s="1104"/>
      <c r="X69" s="1104"/>
      <c r="Y69" s="1104"/>
      <c r="Z69" s="1104"/>
      <c r="AA69" s="1104"/>
      <c r="AB69" s="1104"/>
      <c r="AC69" s="1104"/>
      <c r="AD69" s="1104"/>
      <c r="AE69" s="1104"/>
      <c r="AF69" s="1104"/>
      <c r="AG69" s="1104"/>
      <c r="AH69" s="1104"/>
      <c r="AI69" s="1104"/>
      <c r="AJ69" s="1104"/>
      <c r="AK69" s="1104"/>
      <c r="AL69" s="1104"/>
      <c r="AM69" s="1104"/>
      <c r="AN69" s="1104"/>
      <c r="AO69" s="1104"/>
      <c r="AP69" s="1104"/>
      <c r="AQ69" s="1104"/>
      <c r="AR69" s="1104"/>
      <c r="AS69" s="1104"/>
      <c r="AT69" s="1104"/>
      <c r="AU69" s="1104"/>
      <c r="AV69" s="1104"/>
      <c r="AW69" s="1104"/>
      <c r="AX69" s="1104"/>
      <c r="AY69" s="1104"/>
      <c r="AZ69" s="1104"/>
      <c r="BA69" s="1104"/>
      <c r="BB69" s="1104"/>
      <c r="BC69" s="1104"/>
      <c r="BD69" s="501"/>
      <c r="BE69" s="501"/>
      <c r="BF69" s="501"/>
      <c r="BG69" s="501"/>
      <c r="BH69" s="501"/>
      <c r="BI69" s="501"/>
      <c r="BJ69" s="1133"/>
      <c r="BK69" s="1134"/>
      <c r="BL69" s="1134"/>
      <c r="BM69" s="1134"/>
      <c r="BN69" s="1134"/>
      <c r="BO69" s="500" t="s">
        <v>42</v>
      </c>
      <c r="BP69" s="388"/>
      <c r="BQ69" s="512"/>
      <c r="BR69" s="512"/>
    </row>
    <row r="70" spans="4:100" ht="22.9" customHeight="1">
      <c r="D70" s="126"/>
      <c r="E70" s="512"/>
      <c r="F70" s="124"/>
      <c r="H70" s="387"/>
      <c r="I70" s="387"/>
      <c r="J70" s="387"/>
      <c r="K70" s="387"/>
      <c r="L70" s="387"/>
      <c r="M70" s="1104" t="s">
        <v>696</v>
      </c>
      <c r="N70" s="1104"/>
      <c r="O70" s="1104"/>
      <c r="P70" s="1104"/>
      <c r="Q70" s="1104"/>
      <c r="R70" s="1104"/>
      <c r="S70" s="1104"/>
      <c r="T70" s="1104"/>
      <c r="U70" s="1104"/>
      <c r="V70" s="1104"/>
      <c r="W70" s="1104"/>
      <c r="X70" s="1104"/>
      <c r="Y70" s="1104"/>
      <c r="Z70" s="1104"/>
      <c r="AA70" s="1104"/>
      <c r="AB70" s="1104"/>
      <c r="AC70" s="1104"/>
      <c r="AD70" s="1104"/>
      <c r="AE70" s="1104"/>
      <c r="AF70" s="1104"/>
      <c r="AG70" s="1104"/>
      <c r="AH70" s="1104"/>
      <c r="AI70" s="1104"/>
      <c r="AJ70" s="1104"/>
      <c r="AK70" s="1104"/>
      <c r="AL70" s="1104"/>
      <c r="AM70" s="1104"/>
      <c r="AN70" s="1104"/>
      <c r="AO70" s="1104"/>
      <c r="AP70" s="1104"/>
      <c r="AQ70" s="1104"/>
      <c r="AR70" s="1104"/>
      <c r="AS70" s="1104"/>
      <c r="AT70" s="1104"/>
      <c r="AU70" s="1104"/>
      <c r="AV70" s="1104"/>
      <c r="AW70" s="1104"/>
      <c r="AX70" s="1104"/>
      <c r="AY70" s="1104"/>
      <c r="AZ70" s="1104"/>
      <c r="BA70" s="1104"/>
      <c r="BB70" s="1104"/>
      <c r="BC70" s="1104"/>
      <c r="BD70" s="501"/>
      <c r="BE70" s="501"/>
      <c r="BF70" s="501"/>
      <c r="BG70" s="501"/>
      <c r="BH70" s="501"/>
      <c r="BI70" s="501"/>
      <c r="BJ70" s="1133"/>
      <c r="BK70" s="1134"/>
      <c r="BL70" s="1134"/>
      <c r="BM70" s="1134"/>
      <c r="BN70" s="1134"/>
      <c r="BO70" s="500" t="s">
        <v>42</v>
      </c>
      <c r="BP70" s="388"/>
      <c r="BQ70" s="512"/>
      <c r="BR70" s="512"/>
    </row>
    <row r="71" spans="4:100" ht="22.9" customHeight="1">
      <c r="D71" s="126"/>
      <c r="E71" s="512"/>
      <c r="F71" s="124"/>
      <c r="H71" s="387"/>
      <c r="I71" s="387"/>
      <c r="J71" s="387"/>
      <c r="K71" s="387"/>
      <c r="L71" s="387"/>
      <c r="M71" s="1104" t="s">
        <v>697</v>
      </c>
      <c r="N71" s="1104"/>
      <c r="O71" s="1104"/>
      <c r="P71" s="1104"/>
      <c r="Q71" s="1104"/>
      <c r="R71" s="1104"/>
      <c r="S71" s="1104"/>
      <c r="T71" s="1104"/>
      <c r="U71" s="1104"/>
      <c r="V71" s="1104"/>
      <c r="W71" s="1104"/>
      <c r="X71" s="1104"/>
      <c r="Y71" s="1104"/>
      <c r="Z71" s="1104"/>
      <c r="AA71" s="1104"/>
      <c r="AB71" s="1104"/>
      <c r="AC71" s="1104"/>
      <c r="AD71" s="1104"/>
      <c r="AE71" s="1104"/>
      <c r="AF71" s="1104"/>
      <c r="AG71" s="1104"/>
      <c r="AH71" s="1104"/>
      <c r="AI71" s="1104"/>
      <c r="AJ71" s="1104"/>
      <c r="AK71" s="1104"/>
      <c r="AL71" s="1104"/>
      <c r="AM71" s="1104"/>
      <c r="AN71" s="1104"/>
      <c r="AO71" s="1104"/>
      <c r="AP71" s="1104"/>
      <c r="AQ71" s="1104"/>
      <c r="AR71" s="1104"/>
      <c r="AS71" s="1104"/>
      <c r="AT71" s="1104"/>
      <c r="AU71" s="1104"/>
      <c r="AV71" s="1104"/>
      <c r="AW71" s="1104"/>
      <c r="AX71" s="1104"/>
      <c r="AY71" s="1104"/>
      <c r="AZ71" s="1104"/>
      <c r="BA71" s="1104"/>
      <c r="BB71" s="1104"/>
      <c r="BC71" s="1104"/>
      <c r="BD71" s="501"/>
      <c r="BE71" s="501"/>
      <c r="BF71" s="501"/>
      <c r="BG71" s="501"/>
      <c r="BH71" s="501"/>
      <c r="BI71" s="501"/>
      <c r="BJ71" s="1133"/>
      <c r="BK71" s="1134"/>
      <c r="BL71" s="1134"/>
      <c r="BM71" s="1134"/>
      <c r="BN71" s="1134"/>
      <c r="BO71" s="500" t="s">
        <v>42</v>
      </c>
      <c r="BP71" s="388"/>
      <c r="BQ71" s="512"/>
      <c r="BR71" s="512"/>
    </row>
    <row r="72" spans="4:100" ht="22.9" customHeight="1">
      <c r="D72" s="126"/>
      <c r="E72" s="512"/>
      <c r="F72" s="124"/>
      <c r="H72" s="387"/>
      <c r="I72" s="387"/>
      <c r="J72" s="387"/>
      <c r="K72" s="387"/>
      <c r="L72" s="387"/>
      <c r="M72" s="1104" t="s">
        <v>698</v>
      </c>
      <c r="N72" s="1104"/>
      <c r="O72" s="1104"/>
      <c r="P72" s="1104"/>
      <c r="Q72" s="1104"/>
      <c r="R72" s="1104"/>
      <c r="S72" s="1104"/>
      <c r="T72" s="1104"/>
      <c r="U72" s="1104"/>
      <c r="V72" s="1104"/>
      <c r="W72" s="1104"/>
      <c r="X72" s="1104"/>
      <c r="Y72" s="1104"/>
      <c r="Z72" s="1104"/>
      <c r="AA72" s="1104"/>
      <c r="AB72" s="1104"/>
      <c r="AC72" s="1104"/>
      <c r="AD72" s="1104"/>
      <c r="AE72" s="1104"/>
      <c r="AF72" s="1104"/>
      <c r="AG72" s="1104"/>
      <c r="AH72" s="1104"/>
      <c r="AI72" s="1104"/>
      <c r="AJ72" s="1104"/>
      <c r="AK72" s="1104"/>
      <c r="AL72" s="1104"/>
      <c r="AM72" s="1104"/>
      <c r="AN72" s="1104"/>
      <c r="AO72" s="1104"/>
      <c r="AP72" s="1104"/>
      <c r="AQ72" s="1104"/>
      <c r="AR72" s="1104"/>
      <c r="AS72" s="1104"/>
      <c r="AT72" s="1104"/>
      <c r="AU72" s="1104"/>
      <c r="AV72" s="1104"/>
      <c r="AW72" s="1104"/>
      <c r="AX72" s="1104"/>
      <c r="AY72" s="1104"/>
      <c r="AZ72" s="1104"/>
      <c r="BA72" s="1104"/>
      <c r="BB72" s="1104"/>
      <c r="BC72" s="1104"/>
      <c r="BD72" s="501"/>
      <c r="BE72" s="501"/>
      <c r="BF72" s="501"/>
      <c r="BG72" s="501"/>
      <c r="BH72" s="501"/>
      <c r="BI72" s="501"/>
      <c r="BJ72" s="1133"/>
      <c r="BK72" s="1134"/>
      <c r="BL72" s="1134"/>
      <c r="BM72" s="1134"/>
      <c r="BN72" s="1134"/>
      <c r="BO72" s="500" t="s">
        <v>42</v>
      </c>
      <c r="BP72" s="388"/>
      <c r="BQ72" s="512"/>
      <c r="BR72" s="512"/>
    </row>
    <row r="73" spans="4:100" ht="22.9" customHeight="1">
      <c r="D73" s="126"/>
      <c r="E73" s="512"/>
      <c r="F73" s="124"/>
      <c r="H73" s="191"/>
      <c r="I73" s="191"/>
      <c r="J73" s="191"/>
      <c r="K73" s="191"/>
      <c r="L73" s="191"/>
      <c r="M73" s="389" t="s">
        <v>767</v>
      </c>
      <c r="N73" s="390"/>
      <c r="O73" s="390"/>
      <c r="P73" s="390"/>
      <c r="Q73" s="390"/>
      <c r="R73" s="390"/>
      <c r="S73" s="390"/>
      <c r="T73" s="390"/>
      <c r="U73" s="390"/>
      <c r="V73" s="390"/>
      <c r="W73" s="390"/>
      <c r="X73" s="390"/>
      <c r="Y73" s="390"/>
      <c r="Z73" s="390"/>
      <c r="AA73" s="390"/>
      <c r="AB73" s="390"/>
      <c r="AC73" s="390"/>
      <c r="AD73" s="390"/>
      <c r="AE73" s="390"/>
      <c r="AF73" s="390"/>
      <c r="AG73" s="390"/>
      <c r="AH73" s="390"/>
      <c r="AI73" s="390"/>
      <c r="AJ73" s="390"/>
      <c r="AK73" s="390"/>
      <c r="AL73" s="390"/>
      <c r="AM73" s="390"/>
      <c r="AN73" s="390"/>
      <c r="AO73" s="390"/>
      <c r="AP73" s="390"/>
      <c r="AQ73" s="390"/>
      <c r="AR73" s="390"/>
      <c r="AS73" s="390"/>
      <c r="AT73" s="390"/>
      <c r="AU73" s="390"/>
      <c r="AV73" s="390"/>
      <c r="AW73" s="390"/>
      <c r="AX73" s="390"/>
      <c r="AY73" s="390"/>
      <c r="AZ73" s="390"/>
      <c r="BA73" s="390"/>
      <c r="BB73" s="390"/>
      <c r="BC73" s="390"/>
      <c r="BD73" s="390"/>
      <c r="BE73" s="390"/>
      <c r="BF73" s="390"/>
      <c r="BG73" s="390"/>
      <c r="BH73" s="390"/>
      <c r="BI73" s="390"/>
      <c r="BJ73" s="1166"/>
      <c r="BK73" s="1167"/>
      <c r="BL73" s="1167"/>
      <c r="BM73" s="1167"/>
      <c r="BN73" s="1167"/>
      <c r="BO73" s="389" t="s">
        <v>773</v>
      </c>
      <c r="BP73" s="391"/>
      <c r="BQ73" s="512"/>
      <c r="BR73" s="512"/>
    </row>
    <row r="74" spans="4:100" ht="22.9" customHeight="1">
      <c r="D74" s="126"/>
      <c r="E74" s="512"/>
      <c r="F74" s="124"/>
      <c r="H74" s="191"/>
      <c r="I74" s="191"/>
      <c r="J74" s="191"/>
      <c r="K74" s="191"/>
      <c r="L74" s="191"/>
      <c r="M74" s="1119" t="s">
        <v>768</v>
      </c>
      <c r="N74" s="1119"/>
      <c r="O74" s="1119"/>
      <c r="P74" s="1119"/>
      <c r="Q74" s="1119"/>
      <c r="R74" s="1119"/>
      <c r="S74" s="1119"/>
      <c r="T74" s="1119"/>
      <c r="U74" s="1131"/>
      <c r="V74" s="1131"/>
      <c r="W74" s="1131"/>
      <c r="X74" s="1131"/>
      <c r="Y74" s="1131"/>
      <c r="Z74" s="1131"/>
      <c r="AA74" s="1131"/>
      <c r="AB74" s="1131"/>
      <c r="AC74" s="1131"/>
      <c r="AD74" s="1131"/>
      <c r="AE74" s="1131"/>
      <c r="AF74" s="1131"/>
      <c r="AG74" s="1131"/>
      <c r="AH74" s="1131"/>
      <c r="AI74" s="1131"/>
      <c r="AJ74" s="1131"/>
      <c r="AK74" s="1131"/>
      <c r="AL74" s="1131"/>
      <c r="AM74" s="1131"/>
      <c r="AN74" s="1131"/>
      <c r="AO74" s="1131"/>
      <c r="AP74" s="1131"/>
      <c r="AQ74" s="1131"/>
      <c r="AR74" s="1131"/>
      <c r="AS74" s="1131"/>
      <c r="AT74" s="1131"/>
      <c r="AU74" s="1131"/>
      <c r="AV74" s="1131"/>
      <c r="AW74" s="1131"/>
      <c r="AX74" s="1131"/>
      <c r="AY74" s="1131"/>
      <c r="AZ74" s="1131"/>
      <c r="BA74" s="1131"/>
      <c r="BB74" s="1131"/>
      <c r="BC74" s="1131"/>
      <c r="BD74" s="1131"/>
      <c r="BE74" s="1131"/>
      <c r="BF74" s="1131"/>
      <c r="BG74" s="1131"/>
      <c r="BH74" s="1131"/>
      <c r="BI74" s="392" t="s">
        <v>172</v>
      </c>
      <c r="BJ74" s="393"/>
      <c r="BK74" s="394"/>
      <c r="BL74" s="394"/>
      <c r="BM74" s="394"/>
      <c r="BN74" s="394"/>
      <c r="BO74" s="395"/>
      <c r="BP74" s="386"/>
      <c r="BQ74" s="512"/>
      <c r="BR74" s="512"/>
    </row>
    <row r="75" spans="4:100" ht="22.9" customHeight="1">
      <c r="D75" s="126"/>
      <c r="E75" s="512"/>
      <c r="F75" s="124"/>
      <c r="H75" s="191"/>
      <c r="I75" s="191"/>
      <c r="J75" s="191"/>
      <c r="K75" s="191"/>
      <c r="L75" s="191"/>
      <c r="M75" s="1130" t="s">
        <v>400</v>
      </c>
      <c r="N75" s="1130"/>
      <c r="O75" s="1130"/>
      <c r="P75" s="1130"/>
      <c r="Q75" s="1130"/>
      <c r="R75" s="1130"/>
      <c r="S75" s="1130"/>
      <c r="T75" s="1130"/>
      <c r="U75" s="1130"/>
      <c r="V75" s="1130"/>
      <c r="W75" s="1130"/>
      <c r="X75" s="1130"/>
      <c r="Y75" s="1130"/>
      <c r="Z75" s="1130"/>
      <c r="AA75" s="1130"/>
      <c r="AB75" s="1130"/>
      <c r="AC75" s="1130"/>
      <c r="AD75" s="1130"/>
      <c r="AE75" s="1130"/>
      <c r="AF75" s="1130"/>
      <c r="AG75" s="1130"/>
      <c r="AH75" s="1130"/>
      <c r="AI75" s="1130"/>
      <c r="AJ75" s="1130"/>
      <c r="AK75" s="1130"/>
      <c r="AL75" s="1130"/>
      <c r="AM75" s="1130"/>
      <c r="AN75" s="1130"/>
      <c r="AO75" s="1130"/>
      <c r="AP75" s="1130"/>
      <c r="AQ75" s="1130"/>
      <c r="AR75" s="1130"/>
      <c r="AS75" s="1130"/>
      <c r="AT75" s="1130"/>
      <c r="AU75" s="1130"/>
      <c r="AV75" s="1130"/>
      <c r="AW75" s="1130"/>
      <c r="AX75" s="1130"/>
      <c r="AY75" s="1130"/>
      <c r="AZ75" s="1130"/>
      <c r="BA75" s="1130"/>
      <c r="BB75" s="1130"/>
      <c r="BC75" s="1130"/>
      <c r="BD75" s="1130"/>
      <c r="BE75" s="1130"/>
      <c r="BF75" s="1130"/>
      <c r="BG75" s="1130"/>
      <c r="BH75" s="1130"/>
      <c r="BI75" s="1130"/>
      <c r="BJ75" s="1166"/>
      <c r="BK75" s="1167"/>
      <c r="BL75" s="1167"/>
      <c r="BM75" s="1167"/>
      <c r="BN75" s="1167"/>
      <c r="BO75" s="396" t="s">
        <v>42</v>
      </c>
      <c r="BP75" s="397"/>
      <c r="BQ75" s="130"/>
      <c r="BR75" s="512"/>
      <c r="CD75" s="84"/>
      <c r="CE75" s="84"/>
      <c r="CF75" s="84"/>
      <c r="CG75" s="84"/>
      <c r="CH75" s="84"/>
      <c r="CI75" s="84"/>
      <c r="CJ75" s="84"/>
      <c r="CK75" s="84"/>
      <c r="CL75" s="84"/>
      <c r="CM75" s="84"/>
      <c r="CN75" s="84"/>
      <c r="CO75" s="84"/>
      <c r="CP75" s="84"/>
      <c r="CQ75" s="84"/>
      <c r="CR75" s="84"/>
      <c r="CS75" s="84"/>
      <c r="CT75" s="84"/>
      <c r="CU75" s="84"/>
      <c r="CV75" s="84"/>
    </row>
    <row r="76" spans="4:100" ht="22.9" customHeight="1">
      <c r="D76" s="126"/>
      <c r="E76" s="512"/>
      <c r="F76" s="124"/>
      <c r="H76" s="191"/>
      <c r="I76" s="191"/>
      <c r="J76" s="191"/>
      <c r="K76" s="191"/>
      <c r="L76" s="191"/>
      <c r="M76" s="1137" t="s">
        <v>784</v>
      </c>
      <c r="N76" s="1137"/>
      <c r="O76" s="1137"/>
      <c r="P76" s="1137"/>
      <c r="Q76" s="1137"/>
      <c r="R76" s="1137"/>
      <c r="S76" s="1137"/>
      <c r="T76" s="1137"/>
      <c r="U76" s="1137"/>
      <c r="V76" s="1137"/>
      <c r="W76" s="1137"/>
      <c r="X76" s="1137"/>
      <c r="Y76" s="1137"/>
      <c r="Z76" s="1137"/>
      <c r="AA76" s="1137"/>
      <c r="AB76" s="1137"/>
      <c r="AC76" s="1137"/>
      <c r="AD76" s="1137"/>
      <c r="AE76" s="1137"/>
      <c r="AF76" s="1137"/>
      <c r="AG76" s="1137"/>
      <c r="AH76" s="1137"/>
      <c r="AI76" s="1137"/>
      <c r="AJ76" s="1137"/>
      <c r="AK76" s="1137"/>
      <c r="AL76" s="1137"/>
      <c r="AM76" s="1137"/>
      <c r="AN76" s="1137"/>
      <c r="AO76" s="1137"/>
      <c r="AP76" s="1137"/>
      <c r="AQ76" s="1137"/>
      <c r="AR76" s="1137"/>
      <c r="AS76" s="1137"/>
      <c r="AT76" s="1137"/>
      <c r="AU76" s="1137"/>
      <c r="AV76" s="1137"/>
      <c r="AW76" s="1137"/>
      <c r="AX76" s="1137"/>
      <c r="AY76" s="1137"/>
      <c r="AZ76" s="1137"/>
      <c r="BA76" s="1137"/>
      <c r="BB76" s="1137"/>
      <c r="BC76" s="1137"/>
      <c r="BD76" s="504"/>
      <c r="BE76" s="504"/>
      <c r="BF76" s="504"/>
      <c r="BG76" s="504"/>
      <c r="BH76" s="504"/>
      <c r="BI76" s="504"/>
      <c r="BJ76" s="398"/>
      <c r="BK76" s="140"/>
      <c r="BL76" s="140"/>
      <c r="BM76" s="140"/>
      <c r="BN76" s="140"/>
      <c r="BO76" s="140"/>
      <c r="BP76" s="399"/>
      <c r="BQ76" s="130"/>
      <c r="BR76" s="512"/>
      <c r="CD76" s="84"/>
      <c r="CE76" s="84"/>
      <c r="CF76" s="84"/>
      <c r="CG76" s="84"/>
      <c r="CH76" s="84"/>
      <c r="CI76" s="84"/>
      <c r="CJ76" s="84"/>
      <c r="CK76" s="84"/>
      <c r="CL76" s="84"/>
      <c r="CM76" s="84"/>
      <c r="CN76" s="84"/>
      <c r="CO76" s="84"/>
      <c r="CP76" s="84"/>
      <c r="CQ76" s="84"/>
      <c r="CR76" s="84"/>
      <c r="CS76" s="84"/>
      <c r="CT76" s="84"/>
      <c r="CU76" s="84"/>
      <c r="CV76" s="84"/>
    </row>
    <row r="77" spans="4:100" ht="22.9" customHeight="1">
      <c r="D77" s="131"/>
      <c r="E77" s="514"/>
      <c r="F77" s="132"/>
      <c r="G77" s="15"/>
      <c r="H77" s="400"/>
      <c r="I77" s="400"/>
      <c r="J77" s="400"/>
      <c r="K77" s="400"/>
      <c r="L77" s="400"/>
      <c r="M77" s="401"/>
      <c r="N77" s="1118" t="s">
        <v>769</v>
      </c>
      <c r="O77" s="1118"/>
      <c r="P77" s="1118"/>
      <c r="Q77" s="1118"/>
      <c r="R77" s="1118"/>
      <c r="S77" s="1118"/>
      <c r="T77" s="1118"/>
      <c r="U77" s="1132"/>
      <c r="V77" s="1132"/>
      <c r="W77" s="1132"/>
      <c r="X77" s="1132"/>
      <c r="Y77" s="1132"/>
      <c r="Z77" s="1132"/>
      <c r="AA77" s="1132"/>
      <c r="AB77" s="1132"/>
      <c r="AC77" s="1132"/>
      <c r="AD77" s="1132"/>
      <c r="AE77" s="1132"/>
      <c r="AF77" s="1132"/>
      <c r="AG77" s="1132"/>
      <c r="AH77" s="1132"/>
      <c r="AI77" s="1132"/>
      <c r="AJ77" s="1132"/>
      <c r="AK77" s="1132"/>
      <c r="AL77" s="1132"/>
      <c r="AM77" s="1132"/>
      <c r="AN77" s="1132"/>
      <c r="AO77" s="1132"/>
      <c r="AP77" s="1132"/>
      <c r="AQ77" s="1132"/>
      <c r="AR77" s="1132"/>
      <c r="AS77" s="1132"/>
      <c r="AT77" s="1132"/>
      <c r="AU77" s="1132"/>
      <c r="AV77" s="1132"/>
      <c r="AW77" s="1132"/>
      <c r="AX77" s="1132"/>
      <c r="AY77" s="1132"/>
      <c r="AZ77" s="1132"/>
      <c r="BA77" s="1132"/>
      <c r="BB77" s="1132"/>
      <c r="BC77" s="1132"/>
      <c r="BD77" s="1132"/>
      <c r="BE77" s="1132"/>
      <c r="BF77" s="1132"/>
      <c r="BG77" s="1132"/>
      <c r="BH77" s="1132"/>
      <c r="BI77" s="401" t="s">
        <v>172</v>
      </c>
      <c r="BJ77" s="402" t="s">
        <v>171</v>
      </c>
      <c r="BK77" s="894"/>
      <c r="BL77" s="894"/>
      <c r="BM77" s="894"/>
      <c r="BN77" s="894"/>
      <c r="BO77" s="403" t="s">
        <v>785</v>
      </c>
      <c r="BP77" s="404"/>
      <c r="BQ77" s="135"/>
      <c r="BR77" s="512"/>
      <c r="CD77" s="84"/>
      <c r="CE77" s="84"/>
      <c r="CF77" s="84"/>
      <c r="CG77" s="84"/>
      <c r="CH77" s="84"/>
      <c r="CI77" s="84"/>
      <c r="CJ77" s="84"/>
      <c r="CK77" s="84"/>
      <c r="CL77" s="84"/>
      <c r="CM77" s="84"/>
      <c r="CN77" s="84"/>
      <c r="CO77" s="84"/>
      <c r="CP77" s="84"/>
      <c r="CQ77" s="84"/>
      <c r="CR77" s="84"/>
      <c r="CS77" s="84"/>
      <c r="CT77" s="84"/>
      <c r="CU77" s="84"/>
      <c r="CV77" s="84"/>
    </row>
    <row r="78" spans="4:100" ht="5.45" customHeight="1">
      <c r="D78" s="502"/>
      <c r="E78" s="512"/>
      <c r="F78" s="124"/>
      <c r="H78" s="512"/>
      <c r="I78" s="512"/>
      <c r="J78" s="512"/>
      <c r="K78" s="512"/>
      <c r="L78" s="512"/>
      <c r="M78" s="106"/>
      <c r="N78" s="136"/>
      <c r="O78" s="136"/>
      <c r="P78" s="136"/>
      <c r="Q78" s="136"/>
      <c r="R78" s="136"/>
      <c r="S78" s="137"/>
      <c r="T78" s="137"/>
      <c r="U78" s="137"/>
      <c r="V78" s="137"/>
      <c r="W78" s="137"/>
      <c r="X78" s="137"/>
      <c r="Y78" s="137"/>
      <c r="Z78" s="137"/>
      <c r="AA78" s="137"/>
      <c r="AB78" s="137"/>
      <c r="AC78" s="137"/>
      <c r="AD78" s="137"/>
      <c r="AE78" s="137"/>
      <c r="AF78" s="137"/>
      <c r="AG78" s="137"/>
      <c r="AH78" s="137"/>
      <c r="AI78" s="137"/>
      <c r="AJ78" s="137"/>
      <c r="AK78" s="137"/>
      <c r="AL78" s="137"/>
      <c r="AM78" s="137"/>
      <c r="AN78" s="137"/>
      <c r="AO78" s="137"/>
      <c r="AP78" s="137"/>
      <c r="AQ78" s="137"/>
      <c r="AR78" s="137"/>
      <c r="AS78" s="137"/>
      <c r="AT78" s="137"/>
      <c r="AU78" s="137"/>
      <c r="AV78" s="137"/>
      <c r="AW78" s="137"/>
      <c r="AX78" s="137"/>
      <c r="AY78" s="137"/>
      <c r="AZ78" s="137"/>
      <c r="BA78" s="137"/>
      <c r="BB78" s="137"/>
      <c r="BC78" s="106"/>
      <c r="BD78" s="493"/>
      <c r="BE78" s="493"/>
      <c r="BF78" s="493"/>
      <c r="BG78" s="138"/>
      <c r="BH78" s="130"/>
      <c r="BI78" s="130"/>
      <c r="BJ78" s="512"/>
      <c r="BX78" s="92"/>
      <c r="BY78" s="84"/>
      <c r="BZ78" s="84"/>
      <c r="CA78" s="84"/>
      <c r="CB78" s="84"/>
      <c r="CC78" s="84"/>
      <c r="CD78" s="84"/>
      <c r="CE78" s="84"/>
      <c r="CF78" s="84"/>
      <c r="CG78" s="84"/>
      <c r="CH78" s="84"/>
      <c r="CI78" s="84"/>
      <c r="CJ78" s="84"/>
      <c r="CK78" s="84"/>
      <c r="CL78" s="84"/>
      <c r="CM78" s="84"/>
      <c r="CN78" s="84"/>
      <c r="CO78" s="84"/>
      <c r="CP78" s="84"/>
    </row>
    <row r="79" spans="4:100" ht="22.9" customHeight="1">
      <c r="D79" s="870">
        <v>27</v>
      </c>
      <c r="E79" s="871"/>
      <c r="F79" s="871"/>
      <c r="G79" s="1025" t="s">
        <v>122</v>
      </c>
      <c r="H79" s="1025"/>
      <c r="I79" s="1025"/>
      <c r="J79" s="1025"/>
      <c r="K79" s="1025"/>
      <c r="L79" s="1025"/>
      <c r="M79" s="1025"/>
      <c r="N79" s="1025"/>
      <c r="O79" s="1025"/>
      <c r="P79" s="1025"/>
      <c r="Q79" s="1025"/>
      <c r="R79" s="1025"/>
      <c r="S79" s="1025"/>
      <c r="T79" s="1025"/>
      <c r="U79" s="1025"/>
      <c r="V79" s="1025"/>
      <c r="W79" s="1025"/>
      <c r="X79" s="1025"/>
      <c r="Y79" s="1025"/>
      <c r="Z79" s="101"/>
      <c r="AA79" s="1029"/>
      <c r="AB79" s="1030"/>
      <c r="AC79" s="1030"/>
      <c r="AD79" s="1031"/>
      <c r="AE79" s="871" t="s">
        <v>311</v>
      </c>
      <c r="AF79" s="871"/>
      <c r="AG79" s="871"/>
      <c r="AH79" s="871"/>
      <c r="AI79" s="871"/>
      <c r="AJ79" s="871"/>
      <c r="AK79" s="871"/>
      <c r="AL79" s="921"/>
      <c r="AM79" s="489"/>
      <c r="AN79" s="489"/>
      <c r="BU79" s="11">
        <f>AA79</f>
        <v>0</v>
      </c>
    </row>
    <row r="80" spans="4:100" ht="22.9" customHeight="1">
      <c r="D80" s="870">
        <v>28</v>
      </c>
      <c r="E80" s="871"/>
      <c r="F80" s="871"/>
      <c r="G80" s="1025" t="s">
        <v>123</v>
      </c>
      <c r="H80" s="1025"/>
      <c r="I80" s="1025"/>
      <c r="J80" s="1025"/>
      <c r="K80" s="1025"/>
      <c r="L80" s="1025"/>
      <c r="M80" s="1025"/>
      <c r="N80" s="1025"/>
      <c r="O80" s="1025"/>
      <c r="P80" s="1025"/>
      <c r="Q80" s="1025"/>
      <c r="R80" s="1025"/>
      <c r="S80" s="1025"/>
      <c r="T80" s="1025"/>
      <c r="U80" s="1025"/>
      <c r="V80" s="1025"/>
      <c r="W80" s="1025"/>
      <c r="X80" s="1025"/>
      <c r="Y80" s="1025"/>
      <c r="Z80" s="101"/>
      <c r="AA80" s="1026" t="s">
        <v>186</v>
      </c>
      <c r="AB80" s="970"/>
      <c r="AC80" s="970"/>
      <c r="AD80" s="970"/>
      <c r="AE80" s="970"/>
      <c r="AF80" s="970"/>
      <c r="AG80" s="970"/>
      <c r="AH80" s="1027"/>
      <c r="AI80" s="1028"/>
      <c r="AJ80" s="1028"/>
      <c r="AK80" s="871" t="s">
        <v>42</v>
      </c>
      <c r="AL80" s="921"/>
      <c r="AM80" s="1026" t="s">
        <v>187</v>
      </c>
      <c r="AN80" s="970"/>
      <c r="AO80" s="970"/>
      <c r="AP80" s="970"/>
      <c r="AQ80" s="970"/>
      <c r="AR80" s="1027"/>
      <c r="AS80" s="1028"/>
      <c r="AT80" s="1028"/>
      <c r="AU80" s="871" t="s">
        <v>42</v>
      </c>
      <c r="AV80" s="921"/>
      <c r="AW80" s="139"/>
    </row>
    <row r="81" spans="4:81" ht="4.1500000000000004" customHeight="1">
      <c r="D81" s="140"/>
      <c r="E81" s="141"/>
      <c r="F81" s="142"/>
      <c r="G81" s="142"/>
      <c r="H81" s="142"/>
      <c r="I81" s="142"/>
      <c r="J81" s="142"/>
      <c r="K81" s="142"/>
      <c r="L81" s="142"/>
      <c r="M81" s="142"/>
      <c r="N81" s="142"/>
      <c r="O81" s="142"/>
      <c r="P81" s="142"/>
      <c r="Q81" s="142"/>
      <c r="R81" s="142"/>
      <c r="S81" s="142"/>
      <c r="T81" s="142"/>
      <c r="U81" s="142"/>
      <c r="V81" s="142"/>
      <c r="W81" s="142"/>
      <c r="X81" s="142"/>
      <c r="Y81" s="142"/>
      <c r="Z81" s="142"/>
      <c r="AA81" s="142"/>
      <c r="AB81" s="142"/>
      <c r="AC81" s="142"/>
      <c r="AD81" s="142"/>
      <c r="AE81" s="142"/>
      <c r="AF81" s="142"/>
      <c r="AG81" s="142"/>
      <c r="AH81" s="142"/>
      <c r="AI81" s="142"/>
      <c r="AJ81" s="142"/>
      <c r="AK81" s="142"/>
      <c r="AL81" s="142"/>
      <c r="AM81" s="142"/>
      <c r="AN81" s="142"/>
      <c r="AO81" s="142"/>
      <c r="AP81" s="142"/>
      <c r="AQ81" s="142"/>
      <c r="AR81" s="142"/>
      <c r="AS81" s="142"/>
      <c r="AT81" s="142"/>
      <c r="AU81" s="142"/>
      <c r="AV81" s="142"/>
      <c r="AW81" s="142"/>
      <c r="AX81" s="142"/>
      <c r="AY81" s="142"/>
      <c r="AZ81" s="142"/>
      <c r="BA81" s="142"/>
      <c r="BB81" s="142"/>
      <c r="BC81" s="142"/>
      <c r="BD81" s="142"/>
      <c r="BE81" s="142"/>
      <c r="BF81" s="142"/>
      <c r="BG81" s="142"/>
      <c r="BH81" s="142"/>
      <c r="BI81" s="142"/>
      <c r="BJ81" s="142"/>
      <c r="BK81" s="140"/>
    </row>
    <row r="82" spans="4:81" ht="22.9" customHeight="1">
      <c r="D82" s="870">
        <v>29</v>
      </c>
      <c r="E82" s="871"/>
      <c r="F82" s="871"/>
      <c r="G82" s="100" t="s">
        <v>815</v>
      </c>
      <c r="H82" s="100"/>
      <c r="I82" s="100"/>
      <c r="J82" s="100"/>
      <c r="K82" s="100"/>
      <c r="L82" s="100"/>
      <c r="M82" s="518"/>
      <c r="N82" s="518"/>
      <c r="O82" s="518"/>
      <c r="P82" s="518"/>
      <c r="Q82" s="518"/>
      <c r="R82" s="518"/>
      <c r="S82" s="518"/>
      <c r="T82" s="518"/>
      <c r="U82" s="518"/>
      <c r="V82" s="518"/>
      <c r="W82" s="518"/>
      <c r="X82" s="518"/>
      <c r="Y82" s="518"/>
      <c r="Z82" s="518"/>
      <c r="AA82" s="518"/>
      <c r="AB82" s="518"/>
      <c r="AC82" s="518"/>
      <c r="AD82" s="518"/>
      <c r="AE82" s="518"/>
      <c r="AF82" s="518"/>
      <c r="AG82" s="518"/>
      <c r="AH82" s="518"/>
      <c r="AI82" s="518"/>
      <c r="AJ82" s="518"/>
      <c r="AK82" s="518"/>
      <c r="AL82" s="518"/>
      <c r="AM82" s="518"/>
      <c r="AN82" s="518"/>
      <c r="AO82" s="518"/>
      <c r="AP82" s="518"/>
      <c r="AQ82" s="518"/>
      <c r="AR82" s="518"/>
      <c r="AS82" s="518"/>
      <c r="AT82" s="518"/>
      <c r="AU82" s="100"/>
      <c r="AV82" s="100"/>
      <c r="AW82" s="100"/>
      <c r="AX82" s="100"/>
      <c r="AY82" s="100"/>
      <c r="AZ82" s="100"/>
      <c r="BA82" s="100"/>
      <c r="BB82" s="100"/>
      <c r="BC82" s="100"/>
      <c r="BD82" s="100"/>
      <c r="BE82" s="100"/>
      <c r="BF82" s="100"/>
      <c r="BG82" s="100"/>
      <c r="BH82" s="100"/>
      <c r="BI82" s="100"/>
      <c r="BJ82" s="100"/>
      <c r="BK82" s="100"/>
      <c r="BL82" s="100"/>
      <c r="BM82" s="100"/>
      <c r="BN82" s="100"/>
      <c r="BO82" s="100"/>
      <c r="BP82" s="100"/>
      <c r="BQ82" s="100"/>
      <c r="BR82" s="100"/>
      <c r="BS82" s="101"/>
      <c r="BT82" s="74"/>
      <c r="BU82" s="74"/>
      <c r="BV82" s="74"/>
      <c r="BW82" s="74"/>
      <c r="BZ82" s="74"/>
      <c r="CA82" s="74"/>
      <c r="CB82" s="74"/>
      <c r="CC82" s="74"/>
    </row>
    <row r="83" spans="4:81" ht="22.9" customHeight="1">
      <c r="D83" s="886" t="s">
        <v>135</v>
      </c>
      <c r="E83" s="887"/>
      <c r="F83" s="887"/>
      <c r="G83" s="887"/>
      <c r="H83" s="887"/>
      <c r="I83" s="887"/>
      <c r="J83" s="887"/>
      <c r="K83" s="887"/>
      <c r="L83" s="887"/>
      <c r="M83" s="887"/>
      <c r="N83" s="887"/>
      <c r="O83" s="888"/>
      <c r="P83" s="886" t="s">
        <v>810</v>
      </c>
      <c r="Q83" s="887"/>
      <c r="R83" s="887"/>
      <c r="S83" s="887"/>
      <c r="T83" s="887"/>
      <c r="U83" s="887"/>
      <c r="V83" s="887"/>
      <c r="W83" s="887"/>
      <c r="X83" s="887"/>
      <c r="Y83" s="887"/>
      <c r="Z83" s="887"/>
      <c r="AA83" s="887"/>
      <c r="AB83" s="887"/>
      <c r="AC83" s="887"/>
      <c r="AD83" s="887"/>
      <c r="AE83" s="887"/>
      <c r="AF83" s="887"/>
      <c r="AG83" s="887"/>
      <c r="AH83" s="887"/>
      <c r="AI83" s="887"/>
      <c r="AJ83" s="887"/>
      <c r="AK83" s="888"/>
      <c r="AL83" s="1168" t="s">
        <v>811</v>
      </c>
      <c r="AM83" s="1169"/>
      <c r="AN83" s="1169"/>
      <c r="AO83" s="1169"/>
      <c r="AP83" s="1169"/>
      <c r="AQ83" s="1169"/>
      <c r="AR83" s="1169"/>
      <c r="AS83" s="1169"/>
      <c r="AT83" s="1169"/>
      <c r="AU83" s="1169"/>
      <c r="AV83" s="1169"/>
      <c r="AW83" s="1169"/>
      <c r="AX83" s="1169"/>
      <c r="AY83" s="1169"/>
      <c r="AZ83" s="1169"/>
      <c r="BA83" s="1169"/>
      <c r="BB83" s="1169"/>
      <c r="BC83" s="1170"/>
      <c r="BD83" s="886" t="s">
        <v>141</v>
      </c>
      <c r="BE83" s="887"/>
      <c r="BF83" s="887"/>
      <c r="BG83" s="887"/>
      <c r="BH83" s="887"/>
      <c r="BI83" s="887"/>
      <c r="BJ83" s="887"/>
      <c r="BK83" s="887"/>
      <c r="BL83" s="887"/>
      <c r="BM83" s="887"/>
      <c r="BN83" s="887"/>
      <c r="BO83" s="887"/>
      <c r="BP83" s="887"/>
      <c r="BQ83" s="887"/>
      <c r="BR83" s="887"/>
      <c r="BS83" s="888"/>
    </row>
    <row r="84" spans="4:81" ht="22.9" customHeight="1">
      <c r="D84" s="143"/>
      <c r="E84" s="144"/>
      <c r="F84" s="128"/>
      <c r="G84" s="1008"/>
      <c r="H84" s="1008"/>
      <c r="I84" s="1008"/>
      <c r="J84" s="1008"/>
      <c r="K84" s="1008"/>
      <c r="L84" s="1008"/>
      <c r="M84" s="129" t="s">
        <v>42</v>
      </c>
      <c r="N84" s="145"/>
      <c r="O84" s="146"/>
      <c r="P84" s="147"/>
      <c r="Q84" s="145"/>
      <c r="R84" s="145"/>
      <c r="S84" s="145"/>
      <c r="T84" s="145"/>
      <c r="U84" s="145"/>
      <c r="V84" s="145"/>
      <c r="W84" s="145"/>
      <c r="X84" s="1008"/>
      <c r="Y84" s="1008"/>
      <c r="Z84" s="1008"/>
      <c r="AA84" s="1008"/>
      <c r="AB84" s="1008"/>
      <c r="AC84" s="1008"/>
      <c r="AD84" s="129" t="s">
        <v>42</v>
      </c>
      <c r="AE84" s="145"/>
      <c r="AF84" s="128"/>
      <c r="AG84" s="128"/>
      <c r="AH84" s="145"/>
      <c r="AI84" s="128"/>
      <c r="AJ84" s="128"/>
      <c r="AK84" s="145"/>
      <c r="AL84" s="148"/>
      <c r="AM84" s="149"/>
      <c r="AN84" s="149"/>
      <c r="AO84" s="149"/>
      <c r="AP84" s="145"/>
      <c r="AQ84" s="1008"/>
      <c r="AR84" s="1008"/>
      <c r="AS84" s="1008"/>
      <c r="AT84" s="1008"/>
      <c r="AU84" s="1008"/>
      <c r="AV84" s="1008"/>
      <c r="AW84" s="1008"/>
      <c r="AX84" s="128" t="s">
        <v>42</v>
      </c>
      <c r="AY84" s="145"/>
      <c r="AZ84" s="128"/>
      <c r="BA84" s="149"/>
      <c r="BB84" s="149"/>
      <c r="BC84" s="149"/>
      <c r="BD84" s="127"/>
      <c r="BE84" s="128"/>
      <c r="BF84" s="128"/>
      <c r="BG84" s="145"/>
      <c r="BH84" s="1112">
        <f>G84+X84+AQ84</f>
        <v>0</v>
      </c>
      <c r="BI84" s="1112"/>
      <c r="BJ84" s="1112"/>
      <c r="BK84" s="1112"/>
      <c r="BL84" s="1112"/>
      <c r="BM84" s="1112"/>
      <c r="BN84" s="1112"/>
      <c r="BO84" s="129" t="s">
        <v>42</v>
      </c>
      <c r="BP84" s="145"/>
      <c r="BQ84" s="128"/>
      <c r="BR84" s="128"/>
      <c r="BS84" s="150"/>
    </row>
    <row r="85" spans="4:81" ht="22.9" customHeight="1">
      <c r="D85" s="151"/>
      <c r="E85" s="152"/>
      <c r="F85" s="153" t="s">
        <v>171</v>
      </c>
      <c r="G85" s="999"/>
      <c r="H85" s="999"/>
      <c r="I85" s="999"/>
      <c r="J85" s="999"/>
      <c r="K85" s="999"/>
      <c r="L85" s="999"/>
      <c r="M85" s="85" t="s">
        <v>172</v>
      </c>
      <c r="N85" s="154" t="s">
        <v>42</v>
      </c>
      <c r="O85" s="155"/>
      <c r="P85" s="156"/>
      <c r="Q85" s="153"/>
      <c r="R85" s="153"/>
      <c r="S85" s="153"/>
      <c r="T85" s="153"/>
      <c r="U85" s="153"/>
      <c r="V85" s="153"/>
      <c r="W85" s="153" t="s">
        <v>171</v>
      </c>
      <c r="X85" s="1009"/>
      <c r="Y85" s="1009"/>
      <c r="Z85" s="1009"/>
      <c r="AA85" s="1009"/>
      <c r="AB85" s="1009"/>
      <c r="AC85" s="1009"/>
      <c r="AD85" s="153" t="s">
        <v>172</v>
      </c>
      <c r="AE85" s="154" t="s">
        <v>42</v>
      </c>
      <c r="AH85" s="153"/>
      <c r="AK85" s="153"/>
      <c r="AL85" s="157"/>
      <c r="AM85" s="158"/>
      <c r="AN85" s="158"/>
      <c r="AO85" s="158"/>
      <c r="AP85" s="153" t="s">
        <v>171</v>
      </c>
      <c r="AQ85" s="1009"/>
      <c r="AR85" s="1009"/>
      <c r="AS85" s="1009"/>
      <c r="AT85" s="1009"/>
      <c r="AU85" s="1009"/>
      <c r="AV85" s="1009"/>
      <c r="AW85" s="1009"/>
      <c r="AX85" s="85" t="s">
        <v>172</v>
      </c>
      <c r="AY85" s="154" t="s">
        <v>42</v>
      </c>
      <c r="BA85" s="158"/>
      <c r="BB85" s="158"/>
      <c r="BC85" s="158"/>
      <c r="BD85" s="159"/>
      <c r="BE85" s="85"/>
      <c r="BF85" s="85"/>
      <c r="BG85" s="153" t="s">
        <v>171</v>
      </c>
      <c r="BH85" s="1003">
        <f>G85+X85+AQ85</f>
        <v>0</v>
      </c>
      <c r="BI85" s="1003"/>
      <c r="BJ85" s="1003"/>
      <c r="BK85" s="1003"/>
      <c r="BL85" s="1003"/>
      <c r="BM85" s="1003"/>
      <c r="BN85" s="1003"/>
      <c r="BO85" s="153" t="s">
        <v>172</v>
      </c>
      <c r="BP85" s="153" t="s">
        <v>42</v>
      </c>
      <c r="BQ85" s="85"/>
      <c r="BR85" s="85"/>
      <c r="BS85" s="79"/>
    </row>
    <row r="86" spans="4:81" ht="22.9" customHeight="1">
      <c r="D86" s="160" t="s">
        <v>136</v>
      </c>
      <c r="E86" s="161"/>
      <c r="F86" s="161"/>
      <c r="G86" s="161"/>
      <c r="H86" s="161"/>
      <c r="I86" s="161"/>
      <c r="J86" s="161"/>
      <c r="K86" s="161"/>
      <c r="L86" s="161"/>
      <c r="M86" s="161"/>
      <c r="N86" s="161"/>
      <c r="O86" s="161"/>
      <c r="P86" s="161"/>
      <c r="Q86" s="161"/>
      <c r="R86" s="161"/>
      <c r="S86" s="161"/>
      <c r="T86" s="161"/>
      <c r="U86" s="161"/>
      <c r="V86" s="161"/>
      <c r="W86" s="161"/>
      <c r="X86" s="161"/>
      <c r="Y86" s="161"/>
      <c r="Z86" s="161"/>
      <c r="AA86" s="161"/>
      <c r="AB86" s="161"/>
      <c r="AC86" s="161"/>
      <c r="AD86" s="161"/>
      <c r="AE86" s="161"/>
      <c r="AF86" s="161"/>
      <c r="AG86" s="161"/>
      <c r="AH86" s="161"/>
      <c r="AI86" s="161"/>
      <c r="AJ86" s="161"/>
      <c r="AK86" s="161"/>
      <c r="AL86" s="161"/>
      <c r="AM86" s="161"/>
      <c r="AN86" s="161"/>
      <c r="AO86" s="161"/>
      <c r="AP86" s="161"/>
      <c r="AQ86" s="161"/>
      <c r="AR86" s="161"/>
      <c r="AS86" s="161"/>
      <c r="AT86" s="161"/>
      <c r="AU86" s="161"/>
      <c r="AV86" s="161"/>
      <c r="AW86" s="161"/>
      <c r="AX86" s="161"/>
      <c r="AY86" s="161"/>
      <c r="AZ86" s="161"/>
      <c r="BA86" s="161"/>
      <c r="BB86" s="161"/>
      <c r="BC86" s="161"/>
      <c r="BD86" s="162"/>
      <c r="BE86" s="161"/>
      <c r="BF86" s="161"/>
      <c r="BG86" s="161"/>
      <c r="BH86" s="161"/>
      <c r="BI86" s="161"/>
      <c r="BJ86" s="161"/>
      <c r="BK86" s="161"/>
      <c r="BL86" s="161"/>
      <c r="BM86" s="161"/>
      <c r="BN86" s="161"/>
      <c r="BO86" s="161"/>
      <c r="BP86" s="161"/>
      <c r="BQ86" s="161"/>
      <c r="BR86" s="161"/>
      <c r="BS86" s="163"/>
    </row>
    <row r="87" spans="4:81" ht="22.9" customHeight="1">
      <c r="D87" s="1138" t="s">
        <v>770</v>
      </c>
      <c r="E87" s="1139"/>
      <c r="F87" s="1004"/>
      <c r="G87" s="1005"/>
      <c r="H87" s="1006" t="s">
        <v>192</v>
      </c>
      <c r="I87" s="1006"/>
      <c r="J87" s="1006"/>
      <c r="K87" s="1006"/>
      <c r="L87" s="1006"/>
      <c r="M87" s="1006"/>
      <c r="N87" s="1006"/>
      <c r="O87" s="1007"/>
      <c r="P87" s="1143" t="s">
        <v>1</v>
      </c>
      <c r="Q87" s="1109"/>
      <c r="R87" s="1109"/>
      <c r="S87" s="1109"/>
      <c r="T87" s="1109"/>
      <c r="U87" s="1109"/>
      <c r="V87" s="1005"/>
      <c r="W87" s="1005"/>
      <c r="X87" s="1005"/>
      <c r="Y87" s="164" t="s">
        <v>42</v>
      </c>
      <c r="Z87" s="164"/>
      <c r="AA87" s="1108" t="s">
        <v>819</v>
      </c>
      <c r="AB87" s="1109"/>
      <c r="AC87" s="1109"/>
      <c r="AD87" s="1109"/>
      <c r="AE87" s="1109"/>
      <c r="AF87" s="1109"/>
      <c r="AG87" s="1005"/>
      <c r="AH87" s="1005"/>
      <c r="AI87" s="1005"/>
      <c r="AJ87" s="164" t="s">
        <v>42</v>
      </c>
      <c r="AK87" s="165"/>
      <c r="AL87" s="1143" t="s">
        <v>1</v>
      </c>
      <c r="AM87" s="1109"/>
      <c r="AN87" s="1109"/>
      <c r="AO87" s="1109"/>
      <c r="AP87" s="1005"/>
      <c r="AQ87" s="1005"/>
      <c r="AR87" s="1005"/>
      <c r="AS87" s="164" t="s">
        <v>42</v>
      </c>
      <c r="AT87" s="166"/>
      <c r="AU87" s="1108" t="s">
        <v>137</v>
      </c>
      <c r="AV87" s="1109"/>
      <c r="AW87" s="1109"/>
      <c r="AX87" s="1109"/>
      <c r="AY87" s="1005"/>
      <c r="AZ87" s="1005"/>
      <c r="BA87" s="1005"/>
      <c r="BB87" s="164" t="s">
        <v>42</v>
      </c>
      <c r="BC87" s="165"/>
      <c r="BD87" s="1143" t="s">
        <v>1</v>
      </c>
      <c r="BE87" s="1109"/>
      <c r="BF87" s="1109"/>
      <c r="BG87" s="1000">
        <f>V87+AP87+IF(F87=1,1,0)</f>
        <v>0</v>
      </c>
      <c r="BH87" s="1000"/>
      <c r="BI87" s="1000"/>
      <c r="BJ87" s="1001" t="s">
        <v>42</v>
      </c>
      <c r="BK87" s="1002"/>
      <c r="BL87" s="1108" t="s">
        <v>137</v>
      </c>
      <c r="BM87" s="1109"/>
      <c r="BN87" s="1109"/>
      <c r="BO87" s="1000">
        <f>AG87+AY87+IF(F87=2,2,0)</f>
        <v>0</v>
      </c>
      <c r="BP87" s="1000"/>
      <c r="BQ87" s="1000"/>
      <c r="BR87" s="1001" t="s">
        <v>42</v>
      </c>
      <c r="BS87" s="1120"/>
      <c r="BT87" s="74"/>
      <c r="BU87" s="74"/>
      <c r="BV87" s="74"/>
      <c r="BW87" s="74"/>
      <c r="BX87" s="74"/>
    </row>
    <row r="88" spans="4:81" ht="22.9" customHeight="1">
      <c r="D88" s="1138"/>
      <c r="E88" s="1139"/>
      <c r="F88" s="1156" t="s">
        <v>138</v>
      </c>
      <c r="G88" s="1157"/>
      <c r="H88" s="1157"/>
      <c r="I88" s="1157"/>
      <c r="J88" s="1157"/>
      <c r="K88" s="1157"/>
      <c r="L88" s="1157"/>
      <c r="M88" s="1157"/>
      <c r="N88" s="1157"/>
      <c r="O88" s="1158"/>
      <c r="P88" s="167"/>
      <c r="Q88" s="168"/>
      <c r="R88" s="168"/>
      <c r="S88" s="168"/>
      <c r="T88" s="168"/>
      <c r="U88" s="168"/>
      <c r="V88" s="168"/>
      <c r="W88" s="168"/>
      <c r="X88" s="168"/>
      <c r="Y88" s="168"/>
      <c r="Z88" s="168"/>
      <c r="AA88" s="169"/>
      <c r="AB88" s="168"/>
      <c r="AC88" s="168"/>
      <c r="AD88" s="168"/>
      <c r="AE88" s="168"/>
      <c r="AF88" s="168"/>
      <c r="AG88" s="168"/>
      <c r="AH88" s="168"/>
      <c r="AI88" s="168"/>
      <c r="AJ88" s="168"/>
      <c r="AK88" s="170"/>
      <c r="AL88" s="167"/>
      <c r="AM88" s="168"/>
      <c r="AN88" s="168"/>
      <c r="AO88" s="168"/>
      <c r="AP88" s="168"/>
      <c r="AQ88" s="168"/>
      <c r="AR88" s="168"/>
      <c r="AS88" s="168"/>
      <c r="AT88" s="171"/>
      <c r="AU88" s="169"/>
      <c r="AV88" s="168"/>
      <c r="AW88" s="168"/>
      <c r="AX88" s="168"/>
      <c r="AY88" s="168"/>
      <c r="AZ88" s="168"/>
      <c r="BA88" s="168"/>
      <c r="BB88" s="168"/>
      <c r="BC88" s="170"/>
      <c r="BD88" s="481"/>
      <c r="BE88" s="482"/>
      <c r="BF88" s="482"/>
      <c r="BG88" s="482"/>
      <c r="BH88" s="482"/>
      <c r="BI88" s="482"/>
      <c r="BJ88" s="482"/>
      <c r="BK88" s="482"/>
      <c r="BL88" s="482"/>
      <c r="BM88" s="482"/>
      <c r="BN88" s="482"/>
      <c r="BO88" s="482"/>
      <c r="BP88" s="482"/>
      <c r="BQ88" s="482"/>
      <c r="BR88" s="482"/>
      <c r="BS88" s="492"/>
      <c r="BT88" s="493"/>
      <c r="BU88" s="493"/>
      <c r="BV88" s="493"/>
    </row>
    <row r="89" spans="4:81" ht="22.9" customHeight="1">
      <c r="D89" s="1138"/>
      <c r="E89" s="1139"/>
      <c r="F89" s="1148"/>
      <c r="G89" s="1149"/>
      <c r="H89" s="1040" t="s">
        <v>188</v>
      </c>
      <c r="I89" s="1040"/>
      <c r="J89" s="1040"/>
      <c r="K89" s="1040"/>
      <c r="L89" s="1040"/>
      <c r="M89" s="1040"/>
      <c r="N89" s="1040"/>
      <c r="O89" s="1041"/>
      <c r="P89" s="1142" t="s">
        <v>139</v>
      </c>
      <c r="Q89" s="1111"/>
      <c r="R89" s="1111"/>
      <c r="S89" s="1111"/>
      <c r="T89" s="1111"/>
      <c r="U89" s="1111"/>
      <c r="V89" s="1107"/>
      <c r="W89" s="1107"/>
      <c r="X89" s="1107"/>
      <c r="Y89" s="172" t="s">
        <v>42</v>
      </c>
      <c r="Z89" s="172"/>
      <c r="AA89" s="1110" t="s">
        <v>139</v>
      </c>
      <c r="AB89" s="1111"/>
      <c r="AC89" s="1111"/>
      <c r="AD89" s="1111"/>
      <c r="AE89" s="1111"/>
      <c r="AF89" s="1111"/>
      <c r="AG89" s="1107"/>
      <c r="AH89" s="1107"/>
      <c r="AI89" s="1107"/>
      <c r="AJ89" s="172" t="s">
        <v>42</v>
      </c>
      <c r="AK89" s="173"/>
      <c r="AL89" s="1142" t="s">
        <v>142</v>
      </c>
      <c r="AM89" s="1111"/>
      <c r="AN89" s="1111"/>
      <c r="AO89" s="1111"/>
      <c r="AP89" s="1107"/>
      <c r="AQ89" s="1107"/>
      <c r="AR89" s="1107"/>
      <c r="AS89" s="172" t="s">
        <v>42</v>
      </c>
      <c r="AT89" s="174"/>
      <c r="AU89" s="1110" t="s">
        <v>142</v>
      </c>
      <c r="AV89" s="1111"/>
      <c r="AW89" s="1111"/>
      <c r="AX89" s="1111"/>
      <c r="AY89" s="1107"/>
      <c r="AZ89" s="1107"/>
      <c r="BA89" s="1107"/>
      <c r="BB89" s="172" t="s">
        <v>42</v>
      </c>
      <c r="BC89" s="173"/>
      <c r="BD89" s="175"/>
      <c r="BE89" s="176"/>
      <c r="BF89" s="176"/>
      <c r="BG89" s="176"/>
      <c r="BH89" s="176"/>
      <c r="BI89" s="176"/>
      <c r="BJ89" s="176"/>
      <c r="BK89" s="176"/>
      <c r="BL89" s="176"/>
      <c r="BM89" s="176"/>
      <c r="BN89" s="176"/>
      <c r="BO89" s="176"/>
      <c r="BP89" s="176"/>
      <c r="BQ89" s="176"/>
      <c r="BR89" s="176"/>
      <c r="BS89" s="177"/>
      <c r="BT89" s="176"/>
      <c r="BU89" s="176"/>
      <c r="BV89" s="176"/>
      <c r="BW89" s="176"/>
      <c r="BX89" s="176"/>
    </row>
    <row r="90" spans="4:81" ht="22.9" customHeight="1">
      <c r="D90" s="1138"/>
      <c r="E90" s="1139"/>
      <c r="F90" s="1150"/>
      <c r="G90" s="1151"/>
      <c r="H90" s="1040" t="s">
        <v>189</v>
      </c>
      <c r="I90" s="1040"/>
      <c r="J90" s="1040"/>
      <c r="K90" s="1040"/>
      <c r="L90" s="1040"/>
      <c r="M90" s="1040"/>
      <c r="N90" s="1040"/>
      <c r="O90" s="1041"/>
      <c r="P90" s="1142" t="s">
        <v>140</v>
      </c>
      <c r="Q90" s="1111"/>
      <c r="R90" s="1111"/>
      <c r="S90" s="1111"/>
      <c r="T90" s="1111"/>
      <c r="U90" s="1111"/>
      <c r="V90" s="1107"/>
      <c r="W90" s="1107"/>
      <c r="X90" s="1107"/>
      <c r="Y90" s="172" t="s">
        <v>42</v>
      </c>
      <c r="Z90" s="172"/>
      <c r="AA90" s="1110" t="s">
        <v>140</v>
      </c>
      <c r="AB90" s="1111"/>
      <c r="AC90" s="1111"/>
      <c r="AD90" s="1111"/>
      <c r="AE90" s="1111"/>
      <c r="AF90" s="1111"/>
      <c r="AG90" s="1107"/>
      <c r="AH90" s="1107"/>
      <c r="AI90" s="1107"/>
      <c r="AJ90" s="172" t="s">
        <v>42</v>
      </c>
      <c r="AK90" s="173"/>
      <c r="AL90" s="1142" t="s">
        <v>28</v>
      </c>
      <c r="AM90" s="1111"/>
      <c r="AN90" s="1111"/>
      <c r="AO90" s="1111"/>
      <c r="AP90" s="1107"/>
      <c r="AQ90" s="1107"/>
      <c r="AR90" s="1107"/>
      <c r="AS90" s="172" t="s">
        <v>42</v>
      </c>
      <c r="AT90" s="174"/>
      <c r="AU90" s="1110" t="s">
        <v>28</v>
      </c>
      <c r="AV90" s="1111"/>
      <c r="AW90" s="1111"/>
      <c r="AX90" s="1111"/>
      <c r="AY90" s="1107"/>
      <c r="AZ90" s="1107"/>
      <c r="BA90" s="1107"/>
      <c r="BB90" s="172" t="s">
        <v>42</v>
      </c>
      <c r="BC90" s="173"/>
      <c r="BD90" s="175"/>
      <c r="BE90" s="176"/>
      <c r="BF90" s="176"/>
      <c r="BG90" s="176"/>
      <c r="BH90" s="176"/>
      <c r="BI90" s="176"/>
      <c r="BJ90" s="176"/>
      <c r="BK90" s="176"/>
      <c r="BL90" s="176"/>
      <c r="BM90" s="176"/>
      <c r="BN90" s="176"/>
      <c r="BO90" s="176"/>
      <c r="BP90" s="176"/>
      <c r="BQ90" s="176"/>
      <c r="BR90" s="176"/>
      <c r="BS90" s="177"/>
      <c r="BT90" s="176"/>
      <c r="BU90" s="176"/>
      <c r="BV90" s="176"/>
      <c r="BW90" s="176"/>
      <c r="BX90" s="176"/>
    </row>
    <row r="91" spans="4:81" ht="22.9" customHeight="1">
      <c r="D91" s="1138"/>
      <c r="E91" s="1139"/>
      <c r="F91" s="1042" t="s">
        <v>190</v>
      </c>
      <c r="G91" s="1043"/>
      <c r="H91" s="1043"/>
      <c r="I91" s="1043"/>
      <c r="J91" s="1043"/>
      <c r="K91" s="1043"/>
      <c r="L91" s="1043"/>
      <c r="M91" s="1043"/>
      <c r="N91" s="1043"/>
      <c r="O91" s="1044"/>
      <c r="P91" s="1142" t="s">
        <v>735</v>
      </c>
      <c r="Q91" s="1111"/>
      <c r="R91" s="1111"/>
      <c r="S91" s="1111"/>
      <c r="T91" s="1111"/>
      <c r="U91" s="1111"/>
      <c r="V91" s="1107"/>
      <c r="W91" s="1107"/>
      <c r="X91" s="1107"/>
      <c r="Y91" s="172" t="s">
        <v>42</v>
      </c>
      <c r="Z91" s="172"/>
      <c r="AA91" s="1110" t="s">
        <v>735</v>
      </c>
      <c r="AB91" s="1111"/>
      <c r="AC91" s="1111"/>
      <c r="AD91" s="1111"/>
      <c r="AE91" s="1111"/>
      <c r="AF91" s="1111"/>
      <c r="AG91" s="1107"/>
      <c r="AH91" s="1107"/>
      <c r="AI91" s="1107"/>
      <c r="AJ91" s="172" t="s">
        <v>42</v>
      </c>
      <c r="AK91" s="173"/>
      <c r="AL91" s="178"/>
      <c r="AM91" s="179"/>
      <c r="AN91" s="179"/>
      <c r="AO91" s="179"/>
      <c r="AP91" s="179"/>
      <c r="AQ91" s="179"/>
      <c r="AR91" s="179"/>
      <c r="AS91" s="179"/>
      <c r="AT91" s="180"/>
      <c r="AU91" s="181"/>
      <c r="AV91" s="179"/>
      <c r="AW91" s="179"/>
      <c r="AX91" s="179"/>
      <c r="AY91" s="179"/>
      <c r="AZ91" s="179"/>
      <c r="BA91" s="179"/>
      <c r="BB91" s="179"/>
      <c r="BC91" s="182"/>
      <c r="BD91" s="175"/>
      <c r="BE91" s="176"/>
      <c r="BF91" s="176"/>
      <c r="BG91" s="176"/>
      <c r="BH91" s="176"/>
      <c r="BI91" s="176"/>
      <c r="BJ91" s="176"/>
      <c r="BK91" s="176"/>
      <c r="BL91" s="176"/>
      <c r="BM91" s="176"/>
      <c r="BN91" s="176"/>
      <c r="BO91" s="176"/>
      <c r="BP91" s="176"/>
      <c r="BQ91" s="176"/>
      <c r="BR91" s="176"/>
      <c r="BS91" s="177"/>
      <c r="BT91" s="176"/>
      <c r="BU91" s="176"/>
      <c r="BV91" s="176"/>
      <c r="BW91" s="176"/>
      <c r="BX91" s="176"/>
    </row>
    <row r="92" spans="4:81" ht="22.9" customHeight="1">
      <c r="D92" s="1138"/>
      <c r="E92" s="1139"/>
      <c r="F92" s="1152"/>
      <c r="G92" s="1153"/>
      <c r="H92" s="1105" t="s">
        <v>191</v>
      </c>
      <c r="I92" s="1105"/>
      <c r="J92" s="1105"/>
      <c r="K92" s="1105"/>
      <c r="L92" s="1105"/>
      <c r="M92" s="1105"/>
      <c r="N92" s="1105"/>
      <c r="O92" s="1106"/>
      <c r="P92" s="1144" t="s">
        <v>771</v>
      </c>
      <c r="Q92" s="1145"/>
      <c r="R92" s="1145"/>
      <c r="S92" s="1145"/>
      <c r="T92" s="1145"/>
      <c r="U92" s="1145"/>
      <c r="V92" s="1107"/>
      <c r="W92" s="1107"/>
      <c r="X92" s="1107"/>
      <c r="Y92" s="172" t="s">
        <v>42</v>
      </c>
      <c r="Z92" s="172"/>
      <c r="AA92" s="1159" t="s">
        <v>771</v>
      </c>
      <c r="AB92" s="1145"/>
      <c r="AC92" s="1145"/>
      <c r="AD92" s="1145"/>
      <c r="AE92" s="1145"/>
      <c r="AF92" s="1145"/>
      <c r="AG92" s="1107"/>
      <c r="AH92" s="1107"/>
      <c r="AI92" s="1107"/>
      <c r="AJ92" s="172" t="s">
        <v>42</v>
      </c>
      <c r="AK92" s="173"/>
      <c r="AL92" s="178"/>
      <c r="AM92" s="179"/>
      <c r="AN92" s="179"/>
      <c r="AO92" s="179"/>
      <c r="AP92" s="179"/>
      <c r="AQ92" s="179"/>
      <c r="AR92" s="179"/>
      <c r="AS92" s="172"/>
      <c r="AT92" s="180"/>
      <c r="AU92" s="181"/>
      <c r="AV92" s="179"/>
      <c r="AW92" s="179"/>
      <c r="AX92" s="179"/>
      <c r="AY92" s="179"/>
      <c r="AZ92" s="179"/>
      <c r="BA92" s="179"/>
      <c r="BB92" s="172"/>
      <c r="BC92" s="182"/>
      <c r="BD92" s="183"/>
      <c r="BE92" s="172"/>
      <c r="BQ92" s="74"/>
      <c r="BR92" s="74"/>
      <c r="BS92" s="184"/>
      <c r="BT92" s="74"/>
      <c r="BU92" s="74"/>
      <c r="BV92" s="74"/>
      <c r="BW92" s="74"/>
      <c r="BX92" s="74"/>
      <c r="BY92" s="74"/>
      <c r="BZ92" s="74"/>
    </row>
    <row r="93" spans="4:81" ht="22.9" customHeight="1">
      <c r="D93" s="1138"/>
      <c r="E93" s="1139"/>
      <c r="F93" s="1146"/>
      <c r="G93" s="1147"/>
      <c r="H93" s="1154" t="s">
        <v>140</v>
      </c>
      <c r="I93" s="1154"/>
      <c r="J93" s="1154"/>
      <c r="K93" s="1154"/>
      <c r="L93" s="1154"/>
      <c r="M93" s="1154"/>
      <c r="N93" s="1154"/>
      <c r="O93" s="1155"/>
      <c r="P93" s="1144" t="s">
        <v>772</v>
      </c>
      <c r="Q93" s="1145"/>
      <c r="R93" s="1145"/>
      <c r="S93" s="1145"/>
      <c r="T93" s="1145"/>
      <c r="U93" s="1145"/>
      <c r="V93" s="1107"/>
      <c r="W93" s="1107"/>
      <c r="X93" s="1107"/>
      <c r="Y93" s="172" t="s">
        <v>42</v>
      </c>
      <c r="Z93" s="172"/>
      <c r="AA93" s="1159" t="s">
        <v>772</v>
      </c>
      <c r="AB93" s="1145"/>
      <c r="AC93" s="1145"/>
      <c r="AD93" s="1145"/>
      <c r="AE93" s="1145"/>
      <c r="AF93" s="1145"/>
      <c r="AG93" s="1107"/>
      <c r="AH93" s="1107"/>
      <c r="AI93" s="1107"/>
      <c r="AJ93" s="172" t="s">
        <v>42</v>
      </c>
      <c r="AK93" s="173"/>
      <c r="AL93" s="185"/>
      <c r="AM93" s="179"/>
      <c r="AN93" s="179"/>
      <c r="AO93" s="172"/>
      <c r="AP93" s="172"/>
      <c r="AQ93" s="172"/>
      <c r="AR93" s="172"/>
      <c r="AS93" s="172"/>
      <c r="AT93" s="186"/>
      <c r="AU93" s="181"/>
      <c r="AV93" s="172"/>
      <c r="AW93" s="172"/>
      <c r="AX93" s="172"/>
      <c r="AY93" s="172"/>
      <c r="AZ93" s="179"/>
      <c r="BA93" s="179"/>
      <c r="BB93" s="172"/>
      <c r="BC93" s="173"/>
      <c r="BD93" s="178"/>
      <c r="BE93" s="179"/>
      <c r="BF93" s="179"/>
      <c r="BI93" s="176"/>
      <c r="BJ93" s="176"/>
      <c r="BP93" s="176"/>
      <c r="BS93" s="79"/>
      <c r="BT93" s="176"/>
      <c r="BZ93" s="176"/>
    </row>
    <row r="94" spans="4:81" ht="22.9" customHeight="1">
      <c r="D94" s="1138"/>
      <c r="E94" s="1139"/>
      <c r="F94" s="1146"/>
      <c r="G94" s="1147"/>
      <c r="H94" s="1154" t="s">
        <v>737</v>
      </c>
      <c r="I94" s="1154"/>
      <c r="J94" s="1154"/>
      <c r="K94" s="1154"/>
      <c r="L94" s="1154"/>
      <c r="M94" s="1154"/>
      <c r="N94" s="1154"/>
      <c r="O94" s="1155"/>
      <c r="P94" s="1144" t="s">
        <v>510</v>
      </c>
      <c r="Q94" s="1145"/>
      <c r="R94" s="1145"/>
      <c r="S94" s="1145"/>
      <c r="T94" s="1145"/>
      <c r="U94" s="1145"/>
      <c r="V94" s="1107"/>
      <c r="W94" s="1107"/>
      <c r="X94" s="1107"/>
      <c r="Y94" s="172" t="s">
        <v>42</v>
      </c>
      <c r="Z94" s="172"/>
      <c r="AA94" s="1159" t="s">
        <v>510</v>
      </c>
      <c r="AB94" s="1145"/>
      <c r="AC94" s="1145"/>
      <c r="AD94" s="1145"/>
      <c r="AE94" s="1145"/>
      <c r="AF94" s="1145"/>
      <c r="AG94" s="1107"/>
      <c r="AH94" s="1107"/>
      <c r="AI94" s="1107"/>
      <c r="AJ94" s="172" t="s">
        <v>42</v>
      </c>
      <c r="AK94" s="173"/>
      <c r="AL94" s="178"/>
      <c r="AM94" s="172"/>
      <c r="AN94" s="172"/>
      <c r="AO94" s="172"/>
      <c r="AP94" s="172"/>
      <c r="AQ94" s="172"/>
      <c r="AR94" s="172"/>
      <c r="AS94" s="172"/>
      <c r="AT94" s="174"/>
      <c r="AU94" s="181"/>
      <c r="AV94" s="172"/>
      <c r="AW94" s="172"/>
      <c r="AX94" s="172"/>
      <c r="AY94" s="172"/>
      <c r="AZ94" s="172"/>
      <c r="BA94" s="172"/>
      <c r="BB94" s="172"/>
      <c r="BC94" s="173"/>
      <c r="BD94" s="178"/>
      <c r="BE94" s="172"/>
      <c r="BF94" s="172"/>
      <c r="BS94" s="79"/>
    </row>
    <row r="95" spans="4:81" ht="22.9" customHeight="1">
      <c r="D95" s="1140"/>
      <c r="E95" s="1141"/>
      <c r="F95" s="1032"/>
      <c r="G95" s="1033"/>
      <c r="H95" s="1034" t="s">
        <v>736</v>
      </c>
      <c r="I95" s="1034"/>
      <c r="J95" s="1034"/>
      <c r="K95" s="1034"/>
      <c r="L95" s="1034"/>
      <c r="M95" s="1034"/>
      <c r="N95" s="1034"/>
      <c r="O95" s="1035"/>
      <c r="P95" s="187"/>
      <c r="Q95" s="161"/>
      <c r="R95" s="161"/>
      <c r="S95" s="161"/>
      <c r="T95" s="161"/>
      <c r="U95" s="161"/>
      <c r="V95" s="15"/>
      <c r="W95" s="15"/>
      <c r="X95" s="15"/>
      <c r="Y95" s="15"/>
      <c r="Z95" s="15"/>
      <c r="AA95" s="188"/>
      <c r="AB95" s="161"/>
      <c r="AC95" s="161"/>
      <c r="AD95" s="161"/>
      <c r="AE95" s="161"/>
      <c r="AF95" s="161"/>
      <c r="AG95" s="15"/>
      <c r="AH95" s="15"/>
      <c r="AI95" s="15"/>
      <c r="AJ95" s="15"/>
      <c r="AK95" s="133"/>
      <c r="AL95" s="162"/>
      <c r="AM95" s="161"/>
      <c r="AN95" s="161"/>
      <c r="AO95" s="161"/>
      <c r="AP95" s="161"/>
      <c r="AQ95" s="161"/>
      <c r="AR95" s="161"/>
      <c r="AS95" s="161"/>
      <c r="AT95" s="189"/>
      <c r="AU95" s="190"/>
      <c r="AV95" s="161"/>
      <c r="AW95" s="161"/>
      <c r="AX95" s="161"/>
      <c r="AY95" s="161"/>
      <c r="AZ95" s="161"/>
      <c r="BA95" s="161"/>
      <c r="BB95" s="161"/>
      <c r="BC95" s="163"/>
      <c r="BD95" s="162"/>
      <c r="BE95" s="161"/>
      <c r="BF95" s="161"/>
      <c r="BG95" s="15"/>
      <c r="BH95" s="15"/>
      <c r="BI95" s="15"/>
      <c r="BJ95" s="15"/>
      <c r="BK95" s="15"/>
      <c r="BL95" s="15"/>
      <c r="BM95" s="15"/>
      <c r="BN95" s="15"/>
      <c r="BO95" s="15"/>
      <c r="BP95" s="15"/>
      <c r="BQ95" s="15"/>
      <c r="BR95" s="15"/>
      <c r="BS95" s="133"/>
    </row>
    <row r="96" spans="4:81" ht="6" customHeight="1">
      <c r="D96" s="191"/>
      <c r="F96" s="141"/>
      <c r="G96" s="141"/>
      <c r="H96" s="141"/>
      <c r="I96" s="141"/>
      <c r="J96" s="141"/>
      <c r="K96" s="141"/>
      <c r="L96" s="141"/>
      <c r="M96" s="141"/>
      <c r="N96" s="141"/>
    </row>
    <row r="97" spans="4:73" ht="6" customHeight="1">
      <c r="D97" s="191"/>
      <c r="F97" s="141"/>
      <c r="G97" s="141"/>
      <c r="H97" s="141"/>
      <c r="I97" s="141"/>
      <c r="J97" s="141"/>
      <c r="K97" s="141"/>
      <c r="L97" s="141"/>
      <c r="M97" s="141"/>
      <c r="N97" s="141"/>
    </row>
    <row r="98" spans="4:73" ht="22.9" customHeight="1">
      <c r="D98" s="870">
        <v>30</v>
      </c>
      <c r="E98" s="871"/>
      <c r="F98" s="871"/>
      <c r="G98" s="100" t="s">
        <v>484</v>
      </c>
      <c r="H98" s="100"/>
      <c r="I98" s="100"/>
      <c r="J98" s="100"/>
      <c r="K98" s="100"/>
      <c r="L98" s="100"/>
      <c r="M98" s="100"/>
      <c r="N98" s="100"/>
      <c r="O98" s="100"/>
      <c r="P98" s="100"/>
      <c r="Q98" s="100"/>
      <c r="R98" s="100"/>
      <c r="S98" s="100"/>
      <c r="T98" s="100"/>
      <c r="U98" s="100"/>
      <c r="V98" s="100"/>
      <c r="W98" s="100"/>
      <c r="X98" s="100"/>
      <c r="Y98" s="100"/>
      <c r="Z98" s="100"/>
      <c r="AA98" s="100"/>
      <c r="AB98" s="100"/>
      <c r="AC98" s="100"/>
      <c r="AD98" s="100"/>
      <c r="AE98" s="100"/>
      <c r="AF98" s="100"/>
      <c r="AG98" s="100"/>
      <c r="AH98" s="100"/>
      <c r="AI98" s="100"/>
      <c r="AJ98" s="100"/>
      <c r="AK98" s="100"/>
      <c r="AL98" s="100"/>
      <c r="AM98" s="100"/>
      <c r="AN98" s="100"/>
      <c r="AO98" s="100"/>
      <c r="AP98" s="100"/>
      <c r="AQ98" s="100"/>
      <c r="AR98" s="100"/>
      <c r="AS98" s="100"/>
      <c r="AT98" s="100"/>
      <c r="AU98" s="100"/>
      <c r="AV98" s="100"/>
      <c r="AW98" s="100"/>
      <c r="AX98" s="100"/>
      <c r="AY98" s="100"/>
      <c r="AZ98" s="100"/>
      <c r="BA98" s="100"/>
      <c r="BB98" s="100"/>
      <c r="BC98" s="100"/>
      <c r="BD98" s="100"/>
      <c r="BE98" s="100"/>
      <c r="BF98" s="100"/>
      <c r="BG98" s="100"/>
      <c r="BH98" s="100"/>
      <c r="BI98" s="100"/>
      <c r="BJ98" s="100"/>
      <c r="BK98" s="100"/>
      <c r="BL98" s="100"/>
      <c r="BM98" s="100"/>
      <c r="BN98" s="100"/>
      <c r="BO98" s="100"/>
      <c r="BP98" s="100"/>
      <c r="BQ98" s="100"/>
      <c r="BR98" s="100"/>
      <c r="BS98" s="101"/>
    </row>
    <row r="99" spans="4:73" ht="17.25" customHeight="1">
      <c r="D99" s="1079"/>
      <c r="E99" s="1079"/>
      <c r="F99" s="1080" t="s">
        <v>218</v>
      </c>
      <c r="G99" s="1080"/>
      <c r="H99" s="1080"/>
      <c r="I99" s="1079" t="s">
        <v>219</v>
      </c>
      <c r="J99" s="1079"/>
      <c r="K99" s="1079"/>
      <c r="L99" s="1075" t="s">
        <v>224</v>
      </c>
      <c r="M99" s="1076"/>
      <c r="N99" s="1077"/>
      <c r="O99" s="1016" t="s">
        <v>225</v>
      </c>
      <c r="P99" s="1017"/>
      <c r="Q99" s="1018"/>
      <c r="R99" s="1081">
        <f>S100</f>
        <v>0.29166666666666669</v>
      </c>
      <c r="S99" s="1074"/>
      <c r="T99" s="1074">
        <f t="shared" ref="T99" si="86">U100</f>
        <v>0.33333333333333331</v>
      </c>
      <c r="U99" s="1074"/>
      <c r="V99" s="1074">
        <f t="shared" ref="V99" si="87">W100</f>
        <v>0.37499999999999994</v>
      </c>
      <c r="W99" s="1074"/>
      <c r="X99" s="1010">
        <f t="shared" ref="X99" si="88">Y100</f>
        <v>0.41666666666666657</v>
      </c>
      <c r="Y99" s="1010"/>
      <c r="Z99" s="1010">
        <f t="shared" ref="Z99" si="89">AA100</f>
        <v>0.4583333333333332</v>
      </c>
      <c r="AA99" s="1010"/>
      <c r="AB99" s="1010">
        <f t="shared" ref="AB99" si="90">AC100</f>
        <v>0.49999999999999983</v>
      </c>
      <c r="AC99" s="1010"/>
      <c r="AD99" s="1010">
        <f t="shared" ref="AD99" si="91">AE100</f>
        <v>0.54166666666666652</v>
      </c>
      <c r="AE99" s="1010"/>
      <c r="AF99" s="1010">
        <f t="shared" ref="AF99" si="92">AG100</f>
        <v>0.58333333333333326</v>
      </c>
      <c r="AG99" s="1010"/>
      <c r="AH99" s="1010">
        <f t="shared" ref="AH99" si="93">AI100</f>
        <v>0.625</v>
      </c>
      <c r="AI99" s="1010"/>
      <c r="AJ99" s="1010">
        <f t="shared" ref="AJ99" si="94">AK100</f>
        <v>0.66666666666666674</v>
      </c>
      <c r="AK99" s="1010"/>
      <c r="AL99" s="1010">
        <f t="shared" ref="AL99" si="95">AM100</f>
        <v>0.70833333333333348</v>
      </c>
      <c r="AM99" s="1010"/>
      <c r="AN99" s="1010">
        <f t="shared" ref="AN99" si="96">AO100</f>
        <v>0.75000000000000022</v>
      </c>
      <c r="AO99" s="1010"/>
      <c r="AP99" s="1010">
        <f t="shared" ref="AP99" si="97">AQ100</f>
        <v>0.79166666666666696</v>
      </c>
      <c r="AQ99" s="1010"/>
      <c r="AR99" s="1010">
        <f t="shared" ref="AR99" si="98">AS100</f>
        <v>0.8333333333333337</v>
      </c>
      <c r="AS99" s="1010"/>
      <c r="AT99" s="1010">
        <f t="shared" ref="AT99" si="99">AU100</f>
        <v>0.87500000000000044</v>
      </c>
      <c r="AU99" s="1010"/>
      <c r="AV99" s="1010">
        <f t="shared" ref="AV99" si="100">AW100</f>
        <v>0.91666666666666718</v>
      </c>
      <c r="AW99" s="1010"/>
      <c r="AX99" s="1010">
        <f t="shared" ref="AX99" si="101">AY100</f>
        <v>0.95833333333333393</v>
      </c>
      <c r="AY99" s="1010"/>
      <c r="AZ99" s="1010">
        <f t="shared" ref="AZ99:BN99" si="102">BA100</f>
        <v>0</v>
      </c>
      <c r="BA99" s="1010"/>
      <c r="BB99" s="1010">
        <f t="shared" si="102"/>
        <v>4.1666666666666664E-2</v>
      </c>
      <c r="BC99" s="1010"/>
      <c r="BD99" s="1010">
        <f t="shared" si="102"/>
        <v>8.3333333333333329E-2</v>
      </c>
      <c r="BE99" s="1010"/>
      <c r="BF99" s="1010">
        <f t="shared" si="102"/>
        <v>0.12499999999999999</v>
      </c>
      <c r="BG99" s="1010"/>
      <c r="BH99" s="1010">
        <f t="shared" si="102"/>
        <v>0.16666666666666666</v>
      </c>
      <c r="BI99" s="1010"/>
      <c r="BJ99" s="1010">
        <f t="shared" si="102"/>
        <v>0.20833333333333334</v>
      </c>
      <c r="BK99" s="1010"/>
      <c r="BL99" s="1010">
        <f t="shared" si="102"/>
        <v>0.25</v>
      </c>
      <c r="BM99" s="1010"/>
      <c r="BN99" s="1010">
        <f t="shared" si="102"/>
        <v>0.29166666666666663</v>
      </c>
      <c r="BO99" s="1011"/>
      <c r="BP99" s="1080" t="s">
        <v>58</v>
      </c>
      <c r="BQ99" s="1080"/>
      <c r="BR99" s="1080"/>
      <c r="BS99" s="1080"/>
    </row>
    <row r="100" spans="4:73" ht="16.5" customHeight="1">
      <c r="D100" s="925"/>
      <c r="E100" s="925"/>
      <c r="F100" s="926"/>
      <c r="G100" s="926"/>
      <c r="H100" s="926"/>
      <c r="I100" s="925"/>
      <c r="J100" s="925"/>
      <c r="K100" s="925"/>
      <c r="L100" s="1019"/>
      <c r="M100" s="1020"/>
      <c r="N100" s="1021"/>
      <c r="O100" s="1019"/>
      <c r="P100" s="1020"/>
      <c r="Q100" s="1021"/>
      <c r="R100" s="74"/>
      <c r="S100" s="192">
        <v>0.29166666666666669</v>
      </c>
      <c r="T100" s="193">
        <v>0.3125</v>
      </c>
      <c r="U100" s="192">
        <v>0.33333333333333331</v>
      </c>
      <c r="V100" s="193">
        <v>0.35416666666666663</v>
      </c>
      <c r="W100" s="192">
        <v>0.37499999999999994</v>
      </c>
      <c r="X100" s="193">
        <v>0.39583333333333326</v>
      </c>
      <c r="Y100" s="192">
        <v>0.41666666666666657</v>
      </c>
      <c r="Z100" s="193">
        <v>0.43749999999999989</v>
      </c>
      <c r="AA100" s="192">
        <v>0.4583333333333332</v>
      </c>
      <c r="AB100" s="193">
        <v>0.47916666666666652</v>
      </c>
      <c r="AC100" s="192">
        <v>0.49999999999999983</v>
      </c>
      <c r="AD100" s="193">
        <v>0.52083333333333315</v>
      </c>
      <c r="AE100" s="192">
        <v>0.54166666666666652</v>
      </c>
      <c r="AF100" s="193">
        <v>0.56249999999999989</v>
      </c>
      <c r="AG100" s="192">
        <v>0.58333333333333326</v>
      </c>
      <c r="AH100" s="193">
        <v>0.60416666666666663</v>
      </c>
      <c r="AI100" s="192">
        <v>0.625</v>
      </c>
      <c r="AJ100" s="193">
        <v>0.64583333333333337</v>
      </c>
      <c r="AK100" s="192">
        <v>0.66666666666666674</v>
      </c>
      <c r="AL100" s="193">
        <v>0.68750000000000011</v>
      </c>
      <c r="AM100" s="192">
        <v>0.70833333333333348</v>
      </c>
      <c r="AN100" s="193">
        <v>0.72916666666666685</v>
      </c>
      <c r="AO100" s="192">
        <v>0.75000000000000022</v>
      </c>
      <c r="AP100" s="193">
        <v>0.77083333333333359</v>
      </c>
      <c r="AQ100" s="192">
        <v>0.79166666666666696</v>
      </c>
      <c r="AR100" s="193">
        <v>0.81250000000000033</v>
      </c>
      <c r="AS100" s="192">
        <v>0.8333333333333337</v>
      </c>
      <c r="AT100" s="193">
        <v>0.85416666666666707</v>
      </c>
      <c r="AU100" s="192">
        <v>0.87500000000000044</v>
      </c>
      <c r="AV100" s="193">
        <v>0.89583333333333381</v>
      </c>
      <c r="AW100" s="192">
        <v>0.91666666666666718</v>
      </c>
      <c r="AX100" s="193">
        <v>0.93750000000000056</v>
      </c>
      <c r="AY100" s="192">
        <v>0.95833333333333393</v>
      </c>
      <c r="AZ100" s="193">
        <v>0.9791666666666673</v>
      </c>
      <c r="BA100" s="192">
        <v>0</v>
      </c>
      <c r="BB100" s="193">
        <v>2.0833333333333332E-2</v>
      </c>
      <c r="BC100" s="192">
        <v>4.1666666666666664E-2</v>
      </c>
      <c r="BD100" s="193">
        <v>6.25E-2</v>
      </c>
      <c r="BE100" s="192">
        <v>8.3333333333333329E-2</v>
      </c>
      <c r="BF100" s="193">
        <v>0.10416666666666666</v>
      </c>
      <c r="BG100" s="192">
        <v>0.12499999999999999</v>
      </c>
      <c r="BH100" s="193">
        <v>0.14583333333333331</v>
      </c>
      <c r="BI100" s="192">
        <v>0.16666666666666666</v>
      </c>
      <c r="BJ100" s="193">
        <v>0.1875</v>
      </c>
      <c r="BK100" s="192">
        <v>0.20833333333333334</v>
      </c>
      <c r="BL100" s="193">
        <v>0.22916666666666669</v>
      </c>
      <c r="BM100" s="192">
        <v>0.25</v>
      </c>
      <c r="BN100" s="193">
        <v>0.27083333333333331</v>
      </c>
      <c r="BO100" s="194">
        <v>0.29166666666666663</v>
      </c>
      <c r="BP100" s="926"/>
      <c r="BQ100" s="926"/>
      <c r="BR100" s="926"/>
      <c r="BS100" s="926"/>
    </row>
    <row r="101" spans="4:73" ht="17.25" customHeight="1">
      <c r="D101" s="1078" t="s">
        <v>223</v>
      </c>
      <c r="E101" s="1078"/>
      <c r="F101" s="1052" t="s">
        <v>220</v>
      </c>
      <c r="G101" s="1052"/>
      <c r="H101" s="1052"/>
      <c r="I101" s="1052" t="s">
        <v>222</v>
      </c>
      <c r="J101" s="1052"/>
      <c r="K101" s="1052"/>
      <c r="L101" s="1012">
        <v>0.29166666666666669</v>
      </c>
      <c r="M101" s="1012"/>
      <c r="N101" s="1012"/>
      <c r="O101" s="1013">
        <v>0.70833333333333337</v>
      </c>
      <c r="P101" s="1014"/>
      <c r="Q101" s="1015"/>
      <c r="R101" s="195"/>
      <c r="S101" s="196" t="str">
        <f>IF(AND(S$100&gt;=$L101,S$100&lt;$O101),$BU$101,"")</f>
        <v>○</v>
      </c>
      <c r="T101" s="197" t="str">
        <f t="shared" ref="T101:AZ101" si="103">IF(AND(T$100&gt;=$L101,T$100&lt;$O101),$BU$101,"")</f>
        <v>○</v>
      </c>
      <c r="U101" s="196" t="str">
        <f t="shared" si="103"/>
        <v>○</v>
      </c>
      <c r="V101" s="197" t="str">
        <f t="shared" si="103"/>
        <v>○</v>
      </c>
      <c r="W101" s="196" t="str">
        <f t="shared" si="103"/>
        <v>○</v>
      </c>
      <c r="X101" s="197" t="str">
        <f t="shared" si="103"/>
        <v>○</v>
      </c>
      <c r="Y101" s="196" t="str">
        <f t="shared" si="103"/>
        <v>○</v>
      </c>
      <c r="Z101" s="197" t="str">
        <f t="shared" si="103"/>
        <v>○</v>
      </c>
      <c r="AA101" s="196" t="str">
        <f t="shared" si="103"/>
        <v>○</v>
      </c>
      <c r="AB101" s="197" t="str">
        <f t="shared" si="103"/>
        <v>○</v>
      </c>
      <c r="AC101" s="196" t="str">
        <f t="shared" si="103"/>
        <v>○</v>
      </c>
      <c r="AD101" s="197" t="str">
        <f t="shared" si="103"/>
        <v>○</v>
      </c>
      <c r="AE101" s="196" t="str">
        <f t="shared" si="103"/>
        <v>○</v>
      </c>
      <c r="AF101" s="197" t="str">
        <f t="shared" si="103"/>
        <v>○</v>
      </c>
      <c r="AG101" s="196" t="str">
        <f t="shared" si="103"/>
        <v>○</v>
      </c>
      <c r="AH101" s="197" t="str">
        <f t="shared" si="103"/>
        <v>○</v>
      </c>
      <c r="AI101" s="196" t="str">
        <f t="shared" si="103"/>
        <v>○</v>
      </c>
      <c r="AJ101" s="197" t="str">
        <f t="shared" si="103"/>
        <v>○</v>
      </c>
      <c r="AK101" s="196" t="str">
        <f t="shared" si="103"/>
        <v>○</v>
      </c>
      <c r="AL101" s="197" t="str">
        <f t="shared" si="103"/>
        <v>○</v>
      </c>
      <c r="AM101" s="196" t="str">
        <f t="shared" si="103"/>
        <v/>
      </c>
      <c r="AN101" s="197" t="str">
        <f t="shared" si="103"/>
        <v/>
      </c>
      <c r="AO101" s="196" t="str">
        <f t="shared" si="103"/>
        <v/>
      </c>
      <c r="AP101" s="197" t="str">
        <f t="shared" si="103"/>
        <v/>
      </c>
      <c r="AQ101" s="196" t="str">
        <f t="shared" si="103"/>
        <v/>
      </c>
      <c r="AR101" s="197" t="str">
        <f t="shared" si="103"/>
        <v/>
      </c>
      <c r="AS101" s="196" t="str">
        <f t="shared" si="103"/>
        <v/>
      </c>
      <c r="AT101" s="197" t="str">
        <f t="shared" si="103"/>
        <v/>
      </c>
      <c r="AU101" s="196" t="str">
        <f t="shared" si="103"/>
        <v/>
      </c>
      <c r="AV101" s="197" t="str">
        <f t="shared" si="103"/>
        <v/>
      </c>
      <c r="AW101" s="196" t="str">
        <f t="shared" si="103"/>
        <v/>
      </c>
      <c r="AX101" s="197" t="str">
        <f t="shared" si="103"/>
        <v/>
      </c>
      <c r="AY101" s="196" t="str">
        <f t="shared" si="103"/>
        <v/>
      </c>
      <c r="AZ101" s="197" t="str">
        <f t="shared" si="103"/>
        <v/>
      </c>
      <c r="BA101" s="196"/>
      <c r="BB101" s="197"/>
      <c r="BC101" s="196"/>
      <c r="BD101" s="197"/>
      <c r="BE101" s="196"/>
      <c r="BF101" s="197"/>
      <c r="BG101" s="196"/>
      <c r="BH101" s="197"/>
      <c r="BI101" s="196"/>
      <c r="BJ101" s="197"/>
      <c r="BK101" s="196"/>
      <c r="BL101" s="197"/>
      <c r="BM101" s="196"/>
      <c r="BN101" s="197"/>
      <c r="BO101" s="198"/>
      <c r="BP101" s="1097">
        <f>COUNTIF(S101:BN102,$BU$101)/2</f>
        <v>10</v>
      </c>
      <c r="BQ101" s="1097"/>
      <c r="BR101" s="1097"/>
      <c r="BS101" s="1097"/>
      <c r="BU101" s="11" t="s">
        <v>228</v>
      </c>
    </row>
    <row r="102" spans="4:73" ht="14.25" customHeight="1">
      <c r="D102" s="1078"/>
      <c r="E102" s="1078"/>
      <c r="F102" s="1053"/>
      <c r="G102" s="1053"/>
      <c r="H102" s="1053"/>
      <c r="I102" s="1053"/>
      <c r="J102" s="1053"/>
      <c r="K102" s="1053"/>
      <c r="L102" s="1036"/>
      <c r="M102" s="1036"/>
      <c r="N102" s="1036"/>
      <c r="O102" s="1037"/>
      <c r="P102" s="1038"/>
      <c r="Q102" s="1039"/>
      <c r="R102" s="199"/>
      <c r="S102" s="200"/>
      <c r="T102" s="201"/>
      <c r="U102" s="200"/>
      <c r="V102" s="201"/>
      <c r="W102" s="200"/>
      <c r="X102" s="201"/>
      <c r="Y102" s="200"/>
      <c r="Z102" s="201"/>
      <c r="AA102" s="200"/>
      <c r="AB102" s="201"/>
      <c r="AC102" s="200"/>
      <c r="AD102" s="201"/>
      <c r="AE102" s="200"/>
      <c r="AF102" s="201"/>
      <c r="AG102" s="200"/>
      <c r="AH102" s="201"/>
      <c r="AI102" s="200"/>
      <c r="AJ102" s="201"/>
      <c r="AK102" s="200"/>
      <c r="AL102" s="201"/>
      <c r="AM102" s="200"/>
      <c r="AN102" s="201"/>
      <c r="AO102" s="200"/>
      <c r="AP102" s="201"/>
      <c r="AQ102" s="200"/>
      <c r="AR102" s="201"/>
      <c r="AS102" s="200"/>
      <c r="AT102" s="201"/>
      <c r="AU102" s="200"/>
      <c r="AV102" s="201"/>
      <c r="AW102" s="200"/>
      <c r="AX102" s="201"/>
      <c r="AY102" s="200"/>
      <c r="AZ102" s="201"/>
      <c r="BA102" s="200" t="str">
        <f t="shared" ref="BA102:BN102" si="104">IF(AND(BA$100&gt;=$L102,BA$100&lt;$O102),$BU$101,"")</f>
        <v/>
      </c>
      <c r="BB102" s="201" t="str">
        <f t="shared" si="104"/>
        <v/>
      </c>
      <c r="BC102" s="200" t="str">
        <f t="shared" si="104"/>
        <v/>
      </c>
      <c r="BD102" s="201" t="str">
        <f t="shared" si="104"/>
        <v/>
      </c>
      <c r="BE102" s="200" t="str">
        <f t="shared" si="104"/>
        <v/>
      </c>
      <c r="BF102" s="201" t="str">
        <f t="shared" si="104"/>
        <v/>
      </c>
      <c r="BG102" s="200" t="str">
        <f t="shared" si="104"/>
        <v/>
      </c>
      <c r="BH102" s="201" t="str">
        <f t="shared" si="104"/>
        <v/>
      </c>
      <c r="BI102" s="200" t="str">
        <f t="shared" si="104"/>
        <v/>
      </c>
      <c r="BJ102" s="201" t="str">
        <f t="shared" si="104"/>
        <v/>
      </c>
      <c r="BK102" s="200" t="str">
        <f t="shared" si="104"/>
        <v/>
      </c>
      <c r="BL102" s="201" t="str">
        <f t="shared" si="104"/>
        <v/>
      </c>
      <c r="BM102" s="200" t="str">
        <f t="shared" si="104"/>
        <v/>
      </c>
      <c r="BN102" s="201" t="str">
        <f t="shared" si="104"/>
        <v/>
      </c>
      <c r="BO102" s="202"/>
      <c r="BP102" s="1097"/>
      <c r="BQ102" s="1097"/>
      <c r="BR102" s="1097"/>
      <c r="BS102" s="1097"/>
    </row>
    <row r="103" spans="4:73" ht="14.25" customHeight="1">
      <c r="D103" s="1078" t="s">
        <v>223</v>
      </c>
      <c r="E103" s="1078"/>
      <c r="F103" s="1052" t="s">
        <v>215</v>
      </c>
      <c r="G103" s="1052"/>
      <c r="H103" s="1052"/>
      <c r="I103" s="1052" t="s">
        <v>221</v>
      </c>
      <c r="J103" s="1052"/>
      <c r="K103" s="1052"/>
      <c r="L103" s="1012">
        <v>0.66666666666666663</v>
      </c>
      <c r="M103" s="1012"/>
      <c r="N103" s="1012"/>
      <c r="O103" s="1013">
        <v>1</v>
      </c>
      <c r="P103" s="1014"/>
      <c r="Q103" s="1015"/>
      <c r="R103" s="203"/>
      <c r="S103" s="204" t="str">
        <f t="shared" ref="S103:AZ103" si="105">IF(AND(S$100&gt;=$L103,S$100&lt;$O103),$BU$101,"")</f>
        <v/>
      </c>
      <c r="T103" s="205" t="str">
        <f t="shared" si="105"/>
        <v/>
      </c>
      <c r="U103" s="204" t="str">
        <f t="shared" si="105"/>
        <v/>
      </c>
      <c r="V103" s="205" t="str">
        <f t="shared" si="105"/>
        <v/>
      </c>
      <c r="W103" s="204" t="str">
        <f t="shared" si="105"/>
        <v/>
      </c>
      <c r="X103" s="205" t="str">
        <f t="shared" si="105"/>
        <v/>
      </c>
      <c r="Y103" s="204" t="str">
        <f t="shared" si="105"/>
        <v/>
      </c>
      <c r="Z103" s="205" t="str">
        <f t="shared" si="105"/>
        <v/>
      </c>
      <c r="AA103" s="204" t="str">
        <f t="shared" si="105"/>
        <v/>
      </c>
      <c r="AB103" s="205" t="str">
        <f t="shared" si="105"/>
        <v/>
      </c>
      <c r="AC103" s="204" t="str">
        <f t="shared" si="105"/>
        <v/>
      </c>
      <c r="AD103" s="205" t="str">
        <f t="shared" si="105"/>
        <v/>
      </c>
      <c r="AE103" s="204" t="str">
        <f t="shared" si="105"/>
        <v/>
      </c>
      <c r="AF103" s="205" t="str">
        <f t="shared" si="105"/>
        <v/>
      </c>
      <c r="AG103" s="204" t="str">
        <f t="shared" si="105"/>
        <v/>
      </c>
      <c r="AH103" s="205" t="str">
        <f t="shared" si="105"/>
        <v/>
      </c>
      <c r="AI103" s="204" t="str">
        <f t="shared" si="105"/>
        <v/>
      </c>
      <c r="AJ103" s="205" t="str">
        <f t="shared" si="105"/>
        <v/>
      </c>
      <c r="AK103" s="204" t="str">
        <f t="shared" si="105"/>
        <v>○</v>
      </c>
      <c r="AL103" s="205" t="str">
        <f t="shared" si="105"/>
        <v>○</v>
      </c>
      <c r="AM103" s="204" t="str">
        <f t="shared" si="105"/>
        <v>○</v>
      </c>
      <c r="AN103" s="205" t="str">
        <f t="shared" si="105"/>
        <v>○</v>
      </c>
      <c r="AO103" s="204" t="str">
        <f t="shared" si="105"/>
        <v>○</v>
      </c>
      <c r="AP103" s="205" t="str">
        <f t="shared" si="105"/>
        <v>○</v>
      </c>
      <c r="AQ103" s="204" t="str">
        <f t="shared" si="105"/>
        <v>○</v>
      </c>
      <c r="AR103" s="205" t="str">
        <f t="shared" si="105"/>
        <v>○</v>
      </c>
      <c r="AS103" s="204" t="str">
        <f t="shared" si="105"/>
        <v>○</v>
      </c>
      <c r="AT103" s="205" t="str">
        <f t="shared" si="105"/>
        <v>○</v>
      </c>
      <c r="AU103" s="204" t="str">
        <f t="shared" si="105"/>
        <v>○</v>
      </c>
      <c r="AV103" s="205" t="str">
        <f t="shared" si="105"/>
        <v>○</v>
      </c>
      <c r="AW103" s="204" t="str">
        <f t="shared" si="105"/>
        <v>○</v>
      </c>
      <c r="AX103" s="205" t="str">
        <f t="shared" si="105"/>
        <v>○</v>
      </c>
      <c r="AY103" s="204" t="str">
        <f t="shared" si="105"/>
        <v>○</v>
      </c>
      <c r="AZ103" s="205" t="str">
        <f t="shared" si="105"/>
        <v>○</v>
      </c>
      <c r="BA103" s="204"/>
      <c r="BB103" s="205"/>
      <c r="BC103" s="204"/>
      <c r="BD103" s="205"/>
      <c r="BE103" s="204"/>
      <c r="BF103" s="205"/>
      <c r="BG103" s="204"/>
      <c r="BH103" s="205"/>
      <c r="BI103" s="204"/>
      <c r="BJ103" s="205"/>
      <c r="BK103" s="204"/>
      <c r="BL103" s="205"/>
      <c r="BM103" s="204"/>
      <c r="BN103" s="205"/>
      <c r="BO103" s="206"/>
      <c r="BP103" s="1096">
        <f>COUNTIF(S103:BN104,$BU$101)/2</f>
        <v>15</v>
      </c>
      <c r="BQ103" s="1096"/>
      <c r="BR103" s="1096"/>
      <c r="BS103" s="1096"/>
    </row>
    <row r="104" spans="4:73" ht="14.25" customHeight="1">
      <c r="D104" s="1078"/>
      <c r="E104" s="1078"/>
      <c r="F104" s="1053"/>
      <c r="G104" s="1053"/>
      <c r="H104" s="1053"/>
      <c r="I104" s="1053"/>
      <c r="J104" s="1053"/>
      <c r="K104" s="1053"/>
      <c r="L104" s="1036">
        <v>0</v>
      </c>
      <c r="M104" s="1036"/>
      <c r="N104" s="1036"/>
      <c r="O104" s="1037">
        <v>0.29166666666666669</v>
      </c>
      <c r="P104" s="1038"/>
      <c r="Q104" s="1039"/>
      <c r="R104" s="207"/>
      <c r="S104" s="208"/>
      <c r="T104" s="209"/>
      <c r="U104" s="208"/>
      <c r="V104" s="209"/>
      <c r="W104" s="208"/>
      <c r="X104" s="209"/>
      <c r="Y104" s="208"/>
      <c r="Z104" s="209"/>
      <c r="AA104" s="208"/>
      <c r="AB104" s="209"/>
      <c r="AC104" s="208"/>
      <c r="AD104" s="209"/>
      <c r="AE104" s="208"/>
      <c r="AF104" s="209"/>
      <c r="AG104" s="208"/>
      <c r="AH104" s="209"/>
      <c r="AI104" s="208"/>
      <c r="AJ104" s="209"/>
      <c r="AK104" s="208"/>
      <c r="AL104" s="209"/>
      <c r="AM104" s="208"/>
      <c r="AN104" s="209"/>
      <c r="AO104" s="208"/>
      <c r="AP104" s="209"/>
      <c r="AQ104" s="208"/>
      <c r="AR104" s="209"/>
      <c r="AS104" s="208"/>
      <c r="AT104" s="209"/>
      <c r="AU104" s="208"/>
      <c r="AV104" s="209"/>
      <c r="AW104" s="208"/>
      <c r="AX104" s="209"/>
      <c r="AY104" s="208"/>
      <c r="AZ104" s="209"/>
      <c r="BA104" s="208" t="str">
        <f t="shared" ref="BA104:BN104" si="106">IF(AND(BA$100&gt;=$L104,BA$100&lt;$O104),$BU$101,"")</f>
        <v>○</v>
      </c>
      <c r="BB104" s="209" t="str">
        <f t="shared" si="106"/>
        <v>○</v>
      </c>
      <c r="BC104" s="208" t="str">
        <f t="shared" si="106"/>
        <v>○</v>
      </c>
      <c r="BD104" s="209" t="str">
        <f t="shared" si="106"/>
        <v>○</v>
      </c>
      <c r="BE104" s="208" t="str">
        <f t="shared" si="106"/>
        <v>○</v>
      </c>
      <c r="BF104" s="209" t="str">
        <f t="shared" si="106"/>
        <v>○</v>
      </c>
      <c r="BG104" s="208" t="str">
        <f t="shared" si="106"/>
        <v>○</v>
      </c>
      <c r="BH104" s="209" t="str">
        <f t="shared" si="106"/>
        <v>○</v>
      </c>
      <c r="BI104" s="208" t="str">
        <f t="shared" si="106"/>
        <v>○</v>
      </c>
      <c r="BJ104" s="209" t="str">
        <f t="shared" si="106"/>
        <v>○</v>
      </c>
      <c r="BK104" s="208" t="str">
        <f t="shared" si="106"/>
        <v>○</v>
      </c>
      <c r="BL104" s="209" t="str">
        <f t="shared" si="106"/>
        <v>○</v>
      </c>
      <c r="BM104" s="208" t="str">
        <f t="shared" si="106"/>
        <v>○</v>
      </c>
      <c r="BN104" s="209" t="str">
        <f t="shared" si="106"/>
        <v>○</v>
      </c>
      <c r="BO104" s="206"/>
      <c r="BP104" s="1096"/>
      <c r="BQ104" s="1096"/>
      <c r="BR104" s="1096"/>
      <c r="BS104" s="1096"/>
    </row>
    <row r="105" spans="4:73" ht="14.25" customHeight="1">
      <c r="D105" s="1049">
        <v>1</v>
      </c>
      <c r="E105" s="1049"/>
      <c r="F105" s="1050"/>
      <c r="G105" s="1050"/>
      <c r="H105" s="1050"/>
      <c r="I105" s="1050"/>
      <c r="J105" s="1050"/>
      <c r="K105" s="1050"/>
      <c r="L105" s="1054"/>
      <c r="M105" s="1054"/>
      <c r="N105" s="1054"/>
      <c r="O105" s="1065"/>
      <c r="P105" s="1066"/>
      <c r="Q105" s="1067"/>
      <c r="R105" s="210"/>
      <c r="S105" s="211" t="str">
        <f>IF(AND(S$100&gt;=$L105,S$100&lt;$O105),$BU$101,"")</f>
        <v/>
      </c>
      <c r="T105" s="212" t="str">
        <f t="shared" ref="T105:AZ105" si="107">IF(AND(T$100&gt;=$L105,T$100&lt;$O105),$BU$101,"")</f>
        <v/>
      </c>
      <c r="U105" s="211" t="str">
        <f t="shared" si="107"/>
        <v/>
      </c>
      <c r="V105" s="212" t="str">
        <f t="shared" si="107"/>
        <v/>
      </c>
      <c r="W105" s="211" t="str">
        <f t="shared" si="107"/>
        <v/>
      </c>
      <c r="X105" s="212" t="str">
        <f t="shared" si="107"/>
        <v/>
      </c>
      <c r="Y105" s="211" t="str">
        <f t="shared" si="107"/>
        <v/>
      </c>
      <c r="Z105" s="212" t="str">
        <f t="shared" si="107"/>
        <v/>
      </c>
      <c r="AA105" s="211" t="str">
        <f t="shared" si="107"/>
        <v/>
      </c>
      <c r="AB105" s="212" t="str">
        <f t="shared" si="107"/>
        <v/>
      </c>
      <c r="AC105" s="211" t="str">
        <f t="shared" si="107"/>
        <v/>
      </c>
      <c r="AD105" s="212" t="str">
        <f t="shared" si="107"/>
        <v/>
      </c>
      <c r="AE105" s="211" t="str">
        <f t="shared" si="107"/>
        <v/>
      </c>
      <c r="AF105" s="212" t="str">
        <f t="shared" si="107"/>
        <v/>
      </c>
      <c r="AG105" s="211" t="str">
        <f t="shared" si="107"/>
        <v/>
      </c>
      <c r="AH105" s="212" t="str">
        <f t="shared" si="107"/>
        <v/>
      </c>
      <c r="AI105" s="211" t="str">
        <f t="shared" si="107"/>
        <v/>
      </c>
      <c r="AJ105" s="212" t="str">
        <f t="shared" si="107"/>
        <v/>
      </c>
      <c r="AK105" s="211" t="str">
        <f t="shared" si="107"/>
        <v/>
      </c>
      <c r="AL105" s="212" t="str">
        <f t="shared" si="107"/>
        <v/>
      </c>
      <c r="AM105" s="211" t="str">
        <f t="shared" si="107"/>
        <v/>
      </c>
      <c r="AN105" s="212" t="str">
        <f t="shared" si="107"/>
        <v/>
      </c>
      <c r="AO105" s="211" t="str">
        <f t="shared" si="107"/>
        <v/>
      </c>
      <c r="AP105" s="212" t="str">
        <f t="shared" si="107"/>
        <v/>
      </c>
      <c r="AQ105" s="211" t="str">
        <f t="shared" si="107"/>
        <v/>
      </c>
      <c r="AR105" s="212" t="str">
        <f t="shared" si="107"/>
        <v/>
      </c>
      <c r="AS105" s="211" t="str">
        <f t="shared" si="107"/>
        <v/>
      </c>
      <c r="AT105" s="212" t="str">
        <f t="shared" si="107"/>
        <v/>
      </c>
      <c r="AU105" s="211" t="str">
        <f t="shared" si="107"/>
        <v/>
      </c>
      <c r="AV105" s="212" t="str">
        <f t="shared" si="107"/>
        <v/>
      </c>
      <c r="AW105" s="211" t="str">
        <f t="shared" si="107"/>
        <v/>
      </c>
      <c r="AX105" s="212" t="str">
        <f t="shared" si="107"/>
        <v/>
      </c>
      <c r="AY105" s="211" t="str">
        <f t="shared" si="107"/>
        <v/>
      </c>
      <c r="AZ105" s="212" t="str">
        <f t="shared" si="107"/>
        <v/>
      </c>
      <c r="BA105" s="211"/>
      <c r="BB105" s="212"/>
      <c r="BC105" s="211"/>
      <c r="BD105" s="212"/>
      <c r="BE105" s="211"/>
      <c r="BF105" s="212"/>
      <c r="BG105" s="211"/>
      <c r="BH105" s="212"/>
      <c r="BI105" s="211"/>
      <c r="BJ105" s="212"/>
      <c r="BK105" s="211"/>
      <c r="BL105" s="212"/>
      <c r="BM105" s="211"/>
      <c r="BN105" s="212"/>
      <c r="BO105" s="213"/>
      <c r="BP105" s="1082">
        <f>COUNTIF(S105:BN106,$BU$101)/2</f>
        <v>0</v>
      </c>
      <c r="BQ105" s="1082"/>
      <c r="BR105" s="1082"/>
      <c r="BS105" s="1082"/>
    </row>
    <row r="106" spans="4:73" ht="14.25" customHeight="1">
      <c r="D106" s="1049"/>
      <c r="E106" s="1049"/>
      <c r="F106" s="1051"/>
      <c r="G106" s="1051"/>
      <c r="H106" s="1051"/>
      <c r="I106" s="1051"/>
      <c r="J106" s="1051"/>
      <c r="K106" s="1051"/>
      <c r="L106" s="1055"/>
      <c r="M106" s="1055"/>
      <c r="N106" s="1055"/>
      <c r="O106" s="1062"/>
      <c r="P106" s="1063"/>
      <c r="Q106" s="1064"/>
      <c r="R106" s="214"/>
      <c r="S106" s="215"/>
      <c r="T106" s="216"/>
      <c r="U106" s="215"/>
      <c r="V106" s="216"/>
      <c r="W106" s="215"/>
      <c r="X106" s="216"/>
      <c r="Y106" s="215"/>
      <c r="Z106" s="216"/>
      <c r="AA106" s="215"/>
      <c r="AB106" s="216"/>
      <c r="AC106" s="215"/>
      <c r="AD106" s="216"/>
      <c r="AE106" s="215"/>
      <c r="AF106" s="216"/>
      <c r="AG106" s="215"/>
      <c r="AH106" s="216"/>
      <c r="AI106" s="215"/>
      <c r="AJ106" s="216"/>
      <c r="AK106" s="215"/>
      <c r="AL106" s="216"/>
      <c r="AM106" s="215"/>
      <c r="AN106" s="216"/>
      <c r="AO106" s="215"/>
      <c r="AP106" s="216"/>
      <c r="AQ106" s="215"/>
      <c r="AR106" s="216"/>
      <c r="AS106" s="215"/>
      <c r="AT106" s="216"/>
      <c r="AU106" s="215"/>
      <c r="AV106" s="216"/>
      <c r="AW106" s="215"/>
      <c r="AX106" s="216"/>
      <c r="AY106" s="215"/>
      <c r="AZ106" s="216"/>
      <c r="BA106" s="215" t="str">
        <f t="shared" ref="BA106:BN106" si="108">IF(AND(BA$100&gt;=$L106,BA$100&lt;$O106),$BU$101,"")</f>
        <v/>
      </c>
      <c r="BB106" s="216" t="str">
        <f t="shared" si="108"/>
        <v/>
      </c>
      <c r="BC106" s="215" t="str">
        <f t="shared" si="108"/>
        <v/>
      </c>
      <c r="BD106" s="216" t="str">
        <f t="shared" si="108"/>
        <v/>
      </c>
      <c r="BE106" s="215" t="str">
        <f t="shared" si="108"/>
        <v/>
      </c>
      <c r="BF106" s="216" t="str">
        <f t="shared" si="108"/>
        <v/>
      </c>
      <c r="BG106" s="215" t="str">
        <f t="shared" si="108"/>
        <v/>
      </c>
      <c r="BH106" s="216" t="str">
        <f t="shared" si="108"/>
        <v/>
      </c>
      <c r="BI106" s="215" t="str">
        <f t="shared" si="108"/>
        <v/>
      </c>
      <c r="BJ106" s="216" t="str">
        <f t="shared" si="108"/>
        <v/>
      </c>
      <c r="BK106" s="215" t="str">
        <f t="shared" si="108"/>
        <v/>
      </c>
      <c r="BL106" s="216" t="str">
        <f t="shared" si="108"/>
        <v/>
      </c>
      <c r="BM106" s="215" t="str">
        <f t="shared" si="108"/>
        <v/>
      </c>
      <c r="BN106" s="216" t="str">
        <f t="shared" si="108"/>
        <v/>
      </c>
      <c r="BO106" s="217"/>
      <c r="BP106" s="1082"/>
      <c r="BQ106" s="1082"/>
      <c r="BR106" s="1082"/>
      <c r="BS106" s="1082"/>
    </row>
    <row r="107" spans="4:73" ht="14.25" customHeight="1">
      <c r="D107" s="1049">
        <v>2</v>
      </c>
      <c r="E107" s="1049"/>
      <c r="F107" s="1050"/>
      <c r="G107" s="1050"/>
      <c r="H107" s="1050"/>
      <c r="I107" s="1050"/>
      <c r="J107" s="1050"/>
      <c r="K107" s="1050"/>
      <c r="L107" s="1054"/>
      <c r="M107" s="1054"/>
      <c r="N107" s="1054"/>
      <c r="O107" s="1065"/>
      <c r="P107" s="1066"/>
      <c r="Q107" s="1067"/>
      <c r="R107" s="210"/>
      <c r="S107" s="211" t="str">
        <f t="shared" ref="S107:AZ107" si="109">IF(AND(S$100&gt;=$L107,S$100&lt;$O107),$BU$101,"")</f>
        <v/>
      </c>
      <c r="T107" s="212" t="str">
        <f t="shared" si="109"/>
        <v/>
      </c>
      <c r="U107" s="211" t="str">
        <f t="shared" si="109"/>
        <v/>
      </c>
      <c r="V107" s="212" t="str">
        <f t="shared" si="109"/>
        <v/>
      </c>
      <c r="W107" s="211" t="str">
        <f t="shared" si="109"/>
        <v/>
      </c>
      <c r="X107" s="212" t="str">
        <f t="shared" si="109"/>
        <v/>
      </c>
      <c r="Y107" s="211" t="str">
        <f t="shared" si="109"/>
        <v/>
      </c>
      <c r="Z107" s="212" t="str">
        <f t="shared" si="109"/>
        <v/>
      </c>
      <c r="AA107" s="211" t="str">
        <f t="shared" si="109"/>
        <v/>
      </c>
      <c r="AB107" s="212" t="str">
        <f t="shared" si="109"/>
        <v/>
      </c>
      <c r="AC107" s="211" t="str">
        <f t="shared" si="109"/>
        <v/>
      </c>
      <c r="AD107" s="212" t="str">
        <f t="shared" si="109"/>
        <v/>
      </c>
      <c r="AE107" s="211" t="str">
        <f t="shared" si="109"/>
        <v/>
      </c>
      <c r="AF107" s="212" t="str">
        <f t="shared" si="109"/>
        <v/>
      </c>
      <c r="AG107" s="211" t="str">
        <f t="shared" si="109"/>
        <v/>
      </c>
      <c r="AH107" s="212" t="str">
        <f t="shared" si="109"/>
        <v/>
      </c>
      <c r="AI107" s="211" t="str">
        <f t="shared" si="109"/>
        <v/>
      </c>
      <c r="AJ107" s="212" t="str">
        <f t="shared" si="109"/>
        <v/>
      </c>
      <c r="AK107" s="211" t="str">
        <f t="shared" si="109"/>
        <v/>
      </c>
      <c r="AL107" s="212" t="str">
        <f t="shared" si="109"/>
        <v/>
      </c>
      <c r="AM107" s="211" t="str">
        <f t="shared" si="109"/>
        <v/>
      </c>
      <c r="AN107" s="212" t="str">
        <f t="shared" si="109"/>
        <v/>
      </c>
      <c r="AO107" s="211" t="str">
        <f t="shared" si="109"/>
        <v/>
      </c>
      <c r="AP107" s="212" t="str">
        <f t="shared" si="109"/>
        <v/>
      </c>
      <c r="AQ107" s="211" t="str">
        <f t="shared" si="109"/>
        <v/>
      </c>
      <c r="AR107" s="212" t="str">
        <f t="shared" si="109"/>
        <v/>
      </c>
      <c r="AS107" s="211" t="str">
        <f t="shared" si="109"/>
        <v/>
      </c>
      <c r="AT107" s="212" t="str">
        <f t="shared" si="109"/>
        <v/>
      </c>
      <c r="AU107" s="211" t="str">
        <f t="shared" si="109"/>
        <v/>
      </c>
      <c r="AV107" s="212" t="str">
        <f t="shared" si="109"/>
        <v/>
      </c>
      <c r="AW107" s="211" t="str">
        <f t="shared" si="109"/>
        <v/>
      </c>
      <c r="AX107" s="212" t="str">
        <f t="shared" si="109"/>
        <v/>
      </c>
      <c r="AY107" s="211" t="str">
        <f t="shared" si="109"/>
        <v/>
      </c>
      <c r="AZ107" s="212" t="str">
        <f t="shared" si="109"/>
        <v/>
      </c>
      <c r="BA107" s="211"/>
      <c r="BB107" s="212"/>
      <c r="BC107" s="211"/>
      <c r="BD107" s="212"/>
      <c r="BE107" s="211"/>
      <c r="BF107" s="212"/>
      <c r="BG107" s="211"/>
      <c r="BH107" s="212"/>
      <c r="BI107" s="211"/>
      <c r="BJ107" s="212"/>
      <c r="BK107" s="211"/>
      <c r="BL107" s="212"/>
      <c r="BM107" s="211"/>
      <c r="BN107" s="212"/>
      <c r="BO107" s="213"/>
      <c r="BP107" s="1082">
        <f t="shared" ref="BP107" si="110">COUNTIF(S107:BN108,$BU$101)/2</f>
        <v>0</v>
      </c>
      <c r="BQ107" s="1082"/>
      <c r="BR107" s="1082"/>
      <c r="BS107" s="1082"/>
    </row>
    <row r="108" spans="4:73" ht="14.25" customHeight="1">
      <c r="D108" s="1049"/>
      <c r="E108" s="1049"/>
      <c r="F108" s="1051"/>
      <c r="G108" s="1051"/>
      <c r="H108" s="1051"/>
      <c r="I108" s="1051"/>
      <c r="J108" s="1051"/>
      <c r="K108" s="1051"/>
      <c r="L108" s="1055"/>
      <c r="M108" s="1055"/>
      <c r="N108" s="1055"/>
      <c r="O108" s="1062"/>
      <c r="P108" s="1063"/>
      <c r="Q108" s="1064"/>
      <c r="R108" s="214"/>
      <c r="S108" s="215"/>
      <c r="T108" s="216"/>
      <c r="U108" s="215"/>
      <c r="V108" s="216"/>
      <c r="W108" s="215"/>
      <c r="X108" s="216"/>
      <c r="Y108" s="215"/>
      <c r="Z108" s="216"/>
      <c r="AA108" s="215"/>
      <c r="AB108" s="216"/>
      <c r="AC108" s="215"/>
      <c r="AD108" s="216"/>
      <c r="AE108" s="215"/>
      <c r="AF108" s="216"/>
      <c r="AG108" s="215"/>
      <c r="AH108" s="216"/>
      <c r="AI108" s="215"/>
      <c r="AJ108" s="216"/>
      <c r="AK108" s="215"/>
      <c r="AL108" s="216"/>
      <c r="AM108" s="215"/>
      <c r="AN108" s="216"/>
      <c r="AO108" s="215"/>
      <c r="AP108" s="216"/>
      <c r="AQ108" s="215"/>
      <c r="AR108" s="216"/>
      <c r="AS108" s="215"/>
      <c r="AT108" s="216"/>
      <c r="AU108" s="215"/>
      <c r="AV108" s="216"/>
      <c r="AW108" s="215"/>
      <c r="AX108" s="216"/>
      <c r="AY108" s="215"/>
      <c r="AZ108" s="216"/>
      <c r="BA108" s="215" t="str">
        <f t="shared" ref="BA108:BN108" si="111">IF(AND(BA$100&gt;=$L108,BA$100&lt;$O108),$BU$101,"")</f>
        <v/>
      </c>
      <c r="BB108" s="216" t="str">
        <f t="shared" si="111"/>
        <v/>
      </c>
      <c r="BC108" s="215" t="str">
        <f t="shared" si="111"/>
        <v/>
      </c>
      <c r="BD108" s="216" t="str">
        <f t="shared" si="111"/>
        <v/>
      </c>
      <c r="BE108" s="215" t="str">
        <f t="shared" si="111"/>
        <v/>
      </c>
      <c r="BF108" s="216" t="str">
        <f t="shared" si="111"/>
        <v/>
      </c>
      <c r="BG108" s="215" t="str">
        <f t="shared" si="111"/>
        <v/>
      </c>
      <c r="BH108" s="216" t="str">
        <f t="shared" si="111"/>
        <v/>
      </c>
      <c r="BI108" s="215" t="str">
        <f t="shared" si="111"/>
        <v/>
      </c>
      <c r="BJ108" s="216" t="str">
        <f t="shared" si="111"/>
        <v/>
      </c>
      <c r="BK108" s="215" t="str">
        <f t="shared" si="111"/>
        <v/>
      </c>
      <c r="BL108" s="216" t="str">
        <f t="shared" si="111"/>
        <v/>
      </c>
      <c r="BM108" s="215" t="str">
        <f t="shared" si="111"/>
        <v/>
      </c>
      <c r="BN108" s="216" t="str">
        <f t="shared" si="111"/>
        <v/>
      </c>
      <c r="BO108" s="217"/>
      <c r="BP108" s="1082"/>
      <c r="BQ108" s="1082"/>
      <c r="BR108" s="1082"/>
      <c r="BS108" s="1082"/>
    </row>
    <row r="109" spans="4:73" ht="14.25" customHeight="1">
      <c r="D109" s="1049">
        <v>3</v>
      </c>
      <c r="E109" s="1049"/>
      <c r="F109" s="1050"/>
      <c r="G109" s="1050"/>
      <c r="H109" s="1050"/>
      <c r="I109" s="1050"/>
      <c r="J109" s="1050"/>
      <c r="K109" s="1050"/>
      <c r="L109" s="1054"/>
      <c r="M109" s="1054"/>
      <c r="N109" s="1054"/>
      <c r="O109" s="1065"/>
      <c r="P109" s="1066"/>
      <c r="Q109" s="1067"/>
      <c r="R109" s="218"/>
      <c r="S109" s="219" t="str">
        <f t="shared" ref="S109:AZ109" si="112">IF(AND(S$100&gt;=$L109,S$100&lt;$O109),$BU$101,"")</f>
        <v/>
      </c>
      <c r="T109" s="220" t="str">
        <f t="shared" si="112"/>
        <v/>
      </c>
      <c r="U109" s="219" t="str">
        <f t="shared" si="112"/>
        <v/>
      </c>
      <c r="V109" s="220" t="str">
        <f t="shared" si="112"/>
        <v/>
      </c>
      <c r="W109" s="219" t="str">
        <f t="shared" si="112"/>
        <v/>
      </c>
      <c r="X109" s="220" t="str">
        <f t="shared" si="112"/>
        <v/>
      </c>
      <c r="Y109" s="219" t="str">
        <f t="shared" si="112"/>
        <v/>
      </c>
      <c r="Z109" s="220" t="str">
        <f t="shared" si="112"/>
        <v/>
      </c>
      <c r="AA109" s="219" t="str">
        <f t="shared" si="112"/>
        <v/>
      </c>
      <c r="AB109" s="220" t="str">
        <f t="shared" si="112"/>
        <v/>
      </c>
      <c r="AC109" s="219" t="str">
        <f t="shared" si="112"/>
        <v/>
      </c>
      <c r="AD109" s="220" t="str">
        <f t="shared" si="112"/>
        <v/>
      </c>
      <c r="AE109" s="219" t="str">
        <f t="shared" si="112"/>
        <v/>
      </c>
      <c r="AF109" s="220" t="str">
        <f t="shared" si="112"/>
        <v/>
      </c>
      <c r="AG109" s="219" t="str">
        <f t="shared" si="112"/>
        <v/>
      </c>
      <c r="AH109" s="220" t="str">
        <f t="shared" si="112"/>
        <v/>
      </c>
      <c r="AI109" s="219" t="str">
        <f t="shared" si="112"/>
        <v/>
      </c>
      <c r="AJ109" s="220" t="str">
        <f t="shared" si="112"/>
        <v/>
      </c>
      <c r="AK109" s="219" t="str">
        <f t="shared" si="112"/>
        <v/>
      </c>
      <c r="AL109" s="220" t="str">
        <f t="shared" si="112"/>
        <v/>
      </c>
      <c r="AM109" s="219" t="str">
        <f t="shared" si="112"/>
        <v/>
      </c>
      <c r="AN109" s="220" t="str">
        <f t="shared" si="112"/>
        <v/>
      </c>
      <c r="AO109" s="219" t="str">
        <f t="shared" si="112"/>
        <v/>
      </c>
      <c r="AP109" s="220" t="str">
        <f t="shared" si="112"/>
        <v/>
      </c>
      <c r="AQ109" s="219" t="str">
        <f t="shared" si="112"/>
        <v/>
      </c>
      <c r="AR109" s="220" t="str">
        <f t="shared" si="112"/>
        <v/>
      </c>
      <c r="AS109" s="219" t="str">
        <f t="shared" si="112"/>
        <v/>
      </c>
      <c r="AT109" s="220" t="str">
        <f t="shared" si="112"/>
        <v/>
      </c>
      <c r="AU109" s="219" t="str">
        <f t="shared" si="112"/>
        <v/>
      </c>
      <c r="AV109" s="220" t="str">
        <f t="shared" si="112"/>
        <v/>
      </c>
      <c r="AW109" s="219" t="str">
        <f t="shared" si="112"/>
        <v/>
      </c>
      <c r="AX109" s="220" t="str">
        <f t="shared" si="112"/>
        <v/>
      </c>
      <c r="AY109" s="219" t="str">
        <f t="shared" si="112"/>
        <v/>
      </c>
      <c r="AZ109" s="220" t="str">
        <f t="shared" si="112"/>
        <v/>
      </c>
      <c r="BA109" s="219"/>
      <c r="BB109" s="220"/>
      <c r="BC109" s="219"/>
      <c r="BD109" s="220"/>
      <c r="BE109" s="219"/>
      <c r="BF109" s="220"/>
      <c r="BG109" s="219"/>
      <c r="BH109" s="220"/>
      <c r="BI109" s="219"/>
      <c r="BJ109" s="220"/>
      <c r="BK109" s="219"/>
      <c r="BL109" s="220"/>
      <c r="BM109" s="219"/>
      <c r="BN109" s="220"/>
      <c r="BO109" s="221"/>
      <c r="BP109" s="1082">
        <f t="shared" ref="BP109" si="113">COUNTIF(S109:BN110,$BU$101)/2</f>
        <v>0</v>
      </c>
      <c r="BQ109" s="1082"/>
      <c r="BR109" s="1082"/>
      <c r="BS109" s="1082"/>
    </row>
    <row r="110" spans="4:73" ht="14.25" customHeight="1">
      <c r="D110" s="1049"/>
      <c r="E110" s="1049"/>
      <c r="F110" s="1051"/>
      <c r="G110" s="1051"/>
      <c r="H110" s="1051"/>
      <c r="I110" s="1051"/>
      <c r="J110" s="1051"/>
      <c r="K110" s="1051"/>
      <c r="L110" s="1055"/>
      <c r="M110" s="1055"/>
      <c r="N110" s="1055"/>
      <c r="O110" s="1062"/>
      <c r="P110" s="1063"/>
      <c r="Q110" s="1064"/>
      <c r="R110" s="222"/>
      <c r="S110" s="223"/>
      <c r="T110" s="224"/>
      <c r="U110" s="223"/>
      <c r="V110" s="224"/>
      <c r="W110" s="223"/>
      <c r="X110" s="224"/>
      <c r="Y110" s="223"/>
      <c r="Z110" s="224"/>
      <c r="AA110" s="223"/>
      <c r="AB110" s="224"/>
      <c r="AC110" s="223"/>
      <c r="AD110" s="224"/>
      <c r="AE110" s="223"/>
      <c r="AF110" s="224"/>
      <c r="AG110" s="223"/>
      <c r="AH110" s="224"/>
      <c r="AI110" s="223"/>
      <c r="AJ110" s="224"/>
      <c r="AK110" s="223"/>
      <c r="AL110" s="224"/>
      <c r="AM110" s="223"/>
      <c r="AN110" s="224"/>
      <c r="AO110" s="223"/>
      <c r="AP110" s="224"/>
      <c r="AQ110" s="223"/>
      <c r="AR110" s="224"/>
      <c r="AS110" s="223"/>
      <c r="AT110" s="224"/>
      <c r="AU110" s="223"/>
      <c r="AV110" s="224"/>
      <c r="AW110" s="223"/>
      <c r="AX110" s="224"/>
      <c r="AY110" s="223"/>
      <c r="AZ110" s="224"/>
      <c r="BA110" s="223" t="str">
        <f t="shared" ref="BA110:BN110" si="114">IF(AND(BA$100&gt;=$L110,BA$100&lt;$O110),$BU$101,"")</f>
        <v/>
      </c>
      <c r="BB110" s="224" t="str">
        <f t="shared" si="114"/>
        <v/>
      </c>
      <c r="BC110" s="223" t="str">
        <f t="shared" si="114"/>
        <v/>
      </c>
      <c r="BD110" s="224" t="str">
        <f t="shared" si="114"/>
        <v/>
      </c>
      <c r="BE110" s="223" t="str">
        <f t="shared" si="114"/>
        <v/>
      </c>
      <c r="BF110" s="224" t="str">
        <f t="shared" si="114"/>
        <v/>
      </c>
      <c r="BG110" s="223" t="str">
        <f t="shared" si="114"/>
        <v/>
      </c>
      <c r="BH110" s="224" t="str">
        <f t="shared" si="114"/>
        <v/>
      </c>
      <c r="BI110" s="223" t="str">
        <f t="shared" si="114"/>
        <v/>
      </c>
      <c r="BJ110" s="224" t="str">
        <f t="shared" si="114"/>
        <v/>
      </c>
      <c r="BK110" s="223" t="str">
        <f t="shared" si="114"/>
        <v/>
      </c>
      <c r="BL110" s="224" t="str">
        <f t="shared" si="114"/>
        <v/>
      </c>
      <c r="BM110" s="223" t="str">
        <f t="shared" si="114"/>
        <v/>
      </c>
      <c r="BN110" s="224" t="str">
        <f t="shared" si="114"/>
        <v/>
      </c>
      <c r="BO110" s="221"/>
      <c r="BP110" s="1082"/>
      <c r="BQ110" s="1082"/>
      <c r="BR110" s="1082"/>
      <c r="BS110" s="1082"/>
    </row>
    <row r="111" spans="4:73" ht="14.25" customHeight="1">
      <c r="D111" s="1049">
        <v>4</v>
      </c>
      <c r="E111" s="1049"/>
      <c r="F111" s="1050"/>
      <c r="G111" s="1050"/>
      <c r="H111" s="1050"/>
      <c r="I111" s="1050"/>
      <c r="J111" s="1050"/>
      <c r="K111" s="1050"/>
      <c r="L111" s="1054"/>
      <c r="M111" s="1054"/>
      <c r="N111" s="1054"/>
      <c r="O111" s="1065"/>
      <c r="P111" s="1066"/>
      <c r="Q111" s="1067"/>
      <c r="R111" s="210"/>
      <c r="S111" s="211" t="str">
        <f t="shared" ref="S111:AZ111" si="115">IF(AND(S$100&gt;=$L111,S$100&lt;$O111),$BU$101,"")</f>
        <v/>
      </c>
      <c r="T111" s="212" t="str">
        <f t="shared" si="115"/>
        <v/>
      </c>
      <c r="U111" s="211" t="str">
        <f t="shared" si="115"/>
        <v/>
      </c>
      <c r="V111" s="212" t="str">
        <f t="shared" si="115"/>
        <v/>
      </c>
      <c r="W111" s="211" t="str">
        <f t="shared" si="115"/>
        <v/>
      </c>
      <c r="X111" s="212" t="str">
        <f t="shared" si="115"/>
        <v/>
      </c>
      <c r="Y111" s="211" t="str">
        <f t="shared" si="115"/>
        <v/>
      </c>
      <c r="Z111" s="212" t="str">
        <f t="shared" si="115"/>
        <v/>
      </c>
      <c r="AA111" s="211" t="str">
        <f t="shared" si="115"/>
        <v/>
      </c>
      <c r="AB111" s="212" t="str">
        <f t="shared" si="115"/>
        <v/>
      </c>
      <c r="AC111" s="211" t="str">
        <f t="shared" si="115"/>
        <v/>
      </c>
      <c r="AD111" s="212" t="str">
        <f t="shared" si="115"/>
        <v/>
      </c>
      <c r="AE111" s="211" t="str">
        <f t="shared" si="115"/>
        <v/>
      </c>
      <c r="AF111" s="212" t="str">
        <f t="shared" si="115"/>
        <v/>
      </c>
      <c r="AG111" s="211" t="str">
        <f t="shared" si="115"/>
        <v/>
      </c>
      <c r="AH111" s="212" t="str">
        <f t="shared" si="115"/>
        <v/>
      </c>
      <c r="AI111" s="211" t="str">
        <f t="shared" si="115"/>
        <v/>
      </c>
      <c r="AJ111" s="212" t="str">
        <f t="shared" si="115"/>
        <v/>
      </c>
      <c r="AK111" s="211" t="str">
        <f t="shared" si="115"/>
        <v/>
      </c>
      <c r="AL111" s="212" t="str">
        <f t="shared" si="115"/>
        <v/>
      </c>
      <c r="AM111" s="211" t="str">
        <f t="shared" si="115"/>
        <v/>
      </c>
      <c r="AN111" s="212" t="str">
        <f t="shared" si="115"/>
        <v/>
      </c>
      <c r="AO111" s="211" t="str">
        <f t="shared" si="115"/>
        <v/>
      </c>
      <c r="AP111" s="212" t="str">
        <f t="shared" si="115"/>
        <v/>
      </c>
      <c r="AQ111" s="211" t="str">
        <f t="shared" si="115"/>
        <v/>
      </c>
      <c r="AR111" s="212" t="str">
        <f t="shared" si="115"/>
        <v/>
      </c>
      <c r="AS111" s="211" t="str">
        <f t="shared" si="115"/>
        <v/>
      </c>
      <c r="AT111" s="212" t="str">
        <f t="shared" si="115"/>
        <v/>
      </c>
      <c r="AU111" s="211" t="str">
        <f t="shared" si="115"/>
        <v/>
      </c>
      <c r="AV111" s="212" t="str">
        <f t="shared" si="115"/>
        <v/>
      </c>
      <c r="AW111" s="211" t="str">
        <f t="shared" si="115"/>
        <v/>
      </c>
      <c r="AX111" s="212" t="str">
        <f t="shared" si="115"/>
        <v/>
      </c>
      <c r="AY111" s="211" t="str">
        <f t="shared" si="115"/>
        <v/>
      </c>
      <c r="AZ111" s="212" t="str">
        <f t="shared" si="115"/>
        <v/>
      </c>
      <c r="BA111" s="211"/>
      <c r="BB111" s="212"/>
      <c r="BC111" s="211"/>
      <c r="BD111" s="212"/>
      <c r="BE111" s="211"/>
      <c r="BF111" s="212"/>
      <c r="BG111" s="211"/>
      <c r="BH111" s="212"/>
      <c r="BI111" s="211"/>
      <c r="BJ111" s="212"/>
      <c r="BK111" s="211"/>
      <c r="BL111" s="212"/>
      <c r="BM111" s="211"/>
      <c r="BN111" s="212"/>
      <c r="BO111" s="213"/>
      <c r="BP111" s="1082">
        <f t="shared" ref="BP111" si="116">COUNTIF(S111:BN112,$BU$101)/2</f>
        <v>0</v>
      </c>
      <c r="BQ111" s="1082"/>
      <c r="BR111" s="1082"/>
      <c r="BS111" s="1082"/>
    </row>
    <row r="112" spans="4:73" ht="14.25" customHeight="1">
      <c r="D112" s="1049"/>
      <c r="E112" s="1049"/>
      <c r="F112" s="1051"/>
      <c r="G112" s="1051"/>
      <c r="H112" s="1051"/>
      <c r="I112" s="1051"/>
      <c r="J112" s="1051"/>
      <c r="K112" s="1051"/>
      <c r="L112" s="1055"/>
      <c r="M112" s="1055"/>
      <c r="N112" s="1055"/>
      <c r="O112" s="1062"/>
      <c r="P112" s="1063"/>
      <c r="Q112" s="1064"/>
      <c r="R112" s="214"/>
      <c r="S112" s="215"/>
      <c r="T112" s="216"/>
      <c r="U112" s="215"/>
      <c r="V112" s="216"/>
      <c r="W112" s="215"/>
      <c r="X112" s="216"/>
      <c r="Y112" s="215"/>
      <c r="Z112" s="216"/>
      <c r="AA112" s="215"/>
      <c r="AB112" s="216"/>
      <c r="AC112" s="215"/>
      <c r="AD112" s="216"/>
      <c r="AE112" s="215"/>
      <c r="AF112" s="216"/>
      <c r="AG112" s="215"/>
      <c r="AH112" s="216"/>
      <c r="AI112" s="215"/>
      <c r="AJ112" s="216"/>
      <c r="AK112" s="215"/>
      <c r="AL112" s="216"/>
      <c r="AM112" s="215"/>
      <c r="AN112" s="216"/>
      <c r="AO112" s="215"/>
      <c r="AP112" s="216"/>
      <c r="AQ112" s="215"/>
      <c r="AR112" s="216"/>
      <c r="AS112" s="215"/>
      <c r="AT112" s="216"/>
      <c r="AU112" s="215"/>
      <c r="AV112" s="216"/>
      <c r="AW112" s="215"/>
      <c r="AX112" s="216"/>
      <c r="AY112" s="215"/>
      <c r="AZ112" s="216"/>
      <c r="BA112" s="215" t="str">
        <f t="shared" ref="BA112:BN112" si="117">IF(AND(BA$100&gt;=$L112,BA$100&lt;$O112),$BU$101,"")</f>
        <v/>
      </c>
      <c r="BB112" s="216" t="str">
        <f t="shared" si="117"/>
        <v/>
      </c>
      <c r="BC112" s="215" t="str">
        <f t="shared" si="117"/>
        <v/>
      </c>
      <c r="BD112" s="216" t="str">
        <f t="shared" si="117"/>
        <v/>
      </c>
      <c r="BE112" s="215" t="str">
        <f t="shared" si="117"/>
        <v/>
      </c>
      <c r="BF112" s="216" t="str">
        <f t="shared" si="117"/>
        <v/>
      </c>
      <c r="BG112" s="215" t="str">
        <f t="shared" si="117"/>
        <v/>
      </c>
      <c r="BH112" s="216" t="str">
        <f t="shared" si="117"/>
        <v/>
      </c>
      <c r="BI112" s="215" t="str">
        <f t="shared" si="117"/>
        <v/>
      </c>
      <c r="BJ112" s="216" t="str">
        <f t="shared" si="117"/>
        <v/>
      </c>
      <c r="BK112" s="215" t="str">
        <f t="shared" si="117"/>
        <v/>
      </c>
      <c r="BL112" s="216" t="str">
        <f t="shared" si="117"/>
        <v/>
      </c>
      <c r="BM112" s="215" t="str">
        <f t="shared" si="117"/>
        <v/>
      </c>
      <c r="BN112" s="216" t="str">
        <f t="shared" si="117"/>
        <v/>
      </c>
      <c r="BO112" s="217"/>
      <c r="BP112" s="1082"/>
      <c r="BQ112" s="1082"/>
      <c r="BR112" s="1082"/>
      <c r="BS112" s="1082"/>
    </row>
    <row r="113" spans="4:71" ht="14.25" customHeight="1">
      <c r="D113" s="1049">
        <v>5</v>
      </c>
      <c r="E113" s="1049"/>
      <c r="F113" s="1050"/>
      <c r="G113" s="1050"/>
      <c r="H113" s="1050"/>
      <c r="I113" s="1050"/>
      <c r="J113" s="1050"/>
      <c r="K113" s="1050"/>
      <c r="L113" s="1054"/>
      <c r="M113" s="1054"/>
      <c r="N113" s="1054"/>
      <c r="O113" s="1065"/>
      <c r="P113" s="1066"/>
      <c r="Q113" s="1067"/>
      <c r="R113" s="218"/>
      <c r="S113" s="219" t="str">
        <f t="shared" ref="S113:AZ113" si="118">IF(AND(S$100&gt;=$L113,S$100&lt;$O113),$BU$101,"")</f>
        <v/>
      </c>
      <c r="T113" s="220" t="str">
        <f t="shared" si="118"/>
        <v/>
      </c>
      <c r="U113" s="219" t="str">
        <f t="shared" si="118"/>
        <v/>
      </c>
      <c r="V113" s="220" t="str">
        <f t="shared" si="118"/>
        <v/>
      </c>
      <c r="W113" s="219" t="str">
        <f t="shared" si="118"/>
        <v/>
      </c>
      <c r="X113" s="220" t="str">
        <f t="shared" si="118"/>
        <v/>
      </c>
      <c r="Y113" s="219" t="str">
        <f t="shared" si="118"/>
        <v/>
      </c>
      <c r="Z113" s="220" t="str">
        <f t="shared" si="118"/>
        <v/>
      </c>
      <c r="AA113" s="219" t="str">
        <f t="shared" si="118"/>
        <v/>
      </c>
      <c r="AB113" s="220" t="str">
        <f t="shared" si="118"/>
        <v/>
      </c>
      <c r="AC113" s="219" t="str">
        <f t="shared" si="118"/>
        <v/>
      </c>
      <c r="AD113" s="220" t="str">
        <f t="shared" si="118"/>
        <v/>
      </c>
      <c r="AE113" s="219" t="str">
        <f t="shared" si="118"/>
        <v/>
      </c>
      <c r="AF113" s="220" t="str">
        <f t="shared" si="118"/>
        <v/>
      </c>
      <c r="AG113" s="219" t="str">
        <f t="shared" si="118"/>
        <v/>
      </c>
      <c r="AH113" s="220" t="str">
        <f t="shared" si="118"/>
        <v/>
      </c>
      <c r="AI113" s="219" t="str">
        <f t="shared" si="118"/>
        <v/>
      </c>
      <c r="AJ113" s="220" t="str">
        <f t="shared" si="118"/>
        <v/>
      </c>
      <c r="AK113" s="219" t="str">
        <f t="shared" si="118"/>
        <v/>
      </c>
      <c r="AL113" s="220" t="str">
        <f t="shared" si="118"/>
        <v/>
      </c>
      <c r="AM113" s="219" t="str">
        <f t="shared" si="118"/>
        <v/>
      </c>
      <c r="AN113" s="220" t="str">
        <f t="shared" si="118"/>
        <v/>
      </c>
      <c r="AO113" s="219" t="str">
        <f t="shared" si="118"/>
        <v/>
      </c>
      <c r="AP113" s="220" t="str">
        <f t="shared" si="118"/>
        <v/>
      </c>
      <c r="AQ113" s="219" t="str">
        <f t="shared" si="118"/>
        <v/>
      </c>
      <c r="AR113" s="220" t="str">
        <f t="shared" si="118"/>
        <v/>
      </c>
      <c r="AS113" s="219" t="str">
        <f t="shared" si="118"/>
        <v/>
      </c>
      <c r="AT113" s="220" t="str">
        <f t="shared" si="118"/>
        <v/>
      </c>
      <c r="AU113" s="219" t="str">
        <f t="shared" si="118"/>
        <v/>
      </c>
      <c r="AV113" s="220" t="str">
        <f t="shared" si="118"/>
        <v/>
      </c>
      <c r="AW113" s="219" t="str">
        <f t="shared" si="118"/>
        <v/>
      </c>
      <c r="AX113" s="220" t="str">
        <f t="shared" si="118"/>
        <v/>
      </c>
      <c r="AY113" s="219" t="str">
        <f t="shared" si="118"/>
        <v/>
      </c>
      <c r="AZ113" s="220" t="str">
        <f t="shared" si="118"/>
        <v/>
      </c>
      <c r="BA113" s="219"/>
      <c r="BB113" s="220"/>
      <c r="BC113" s="219"/>
      <c r="BD113" s="220"/>
      <c r="BE113" s="219"/>
      <c r="BF113" s="220"/>
      <c r="BG113" s="219"/>
      <c r="BH113" s="220"/>
      <c r="BI113" s="219"/>
      <c r="BJ113" s="220"/>
      <c r="BK113" s="219"/>
      <c r="BL113" s="220"/>
      <c r="BM113" s="219"/>
      <c r="BN113" s="220"/>
      <c r="BO113" s="221"/>
      <c r="BP113" s="1082">
        <f t="shared" ref="BP113" si="119">COUNTIF(S113:BN114,$BU$101)/2</f>
        <v>0</v>
      </c>
      <c r="BQ113" s="1082"/>
      <c r="BR113" s="1082"/>
      <c r="BS113" s="1082"/>
    </row>
    <row r="114" spans="4:71" ht="14.25" customHeight="1">
      <c r="D114" s="1049"/>
      <c r="E114" s="1049"/>
      <c r="F114" s="1051"/>
      <c r="G114" s="1051"/>
      <c r="H114" s="1051"/>
      <c r="I114" s="1051"/>
      <c r="J114" s="1051"/>
      <c r="K114" s="1051"/>
      <c r="L114" s="1055"/>
      <c r="M114" s="1055"/>
      <c r="N114" s="1055"/>
      <c r="O114" s="1062"/>
      <c r="P114" s="1063"/>
      <c r="Q114" s="1064"/>
      <c r="R114" s="222"/>
      <c r="S114" s="223"/>
      <c r="T114" s="224"/>
      <c r="U114" s="223"/>
      <c r="V114" s="224"/>
      <c r="W114" s="223"/>
      <c r="X114" s="224"/>
      <c r="Y114" s="223"/>
      <c r="Z114" s="224"/>
      <c r="AA114" s="223"/>
      <c r="AB114" s="224"/>
      <c r="AC114" s="223"/>
      <c r="AD114" s="224"/>
      <c r="AE114" s="223"/>
      <c r="AF114" s="224"/>
      <c r="AG114" s="223"/>
      <c r="AH114" s="224"/>
      <c r="AI114" s="223"/>
      <c r="AJ114" s="224"/>
      <c r="AK114" s="223"/>
      <c r="AL114" s="224"/>
      <c r="AM114" s="223"/>
      <c r="AN114" s="224"/>
      <c r="AO114" s="223"/>
      <c r="AP114" s="224"/>
      <c r="AQ114" s="223"/>
      <c r="AR114" s="224"/>
      <c r="AS114" s="223"/>
      <c r="AT114" s="224"/>
      <c r="AU114" s="223"/>
      <c r="AV114" s="224"/>
      <c r="AW114" s="223"/>
      <c r="AX114" s="224"/>
      <c r="AY114" s="223"/>
      <c r="AZ114" s="224"/>
      <c r="BA114" s="223" t="str">
        <f t="shared" ref="BA114:BN114" si="120">IF(AND(BA$100&gt;=$L114,BA$100&lt;$O114),$BU$101,"")</f>
        <v/>
      </c>
      <c r="BB114" s="224" t="str">
        <f t="shared" si="120"/>
        <v/>
      </c>
      <c r="BC114" s="223" t="str">
        <f t="shared" si="120"/>
        <v/>
      </c>
      <c r="BD114" s="224" t="str">
        <f t="shared" si="120"/>
        <v/>
      </c>
      <c r="BE114" s="223" t="str">
        <f t="shared" si="120"/>
        <v/>
      </c>
      <c r="BF114" s="224" t="str">
        <f t="shared" si="120"/>
        <v/>
      </c>
      <c r="BG114" s="223" t="str">
        <f t="shared" si="120"/>
        <v/>
      </c>
      <c r="BH114" s="224" t="str">
        <f t="shared" si="120"/>
        <v/>
      </c>
      <c r="BI114" s="223" t="str">
        <f t="shared" si="120"/>
        <v/>
      </c>
      <c r="BJ114" s="224" t="str">
        <f t="shared" si="120"/>
        <v/>
      </c>
      <c r="BK114" s="223" t="str">
        <f t="shared" si="120"/>
        <v/>
      </c>
      <c r="BL114" s="224" t="str">
        <f t="shared" si="120"/>
        <v/>
      </c>
      <c r="BM114" s="223" t="str">
        <f t="shared" si="120"/>
        <v/>
      </c>
      <c r="BN114" s="224" t="str">
        <f t="shared" si="120"/>
        <v/>
      </c>
      <c r="BO114" s="221"/>
      <c r="BP114" s="1082"/>
      <c r="BQ114" s="1082"/>
      <c r="BR114" s="1082"/>
      <c r="BS114" s="1082"/>
    </row>
    <row r="115" spans="4:71" ht="14.25" customHeight="1">
      <c r="D115" s="1049">
        <v>6</v>
      </c>
      <c r="E115" s="1049"/>
      <c r="F115" s="1050"/>
      <c r="G115" s="1050"/>
      <c r="H115" s="1050"/>
      <c r="I115" s="1050"/>
      <c r="J115" s="1050"/>
      <c r="K115" s="1050"/>
      <c r="L115" s="1054"/>
      <c r="M115" s="1054"/>
      <c r="N115" s="1054"/>
      <c r="O115" s="1065"/>
      <c r="P115" s="1066"/>
      <c r="Q115" s="1067"/>
      <c r="R115" s="210"/>
      <c r="S115" s="211" t="str">
        <f t="shared" ref="S115:AZ115" si="121">IF(AND(S$100&gt;=$L115,S$100&lt;$O115),$BU$101,"")</f>
        <v/>
      </c>
      <c r="T115" s="212" t="str">
        <f t="shared" si="121"/>
        <v/>
      </c>
      <c r="U115" s="211" t="str">
        <f t="shared" si="121"/>
        <v/>
      </c>
      <c r="V115" s="212" t="str">
        <f t="shared" si="121"/>
        <v/>
      </c>
      <c r="W115" s="211" t="str">
        <f t="shared" si="121"/>
        <v/>
      </c>
      <c r="X115" s="212" t="str">
        <f t="shared" si="121"/>
        <v/>
      </c>
      <c r="Y115" s="211" t="str">
        <f t="shared" si="121"/>
        <v/>
      </c>
      <c r="Z115" s="212" t="str">
        <f t="shared" si="121"/>
        <v/>
      </c>
      <c r="AA115" s="211" t="str">
        <f t="shared" si="121"/>
        <v/>
      </c>
      <c r="AB115" s="212" t="str">
        <f t="shared" si="121"/>
        <v/>
      </c>
      <c r="AC115" s="211" t="str">
        <f t="shared" si="121"/>
        <v/>
      </c>
      <c r="AD115" s="212" t="str">
        <f t="shared" si="121"/>
        <v/>
      </c>
      <c r="AE115" s="211" t="str">
        <f t="shared" si="121"/>
        <v/>
      </c>
      <c r="AF115" s="212" t="str">
        <f t="shared" si="121"/>
        <v/>
      </c>
      <c r="AG115" s="211" t="str">
        <f t="shared" si="121"/>
        <v/>
      </c>
      <c r="AH115" s="212" t="str">
        <f t="shared" si="121"/>
        <v/>
      </c>
      <c r="AI115" s="211" t="str">
        <f t="shared" si="121"/>
        <v/>
      </c>
      <c r="AJ115" s="212" t="str">
        <f t="shared" si="121"/>
        <v/>
      </c>
      <c r="AK115" s="211" t="str">
        <f t="shared" si="121"/>
        <v/>
      </c>
      <c r="AL115" s="212" t="str">
        <f t="shared" si="121"/>
        <v/>
      </c>
      <c r="AM115" s="211" t="str">
        <f t="shared" si="121"/>
        <v/>
      </c>
      <c r="AN115" s="212" t="str">
        <f t="shared" si="121"/>
        <v/>
      </c>
      <c r="AO115" s="211" t="str">
        <f t="shared" si="121"/>
        <v/>
      </c>
      <c r="AP115" s="212" t="str">
        <f t="shared" si="121"/>
        <v/>
      </c>
      <c r="AQ115" s="211" t="str">
        <f t="shared" si="121"/>
        <v/>
      </c>
      <c r="AR115" s="212" t="str">
        <f t="shared" si="121"/>
        <v/>
      </c>
      <c r="AS115" s="211" t="str">
        <f t="shared" si="121"/>
        <v/>
      </c>
      <c r="AT115" s="212" t="str">
        <f t="shared" si="121"/>
        <v/>
      </c>
      <c r="AU115" s="211" t="str">
        <f t="shared" si="121"/>
        <v/>
      </c>
      <c r="AV115" s="212" t="str">
        <f t="shared" si="121"/>
        <v/>
      </c>
      <c r="AW115" s="211" t="str">
        <f t="shared" si="121"/>
        <v/>
      </c>
      <c r="AX115" s="212" t="str">
        <f t="shared" si="121"/>
        <v/>
      </c>
      <c r="AY115" s="211" t="str">
        <f t="shared" si="121"/>
        <v/>
      </c>
      <c r="AZ115" s="212" t="str">
        <f t="shared" si="121"/>
        <v/>
      </c>
      <c r="BA115" s="211"/>
      <c r="BB115" s="212"/>
      <c r="BC115" s="211"/>
      <c r="BD115" s="212"/>
      <c r="BE115" s="211"/>
      <c r="BF115" s="212"/>
      <c r="BG115" s="211"/>
      <c r="BH115" s="212"/>
      <c r="BI115" s="211"/>
      <c r="BJ115" s="212"/>
      <c r="BK115" s="211"/>
      <c r="BL115" s="212"/>
      <c r="BM115" s="211"/>
      <c r="BN115" s="212"/>
      <c r="BO115" s="213"/>
      <c r="BP115" s="1082">
        <f t="shared" ref="BP115" si="122">COUNTIF(S115:BN116,$BU$101)/2</f>
        <v>0</v>
      </c>
      <c r="BQ115" s="1082"/>
      <c r="BR115" s="1082"/>
      <c r="BS115" s="1082"/>
    </row>
    <row r="116" spans="4:71" ht="14.25" customHeight="1">
      <c r="D116" s="1049"/>
      <c r="E116" s="1049"/>
      <c r="F116" s="1051"/>
      <c r="G116" s="1051"/>
      <c r="H116" s="1051"/>
      <c r="I116" s="1051"/>
      <c r="J116" s="1051"/>
      <c r="K116" s="1051"/>
      <c r="L116" s="1055"/>
      <c r="M116" s="1055"/>
      <c r="N116" s="1055"/>
      <c r="O116" s="1062"/>
      <c r="P116" s="1063"/>
      <c r="Q116" s="1064"/>
      <c r="R116" s="214"/>
      <c r="S116" s="215"/>
      <c r="T116" s="216"/>
      <c r="U116" s="215"/>
      <c r="V116" s="216"/>
      <c r="W116" s="215"/>
      <c r="X116" s="216"/>
      <c r="Y116" s="215"/>
      <c r="Z116" s="216"/>
      <c r="AA116" s="215"/>
      <c r="AB116" s="216"/>
      <c r="AC116" s="215"/>
      <c r="AD116" s="216"/>
      <c r="AE116" s="215"/>
      <c r="AF116" s="216"/>
      <c r="AG116" s="215"/>
      <c r="AH116" s="216"/>
      <c r="AI116" s="215"/>
      <c r="AJ116" s="216"/>
      <c r="AK116" s="215"/>
      <c r="AL116" s="216"/>
      <c r="AM116" s="215"/>
      <c r="AN116" s="216"/>
      <c r="AO116" s="215"/>
      <c r="AP116" s="216"/>
      <c r="AQ116" s="215"/>
      <c r="AR116" s="216"/>
      <c r="AS116" s="215"/>
      <c r="AT116" s="216"/>
      <c r="AU116" s="215"/>
      <c r="AV116" s="216"/>
      <c r="AW116" s="215"/>
      <c r="AX116" s="216"/>
      <c r="AY116" s="215"/>
      <c r="AZ116" s="216"/>
      <c r="BA116" s="215" t="str">
        <f t="shared" ref="BA116:BN116" si="123">IF(AND(BA$100&gt;=$L116,BA$100&lt;$O116),$BU$101,"")</f>
        <v/>
      </c>
      <c r="BB116" s="216" t="str">
        <f t="shared" si="123"/>
        <v/>
      </c>
      <c r="BC116" s="215" t="str">
        <f t="shared" si="123"/>
        <v/>
      </c>
      <c r="BD116" s="216" t="str">
        <f t="shared" si="123"/>
        <v/>
      </c>
      <c r="BE116" s="215" t="str">
        <f t="shared" si="123"/>
        <v/>
      </c>
      <c r="BF116" s="216" t="str">
        <f t="shared" si="123"/>
        <v/>
      </c>
      <c r="BG116" s="215" t="str">
        <f t="shared" si="123"/>
        <v/>
      </c>
      <c r="BH116" s="216" t="str">
        <f t="shared" si="123"/>
        <v/>
      </c>
      <c r="BI116" s="215" t="str">
        <f t="shared" si="123"/>
        <v/>
      </c>
      <c r="BJ116" s="216" t="str">
        <f t="shared" si="123"/>
        <v/>
      </c>
      <c r="BK116" s="215" t="str">
        <f t="shared" si="123"/>
        <v/>
      </c>
      <c r="BL116" s="216" t="str">
        <f t="shared" si="123"/>
        <v/>
      </c>
      <c r="BM116" s="215" t="str">
        <f t="shared" si="123"/>
        <v/>
      </c>
      <c r="BN116" s="216" t="str">
        <f t="shared" si="123"/>
        <v/>
      </c>
      <c r="BO116" s="217"/>
      <c r="BP116" s="1082"/>
      <c r="BQ116" s="1082"/>
      <c r="BR116" s="1082"/>
      <c r="BS116" s="1082"/>
    </row>
    <row r="117" spans="4:71" ht="14.25" customHeight="1">
      <c r="D117" s="1049">
        <v>7</v>
      </c>
      <c r="E117" s="1049"/>
      <c r="F117" s="1050"/>
      <c r="G117" s="1050"/>
      <c r="H117" s="1050"/>
      <c r="I117" s="1050"/>
      <c r="J117" s="1050"/>
      <c r="K117" s="1050"/>
      <c r="L117" s="1054"/>
      <c r="M117" s="1054"/>
      <c r="N117" s="1054"/>
      <c r="O117" s="1065"/>
      <c r="P117" s="1066"/>
      <c r="Q117" s="1067"/>
      <c r="R117" s="218"/>
      <c r="S117" s="219" t="str">
        <f t="shared" ref="S117:AZ117" si="124">IF(AND(S$100&gt;=$L117,S$100&lt;$O117),$BU$101,"")</f>
        <v/>
      </c>
      <c r="T117" s="220" t="str">
        <f t="shared" si="124"/>
        <v/>
      </c>
      <c r="U117" s="219" t="str">
        <f t="shared" si="124"/>
        <v/>
      </c>
      <c r="V117" s="220" t="str">
        <f t="shared" si="124"/>
        <v/>
      </c>
      <c r="W117" s="219" t="str">
        <f t="shared" si="124"/>
        <v/>
      </c>
      <c r="X117" s="220" t="str">
        <f t="shared" si="124"/>
        <v/>
      </c>
      <c r="Y117" s="219" t="str">
        <f t="shared" si="124"/>
        <v/>
      </c>
      <c r="Z117" s="220" t="str">
        <f t="shared" si="124"/>
        <v/>
      </c>
      <c r="AA117" s="219" t="str">
        <f t="shared" si="124"/>
        <v/>
      </c>
      <c r="AB117" s="220" t="str">
        <f t="shared" si="124"/>
        <v/>
      </c>
      <c r="AC117" s="219" t="str">
        <f t="shared" si="124"/>
        <v/>
      </c>
      <c r="AD117" s="220" t="str">
        <f t="shared" si="124"/>
        <v/>
      </c>
      <c r="AE117" s="219" t="str">
        <f t="shared" si="124"/>
        <v/>
      </c>
      <c r="AF117" s="220" t="str">
        <f t="shared" si="124"/>
        <v/>
      </c>
      <c r="AG117" s="219" t="str">
        <f t="shared" si="124"/>
        <v/>
      </c>
      <c r="AH117" s="220" t="str">
        <f t="shared" si="124"/>
        <v/>
      </c>
      <c r="AI117" s="219" t="str">
        <f t="shared" si="124"/>
        <v/>
      </c>
      <c r="AJ117" s="220" t="str">
        <f t="shared" si="124"/>
        <v/>
      </c>
      <c r="AK117" s="219" t="str">
        <f t="shared" si="124"/>
        <v/>
      </c>
      <c r="AL117" s="220" t="str">
        <f t="shared" si="124"/>
        <v/>
      </c>
      <c r="AM117" s="219" t="str">
        <f t="shared" si="124"/>
        <v/>
      </c>
      <c r="AN117" s="220" t="str">
        <f t="shared" si="124"/>
        <v/>
      </c>
      <c r="AO117" s="219" t="str">
        <f t="shared" si="124"/>
        <v/>
      </c>
      <c r="AP117" s="220" t="str">
        <f t="shared" si="124"/>
        <v/>
      </c>
      <c r="AQ117" s="219" t="str">
        <f t="shared" si="124"/>
        <v/>
      </c>
      <c r="AR117" s="220" t="str">
        <f t="shared" si="124"/>
        <v/>
      </c>
      <c r="AS117" s="219" t="str">
        <f t="shared" si="124"/>
        <v/>
      </c>
      <c r="AT117" s="220" t="str">
        <f t="shared" si="124"/>
        <v/>
      </c>
      <c r="AU117" s="219" t="str">
        <f t="shared" si="124"/>
        <v/>
      </c>
      <c r="AV117" s="220" t="str">
        <f t="shared" si="124"/>
        <v/>
      </c>
      <c r="AW117" s="219" t="str">
        <f t="shared" si="124"/>
        <v/>
      </c>
      <c r="AX117" s="220" t="str">
        <f t="shared" si="124"/>
        <v/>
      </c>
      <c r="AY117" s="219" t="str">
        <f t="shared" si="124"/>
        <v/>
      </c>
      <c r="AZ117" s="220" t="str">
        <f t="shared" si="124"/>
        <v/>
      </c>
      <c r="BA117" s="219"/>
      <c r="BB117" s="220"/>
      <c r="BC117" s="219"/>
      <c r="BD117" s="220"/>
      <c r="BE117" s="219"/>
      <c r="BF117" s="220"/>
      <c r="BG117" s="219"/>
      <c r="BH117" s="220"/>
      <c r="BI117" s="219"/>
      <c r="BJ117" s="220"/>
      <c r="BK117" s="219"/>
      <c r="BL117" s="220"/>
      <c r="BM117" s="219"/>
      <c r="BN117" s="220"/>
      <c r="BO117" s="221"/>
      <c r="BP117" s="1082">
        <f t="shared" ref="BP117" si="125">COUNTIF(S117:BN118,$BU$101)/2</f>
        <v>0</v>
      </c>
      <c r="BQ117" s="1082"/>
      <c r="BR117" s="1082"/>
      <c r="BS117" s="1082"/>
    </row>
    <row r="118" spans="4:71" ht="14.25" customHeight="1">
      <c r="D118" s="1049"/>
      <c r="E118" s="1049"/>
      <c r="F118" s="1051"/>
      <c r="G118" s="1051"/>
      <c r="H118" s="1051"/>
      <c r="I118" s="1051"/>
      <c r="J118" s="1051"/>
      <c r="K118" s="1051"/>
      <c r="L118" s="1055"/>
      <c r="M118" s="1055"/>
      <c r="N118" s="1055"/>
      <c r="O118" s="1062"/>
      <c r="P118" s="1063"/>
      <c r="Q118" s="1064"/>
      <c r="R118" s="222"/>
      <c r="S118" s="223"/>
      <c r="T118" s="224"/>
      <c r="U118" s="223"/>
      <c r="V118" s="224"/>
      <c r="W118" s="223"/>
      <c r="X118" s="224"/>
      <c r="Y118" s="223"/>
      <c r="Z118" s="224"/>
      <c r="AA118" s="223"/>
      <c r="AB118" s="224"/>
      <c r="AC118" s="223"/>
      <c r="AD118" s="224"/>
      <c r="AE118" s="223"/>
      <c r="AF118" s="224"/>
      <c r="AG118" s="223"/>
      <c r="AH118" s="224"/>
      <c r="AI118" s="223"/>
      <c r="AJ118" s="224"/>
      <c r="AK118" s="223"/>
      <c r="AL118" s="224"/>
      <c r="AM118" s="223"/>
      <c r="AN118" s="224"/>
      <c r="AO118" s="223"/>
      <c r="AP118" s="224"/>
      <c r="AQ118" s="223"/>
      <c r="AR118" s="224"/>
      <c r="AS118" s="223"/>
      <c r="AT118" s="224"/>
      <c r="AU118" s="223"/>
      <c r="AV118" s="224"/>
      <c r="AW118" s="223"/>
      <c r="AX118" s="224"/>
      <c r="AY118" s="223"/>
      <c r="AZ118" s="224"/>
      <c r="BA118" s="223" t="str">
        <f t="shared" ref="BA118:BN118" si="126">IF(AND(BA$100&gt;=$L118,BA$100&lt;$O118),$BU$101,"")</f>
        <v/>
      </c>
      <c r="BB118" s="224" t="str">
        <f t="shared" si="126"/>
        <v/>
      </c>
      <c r="BC118" s="223" t="str">
        <f t="shared" si="126"/>
        <v/>
      </c>
      <c r="BD118" s="224" t="str">
        <f t="shared" si="126"/>
        <v/>
      </c>
      <c r="BE118" s="223" t="str">
        <f t="shared" si="126"/>
        <v/>
      </c>
      <c r="BF118" s="224" t="str">
        <f t="shared" si="126"/>
        <v/>
      </c>
      <c r="BG118" s="223" t="str">
        <f t="shared" si="126"/>
        <v/>
      </c>
      <c r="BH118" s="224" t="str">
        <f t="shared" si="126"/>
        <v/>
      </c>
      <c r="BI118" s="223" t="str">
        <f t="shared" si="126"/>
        <v/>
      </c>
      <c r="BJ118" s="224" t="str">
        <f t="shared" si="126"/>
        <v/>
      </c>
      <c r="BK118" s="223" t="str">
        <f t="shared" si="126"/>
        <v/>
      </c>
      <c r="BL118" s="224" t="str">
        <f t="shared" si="126"/>
        <v/>
      </c>
      <c r="BM118" s="223" t="str">
        <f t="shared" si="126"/>
        <v/>
      </c>
      <c r="BN118" s="224" t="str">
        <f t="shared" si="126"/>
        <v/>
      </c>
      <c r="BO118" s="221"/>
      <c r="BP118" s="1082"/>
      <c r="BQ118" s="1082"/>
      <c r="BR118" s="1082"/>
      <c r="BS118" s="1082"/>
    </row>
    <row r="119" spans="4:71" ht="14.25" customHeight="1">
      <c r="D119" s="1049">
        <v>8</v>
      </c>
      <c r="E119" s="1049"/>
      <c r="F119" s="1050"/>
      <c r="G119" s="1050"/>
      <c r="H119" s="1050"/>
      <c r="I119" s="1050"/>
      <c r="J119" s="1050"/>
      <c r="K119" s="1050"/>
      <c r="L119" s="1054"/>
      <c r="M119" s="1054"/>
      <c r="N119" s="1054"/>
      <c r="O119" s="1065"/>
      <c r="P119" s="1066"/>
      <c r="Q119" s="1067"/>
      <c r="R119" s="210"/>
      <c r="S119" s="211" t="str">
        <f t="shared" ref="S119:AZ119" si="127">IF(AND(S$100&gt;=$L119,S$100&lt;$O119),$BU$101,"")</f>
        <v/>
      </c>
      <c r="T119" s="212" t="str">
        <f t="shared" si="127"/>
        <v/>
      </c>
      <c r="U119" s="211" t="str">
        <f t="shared" si="127"/>
        <v/>
      </c>
      <c r="V119" s="212" t="str">
        <f t="shared" si="127"/>
        <v/>
      </c>
      <c r="W119" s="211" t="str">
        <f t="shared" si="127"/>
        <v/>
      </c>
      <c r="X119" s="212" t="str">
        <f t="shared" si="127"/>
        <v/>
      </c>
      <c r="Y119" s="211" t="str">
        <f t="shared" si="127"/>
        <v/>
      </c>
      <c r="Z119" s="212" t="str">
        <f t="shared" si="127"/>
        <v/>
      </c>
      <c r="AA119" s="211" t="str">
        <f t="shared" si="127"/>
        <v/>
      </c>
      <c r="AB119" s="212" t="str">
        <f t="shared" si="127"/>
        <v/>
      </c>
      <c r="AC119" s="211" t="str">
        <f t="shared" si="127"/>
        <v/>
      </c>
      <c r="AD119" s="212" t="str">
        <f t="shared" si="127"/>
        <v/>
      </c>
      <c r="AE119" s="211" t="str">
        <f t="shared" si="127"/>
        <v/>
      </c>
      <c r="AF119" s="212" t="str">
        <f t="shared" si="127"/>
        <v/>
      </c>
      <c r="AG119" s="211" t="str">
        <f t="shared" si="127"/>
        <v/>
      </c>
      <c r="AH119" s="212" t="str">
        <f t="shared" si="127"/>
        <v/>
      </c>
      <c r="AI119" s="211" t="str">
        <f t="shared" si="127"/>
        <v/>
      </c>
      <c r="AJ119" s="212" t="str">
        <f t="shared" si="127"/>
        <v/>
      </c>
      <c r="AK119" s="211" t="str">
        <f t="shared" si="127"/>
        <v/>
      </c>
      <c r="AL119" s="212" t="str">
        <f t="shared" si="127"/>
        <v/>
      </c>
      <c r="AM119" s="211" t="str">
        <f t="shared" si="127"/>
        <v/>
      </c>
      <c r="AN119" s="212" t="str">
        <f t="shared" si="127"/>
        <v/>
      </c>
      <c r="AO119" s="211" t="str">
        <f t="shared" si="127"/>
        <v/>
      </c>
      <c r="AP119" s="212" t="str">
        <f t="shared" si="127"/>
        <v/>
      </c>
      <c r="AQ119" s="211" t="str">
        <f t="shared" si="127"/>
        <v/>
      </c>
      <c r="AR119" s="212" t="str">
        <f t="shared" si="127"/>
        <v/>
      </c>
      <c r="AS119" s="211" t="str">
        <f t="shared" si="127"/>
        <v/>
      </c>
      <c r="AT119" s="212" t="str">
        <f t="shared" si="127"/>
        <v/>
      </c>
      <c r="AU119" s="211" t="str">
        <f t="shared" si="127"/>
        <v/>
      </c>
      <c r="AV119" s="212" t="str">
        <f t="shared" si="127"/>
        <v/>
      </c>
      <c r="AW119" s="211" t="str">
        <f t="shared" si="127"/>
        <v/>
      </c>
      <c r="AX119" s="212" t="str">
        <f t="shared" si="127"/>
        <v/>
      </c>
      <c r="AY119" s="211" t="str">
        <f t="shared" si="127"/>
        <v/>
      </c>
      <c r="AZ119" s="212" t="str">
        <f t="shared" si="127"/>
        <v/>
      </c>
      <c r="BA119" s="211"/>
      <c r="BB119" s="212"/>
      <c r="BC119" s="211"/>
      <c r="BD119" s="212"/>
      <c r="BE119" s="211"/>
      <c r="BF119" s="212"/>
      <c r="BG119" s="211"/>
      <c r="BH119" s="212"/>
      <c r="BI119" s="211"/>
      <c r="BJ119" s="212"/>
      <c r="BK119" s="211"/>
      <c r="BL119" s="212"/>
      <c r="BM119" s="211"/>
      <c r="BN119" s="212"/>
      <c r="BO119" s="213"/>
      <c r="BP119" s="1082">
        <f t="shared" ref="BP119" si="128">COUNTIF(S119:BN120,$BU$101)/2</f>
        <v>0</v>
      </c>
      <c r="BQ119" s="1082"/>
      <c r="BR119" s="1082"/>
      <c r="BS119" s="1082"/>
    </row>
    <row r="120" spans="4:71" ht="14.25" customHeight="1">
      <c r="D120" s="1049"/>
      <c r="E120" s="1049"/>
      <c r="F120" s="1051"/>
      <c r="G120" s="1051"/>
      <c r="H120" s="1051"/>
      <c r="I120" s="1051"/>
      <c r="J120" s="1051"/>
      <c r="K120" s="1051"/>
      <c r="L120" s="1055"/>
      <c r="M120" s="1055"/>
      <c r="N120" s="1055"/>
      <c r="O120" s="1062"/>
      <c r="P120" s="1063"/>
      <c r="Q120" s="1064"/>
      <c r="R120" s="214"/>
      <c r="S120" s="215"/>
      <c r="T120" s="216"/>
      <c r="U120" s="215"/>
      <c r="V120" s="216"/>
      <c r="W120" s="215"/>
      <c r="X120" s="216"/>
      <c r="Y120" s="215"/>
      <c r="Z120" s="216"/>
      <c r="AA120" s="215"/>
      <c r="AB120" s="216"/>
      <c r="AC120" s="215"/>
      <c r="AD120" s="216"/>
      <c r="AE120" s="215"/>
      <c r="AF120" s="216"/>
      <c r="AG120" s="215"/>
      <c r="AH120" s="216"/>
      <c r="AI120" s="215"/>
      <c r="AJ120" s="216"/>
      <c r="AK120" s="215"/>
      <c r="AL120" s="216"/>
      <c r="AM120" s="215"/>
      <c r="AN120" s="216"/>
      <c r="AO120" s="215"/>
      <c r="AP120" s="216"/>
      <c r="AQ120" s="215"/>
      <c r="AR120" s="216"/>
      <c r="AS120" s="215"/>
      <c r="AT120" s="216"/>
      <c r="AU120" s="215"/>
      <c r="AV120" s="216"/>
      <c r="AW120" s="215"/>
      <c r="AX120" s="216"/>
      <c r="AY120" s="215"/>
      <c r="AZ120" s="216"/>
      <c r="BA120" s="215" t="str">
        <f t="shared" ref="BA120:BN120" si="129">IF(AND(BA$100&gt;=$L120,BA$100&lt;$O120),$BU$101,"")</f>
        <v/>
      </c>
      <c r="BB120" s="216" t="str">
        <f t="shared" si="129"/>
        <v/>
      </c>
      <c r="BC120" s="215" t="str">
        <f t="shared" si="129"/>
        <v/>
      </c>
      <c r="BD120" s="216" t="str">
        <f t="shared" si="129"/>
        <v/>
      </c>
      <c r="BE120" s="215" t="str">
        <f t="shared" si="129"/>
        <v/>
      </c>
      <c r="BF120" s="216" t="str">
        <f t="shared" si="129"/>
        <v/>
      </c>
      <c r="BG120" s="215" t="str">
        <f t="shared" si="129"/>
        <v/>
      </c>
      <c r="BH120" s="216" t="str">
        <f t="shared" si="129"/>
        <v/>
      </c>
      <c r="BI120" s="215" t="str">
        <f t="shared" si="129"/>
        <v/>
      </c>
      <c r="BJ120" s="216" t="str">
        <f t="shared" si="129"/>
        <v/>
      </c>
      <c r="BK120" s="215" t="str">
        <f t="shared" si="129"/>
        <v/>
      </c>
      <c r="BL120" s="216" t="str">
        <f t="shared" si="129"/>
        <v/>
      </c>
      <c r="BM120" s="215" t="str">
        <f t="shared" si="129"/>
        <v/>
      </c>
      <c r="BN120" s="216" t="str">
        <f t="shared" si="129"/>
        <v/>
      </c>
      <c r="BO120" s="217"/>
      <c r="BP120" s="1082"/>
      <c r="BQ120" s="1082"/>
      <c r="BR120" s="1082"/>
      <c r="BS120" s="1082"/>
    </row>
    <row r="121" spans="4:71" ht="14.25" customHeight="1">
      <c r="D121" s="1049">
        <v>9</v>
      </c>
      <c r="E121" s="1049"/>
      <c r="F121" s="1050"/>
      <c r="G121" s="1050"/>
      <c r="H121" s="1050"/>
      <c r="I121" s="1050"/>
      <c r="J121" s="1050"/>
      <c r="K121" s="1050"/>
      <c r="L121" s="1054"/>
      <c r="M121" s="1054"/>
      <c r="N121" s="1054"/>
      <c r="O121" s="1065"/>
      <c r="P121" s="1066"/>
      <c r="Q121" s="1067"/>
      <c r="R121" s="218"/>
      <c r="S121" s="219" t="str">
        <f t="shared" ref="S121:AZ121" si="130">IF(AND(S$100&gt;=$L121,S$100&lt;$O121),$BU$101,"")</f>
        <v/>
      </c>
      <c r="T121" s="220" t="str">
        <f t="shared" si="130"/>
        <v/>
      </c>
      <c r="U121" s="219" t="str">
        <f t="shared" si="130"/>
        <v/>
      </c>
      <c r="V121" s="220" t="str">
        <f t="shared" si="130"/>
        <v/>
      </c>
      <c r="W121" s="219" t="str">
        <f t="shared" si="130"/>
        <v/>
      </c>
      <c r="X121" s="220" t="str">
        <f t="shared" si="130"/>
        <v/>
      </c>
      <c r="Y121" s="219" t="str">
        <f t="shared" si="130"/>
        <v/>
      </c>
      <c r="Z121" s="220" t="str">
        <f t="shared" si="130"/>
        <v/>
      </c>
      <c r="AA121" s="219" t="str">
        <f t="shared" si="130"/>
        <v/>
      </c>
      <c r="AB121" s="220" t="str">
        <f t="shared" si="130"/>
        <v/>
      </c>
      <c r="AC121" s="219" t="str">
        <f t="shared" si="130"/>
        <v/>
      </c>
      <c r="AD121" s="220" t="str">
        <f t="shared" si="130"/>
        <v/>
      </c>
      <c r="AE121" s="219" t="str">
        <f t="shared" si="130"/>
        <v/>
      </c>
      <c r="AF121" s="220" t="str">
        <f t="shared" si="130"/>
        <v/>
      </c>
      <c r="AG121" s="219" t="str">
        <f t="shared" si="130"/>
        <v/>
      </c>
      <c r="AH121" s="220" t="str">
        <f t="shared" si="130"/>
        <v/>
      </c>
      <c r="AI121" s="219" t="str">
        <f t="shared" si="130"/>
        <v/>
      </c>
      <c r="AJ121" s="220" t="str">
        <f t="shared" si="130"/>
        <v/>
      </c>
      <c r="AK121" s="219" t="str">
        <f t="shared" si="130"/>
        <v/>
      </c>
      <c r="AL121" s="220" t="str">
        <f t="shared" si="130"/>
        <v/>
      </c>
      <c r="AM121" s="219" t="str">
        <f t="shared" si="130"/>
        <v/>
      </c>
      <c r="AN121" s="220" t="str">
        <f t="shared" si="130"/>
        <v/>
      </c>
      <c r="AO121" s="219" t="str">
        <f t="shared" si="130"/>
        <v/>
      </c>
      <c r="AP121" s="220" t="str">
        <f t="shared" si="130"/>
        <v/>
      </c>
      <c r="AQ121" s="219" t="str">
        <f t="shared" si="130"/>
        <v/>
      </c>
      <c r="AR121" s="220" t="str">
        <f t="shared" si="130"/>
        <v/>
      </c>
      <c r="AS121" s="219" t="str">
        <f t="shared" si="130"/>
        <v/>
      </c>
      <c r="AT121" s="220" t="str">
        <f t="shared" si="130"/>
        <v/>
      </c>
      <c r="AU121" s="219" t="str">
        <f t="shared" si="130"/>
        <v/>
      </c>
      <c r="AV121" s="220" t="str">
        <f t="shared" si="130"/>
        <v/>
      </c>
      <c r="AW121" s="219" t="str">
        <f t="shared" si="130"/>
        <v/>
      </c>
      <c r="AX121" s="220" t="str">
        <f t="shared" si="130"/>
        <v/>
      </c>
      <c r="AY121" s="219" t="str">
        <f t="shared" si="130"/>
        <v/>
      </c>
      <c r="AZ121" s="220" t="str">
        <f t="shared" si="130"/>
        <v/>
      </c>
      <c r="BA121" s="219"/>
      <c r="BB121" s="220"/>
      <c r="BC121" s="219"/>
      <c r="BD121" s="220"/>
      <c r="BE121" s="219"/>
      <c r="BF121" s="220"/>
      <c r="BG121" s="219"/>
      <c r="BH121" s="220"/>
      <c r="BI121" s="219"/>
      <c r="BJ121" s="220"/>
      <c r="BK121" s="219"/>
      <c r="BL121" s="220"/>
      <c r="BM121" s="219"/>
      <c r="BN121" s="220"/>
      <c r="BO121" s="221"/>
      <c r="BP121" s="1082">
        <f t="shared" ref="BP121" si="131">COUNTIF(S121:BN122,$BU$101)/2</f>
        <v>0</v>
      </c>
      <c r="BQ121" s="1082"/>
      <c r="BR121" s="1082"/>
      <c r="BS121" s="1082"/>
    </row>
    <row r="122" spans="4:71" ht="14.25" customHeight="1">
      <c r="D122" s="1049"/>
      <c r="E122" s="1049"/>
      <c r="F122" s="1051"/>
      <c r="G122" s="1051"/>
      <c r="H122" s="1051"/>
      <c r="I122" s="1051"/>
      <c r="J122" s="1051"/>
      <c r="K122" s="1051"/>
      <c r="L122" s="1055"/>
      <c r="M122" s="1055"/>
      <c r="N122" s="1055"/>
      <c r="O122" s="1062"/>
      <c r="P122" s="1063"/>
      <c r="Q122" s="1064"/>
      <c r="R122" s="222"/>
      <c r="S122" s="223"/>
      <c r="T122" s="224"/>
      <c r="U122" s="223"/>
      <c r="V122" s="224"/>
      <c r="W122" s="223"/>
      <c r="X122" s="224"/>
      <c r="Y122" s="223"/>
      <c r="Z122" s="224"/>
      <c r="AA122" s="223"/>
      <c r="AB122" s="224"/>
      <c r="AC122" s="223"/>
      <c r="AD122" s="224"/>
      <c r="AE122" s="223"/>
      <c r="AF122" s="224"/>
      <c r="AG122" s="223"/>
      <c r="AH122" s="224"/>
      <c r="AI122" s="223"/>
      <c r="AJ122" s="224"/>
      <c r="AK122" s="223"/>
      <c r="AL122" s="224"/>
      <c r="AM122" s="223"/>
      <c r="AN122" s="224"/>
      <c r="AO122" s="223"/>
      <c r="AP122" s="224"/>
      <c r="AQ122" s="223"/>
      <c r="AR122" s="224"/>
      <c r="AS122" s="223"/>
      <c r="AT122" s="224"/>
      <c r="AU122" s="223"/>
      <c r="AV122" s="224"/>
      <c r="AW122" s="223"/>
      <c r="AX122" s="224"/>
      <c r="AY122" s="223"/>
      <c r="AZ122" s="224"/>
      <c r="BA122" s="223" t="str">
        <f t="shared" ref="BA122:BN122" si="132">IF(AND(BA$100&gt;=$L122,BA$100&lt;$O122),$BU$101,"")</f>
        <v/>
      </c>
      <c r="BB122" s="224" t="str">
        <f t="shared" si="132"/>
        <v/>
      </c>
      <c r="BC122" s="223" t="str">
        <f t="shared" si="132"/>
        <v/>
      </c>
      <c r="BD122" s="224" t="str">
        <f t="shared" si="132"/>
        <v/>
      </c>
      <c r="BE122" s="223" t="str">
        <f t="shared" si="132"/>
        <v/>
      </c>
      <c r="BF122" s="224" t="str">
        <f t="shared" si="132"/>
        <v/>
      </c>
      <c r="BG122" s="223" t="str">
        <f t="shared" si="132"/>
        <v/>
      </c>
      <c r="BH122" s="224" t="str">
        <f t="shared" si="132"/>
        <v/>
      </c>
      <c r="BI122" s="223" t="str">
        <f t="shared" si="132"/>
        <v/>
      </c>
      <c r="BJ122" s="224" t="str">
        <f t="shared" si="132"/>
        <v/>
      </c>
      <c r="BK122" s="223" t="str">
        <f t="shared" si="132"/>
        <v/>
      </c>
      <c r="BL122" s="224" t="str">
        <f t="shared" si="132"/>
        <v/>
      </c>
      <c r="BM122" s="223" t="str">
        <f t="shared" si="132"/>
        <v/>
      </c>
      <c r="BN122" s="224" t="str">
        <f t="shared" si="132"/>
        <v/>
      </c>
      <c r="BO122" s="221"/>
      <c r="BP122" s="1082"/>
      <c r="BQ122" s="1082"/>
      <c r="BR122" s="1082"/>
      <c r="BS122" s="1082"/>
    </row>
    <row r="123" spans="4:71" ht="14.25" customHeight="1">
      <c r="D123" s="1049">
        <v>10</v>
      </c>
      <c r="E123" s="1049"/>
      <c r="F123" s="1050"/>
      <c r="G123" s="1050"/>
      <c r="H123" s="1050"/>
      <c r="I123" s="1050"/>
      <c r="J123" s="1050"/>
      <c r="K123" s="1050"/>
      <c r="L123" s="1054"/>
      <c r="M123" s="1054"/>
      <c r="N123" s="1054"/>
      <c r="O123" s="1065"/>
      <c r="P123" s="1066"/>
      <c r="Q123" s="1067"/>
      <c r="R123" s="210"/>
      <c r="S123" s="211" t="str">
        <f t="shared" ref="S123:AZ123" si="133">IF(AND(S$100&gt;=$L123,S$100&lt;$O123),$BU$101,"")</f>
        <v/>
      </c>
      <c r="T123" s="212" t="str">
        <f t="shared" si="133"/>
        <v/>
      </c>
      <c r="U123" s="211" t="str">
        <f t="shared" si="133"/>
        <v/>
      </c>
      <c r="V123" s="212" t="str">
        <f t="shared" si="133"/>
        <v/>
      </c>
      <c r="W123" s="211" t="str">
        <f t="shared" si="133"/>
        <v/>
      </c>
      <c r="X123" s="212" t="str">
        <f t="shared" si="133"/>
        <v/>
      </c>
      <c r="Y123" s="211" t="str">
        <f t="shared" si="133"/>
        <v/>
      </c>
      <c r="Z123" s="212" t="str">
        <f t="shared" si="133"/>
        <v/>
      </c>
      <c r="AA123" s="211" t="str">
        <f t="shared" si="133"/>
        <v/>
      </c>
      <c r="AB123" s="212" t="str">
        <f t="shared" si="133"/>
        <v/>
      </c>
      <c r="AC123" s="211" t="str">
        <f t="shared" si="133"/>
        <v/>
      </c>
      <c r="AD123" s="212" t="str">
        <f t="shared" si="133"/>
        <v/>
      </c>
      <c r="AE123" s="211" t="str">
        <f t="shared" si="133"/>
        <v/>
      </c>
      <c r="AF123" s="212" t="str">
        <f t="shared" si="133"/>
        <v/>
      </c>
      <c r="AG123" s="211" t="str">
        <f t="shared" si="133"/>
        <v/>
      </c>
      <c r="AH123" s="212" t="str">
        <f t="shared" si="133"/>
        <v/>
      </c>
      <c r="AI123" s="211" t="str">
        <f t="shared" si="133"/>
        <v/>
      </c>
      <c r="AJ123" s="212" t="str">
        <f t="shared" si="133"/>
        <v/>
      </c>
      <c r="AK123" s="211" t="str">
        <f t="shared" si="133"/>
        <v/>
      </c>
      <c r="AL123" s="212" t="str">
        <f t="shared" si="133"/>
        <v/>
      </c>
      <c r="AM123" s="211" t="str">
        <f t="shared" si="133"/>
        <v/>
      </c>
      <c r="AN123" s="212" t="str">
        <f t="shared" si="133"/>
        <v/>
      </c>
      <c r="AO123" s="211" t="str">
        <f t="shared" si="133"/>
        <v/>
      </c>
      <c r="AP123" s="212" t="str">
        <f t="shared" si="133"/>
        <v/>
      </c>
      <c r="AQ123" s="211" t="str">
        <f t="shared" si="133"/>
        <v/>
      </c>
      <c r="AR123" s="212" t="str">
        <f t="shared" si="133"/>
        <v/>
      </c>
      <c r="AS123" s="211" t="str">
        <f t="shared" si="133"/>
        <v/>
      </c>
      <c r="AT123" s="212" t="str">
        <f t="shared" si="133"/>
        <v/>
      </c>
      <c r="AU123" s="211" t="str">
        <f t="shared" si="133"/>
        <v/>
      </c>
      <c r="AV123" s="212" t="str">
        <f t="shared" si="133"/>
        <v/>
      </c>
      <c r="AW123" s="211" t="str">
        <f t="shared" si="133"/>
        <v/>
      </c>
      <c r="AX123" s="212" t="str">
        <f t="shared" si="133"/>
        <v/>
      </c>
      <c r="AY123" s="211" t="str">
        <f t="shared" si="133"/>
        <v/>
      </c>
      <c r="AZ123" s="212" t="str">
        <f t="shared" si="133"/>
        <v/>
      </c>
      <c r="BA123" s="211"/>
      <c r="BB123" s="212"/>
      <c r="BC123" s="211"/>
      <c r="BD123" s="212"/>
      <c r="BE123" s="211"/>
      <c r="BF123" s="212"/>
      <c r="BG123" s="211"/>
      <c r="BH123" s="212"/>
      <c r="BI123" s="211"/>
      <c r="BJ123" s="212"/>
      <c r="BK123" s="211"/>
      <c r="BL123" s="212"/>
      <c r="BM123" s="211"/>
      <c r="BN123" s="212"/>
      <c r="BO123" s="213"/>
      <c r="BP123" s="1082">
        <f t="shared" ref="BP123" si="134">COUNTIF(S123:BN124,$BU$101)/2</f>
        <v>0</v>
      </c>
      <c r="BQ123" s="1082"/>
      <c r="BR123" s="1082"/>
      <c r="BS123" s="1082"/>
    </row>
    <row r="124" spans="4:71" ht="14.25" customHeight="1">
      <c r="D124" s="1049"/>
      <c r="E124" s="1049"/>
      <c r="F124" s="1083"/>
      <c r="G124" s="1083"/>
      <c r="H124" s="1083"/>
      <c r="I124" s="1083"/>
      <c r="J124" s="1083"/>
      <c r="K124" s="1083"/>
      <c r="L124" s="1055"/>
      <c r="M124" s="1055"/>
      <c r="N124" s="1055"/>
      <c r="O124" s="1062"/>
      <c r="P124" s="1063"/>
      <c r="Q124" s="1064"/>
      <c r="R124" s="214"/>
      <c r="S124" s="215"/>
      <c r="T124" s="216"/>
      <c r="U124" s="215"/>
      <c r="V124" s="216"/>
      <c r="W124" s="215"/>
      <c r="X124" s="216"/>
      <c r="Y124" s="215"/>
      <c r="Z124" s="216"/>
      <c r="AA124" s="215"/>
      <c r="AB124" s="216"/>
      <c r="AC124" s="215"/>
      <c r="AD124" s="216"/>
      <c r="AE124" s="215"/>
      <c r="AF124" s="216"/>
      <c r="AG124" s="215"/>
      <c r="AH124" s="216"/>
      <c r="AI124" s="215"/>
      <c r="AJ124" s="216"/>
      <c r="AK124" s="215"/>
      <c r="AL124" s="216"/>
      <c r="AM124" s="215"/>
      <c r="AN124" s="216"/>
      <c r="AO124" s="215"/>
      <c r="AP124" s="216"/>
      <c r="AQ124" s="215"/>
      <c r="AR124" s="216"/>
      <c r="AS124" s="215"/>
      <c r="AT124" s="216"/>
      <c r="AU124" s="215"/>
      <c r="AV124" s="216"/>
      <c r="AW124" s="215"/>
      <c r="AX124" s="216"/>
      <c r="AY124" s="215"/>
      <c r="AZ124" s="216"/>
      <c r="BA124" s="215" t="str">
        <f t="shared" ref="BA124:BN124" si="135">IF(AND(BA$100&gt;=$L124,BA$100&lt;$O124),$BU$101,"")</f>
        <v/>
      </c>
      <c r="BB124" s="216" t="str">
        <f t="shared" si="135"/>
        <v/>
      </c>
      <c r="BC124" s="215" t="str">
        <f t="shared" si="135"/>
        <v/>
      </c>
      <c r="BD124" s="216" t="str">
        <f t="shared" si="135"/>
        <v/>
      </c>
      <c r="BE124" s="215" t="str">
        <f t="shared" si="135"/>
        <v/>
      </c>
      <c r="BF124" s="216" t="str">
        <f t="shared" si="135"/>
        <v/>
      </c>
      <c r="BG124" s="215" t="str">
        <f t="shared" si="135"/>
        <v/>
      </c>
      <c r="BH124" s="216" t="str">
        <f t="shared" si="135"/>
        <v/>
      </c>
      <c r="BI124" s="215" t="str">
        <f t="shared" si="135"/>
        <v/>
      </c>
      <c r="BJ124" s="216" t="str">
        <f t="shared" si="135"/>
        <v/>
      </c>
      <c r="BK124" s="215" t="str">
        <f t="shared" si="135"/>
        <v/>
      </c>
      <c r="BL124" s="216" t="str">
        <f t="shared" si="135"/>
        <v/>
      </c>
      <c r="BM124" s="215" t="str">
        <f t="shared" si="135"/>
        <v/>
      </c>
      <c r="BN124" s="216" t="str">
        <f t="shared" si="135"/>
        <v/>
      </c>
      <c r="BO124" s="217"/>
      <c r="BP124" s="1082"/>
      <c r="BQ124" s="1082"/>
      <c r="BR124" s="1082"/>
      <c r="BS124" s="1082"/>
    </row>
    <row r="125" spans="4:71" ht="13.9" customHeight="1">
      <c r="D125" s="1049">
        <v>11</v>
      </c>
      <c r="E125" s="1049"/>
      <c r="F125" s="1050"/>
      <c r="G125" s="1050"/>
      <c r="H125" s="1050"/>
      <c r="I125" s="1050"/>
      <c r="J125" s="1050"/>
      <c r="K125" s="1050"/>
      <c r="L125" s="1054"/>
      <c r="M125" s="1054"/>
      <c r="N125" s="1054"/>
      <c r="O125" s="1065"/>
      <c r="P125" s="1066"/>
      <c r="Q125" s="1067"/>
      <c r="R125" s="218"/>
      <c r="S125" s="219" t="str">
        <f t="shared" ref="S125:AZ125" si="136">IF(AND(S$100&gt;=$L125,S$100&lt;$O125),$BU$101,"")</f>
        <v/>
      </c>
      <c r="T125" s="220" t="str">
        <f t="shared" si="136"/>
        <v/>
      </c>
      <c r="U125" s="219" t="str">
        <f t="shared" si="136"/>
        <v/>
      </c>
      <c r="V125" s="220" t="str">
        <f t="shared" si="136"/>
        <v/>
      </c>
      <c r="W125" s="219" t="str">
        <f t="shared" si="136"/>
        <v/>
      </c>
      <c r="X125" s="220" t="str">
        <f t="shared" si="136"/>
        <v/>
      </c>
      <c r="Y125" s="219" t="str">
        <f t="shared" si="136"/>
        <v/>
      </c>
      <c r="Z125" s="220" t="str">
        <f t="shared" si="136"/>
        <v/>
      </c>
      <c r="AA125" s="219" t="str">
        <f t="shared" si="136"/>
        <v/>
      </c>
      <c r="AB125" s="220" t="str">
        <f t="shared" si="136"/>
        <v/>
      </c>
      <c r="AC125" s="219" t="str">
        <f t="shared" si="136"/>
        <v/>
      </c>
      <c r="AD125" s="220" t="str">
        <f t="shared" si="136"/>
        <v/>
      </c>
      <c r="AE125" s="219" t="str">
        <f t="shared" si="136"/>
        <v/>
      </c>
      <c r="AF125" s="220" t="str">
        <f t="shared" si="136"/>
        <v/>
      </c>
      <c r="AG125" s="219" t="str">
        <f t="shared" si="136"/>
        <v/>
      </c>
      <c r="AH125" s="220" t="str">
        <f t="shared" si="136"/>
        <v/>
      </c>
      <c r="AI125" s="219" t="str">
        <f t="shared" si="136"/>
        <v/>
      </c>
      <c r="AJ125" s="220" t="str">
        <f t="shared" si="136"/>
        <v/>
      </c>
      <c r="AK125" s="219" t="str">
        <f t="shared" si="136"/>
        <v/>
      </c>
      <c r="AL125" s="220" t="str">
        <f t="shared" si="136"/>
        <v/>
      </c>
      <c r="AM125" s="219" t="str">
        <f t="shared" si="136"/>
        <v/>
      </c>
      <c r="AN125" s="220" t="str">
        <f t="shared" si="136"/>
        <v/>
      </c>
      <c r="AO125" s="219" t="str">
        <f t="shared" si="136"/>
        <v/>
      </c>
      <c r="AP125" s="220" t="str">
        <f t="shared" si="136"/>
        <v/>
      </c>
      <c r="AQ125" s="219" t="str">
        <f t="shared" si="136"/>
        <v/>
      </c>
      <c r="AR125" s="220" t="str">
        <f t="shared" si="136"/>
        <v/>
      </c>
      <c r="AS125" s="219" t="str">
        <f t="shared" si="136"/>
        <v/>
      </c>
      <c r="AT125" s="220" t="str">
        <f t="shared" si="136"/>
        <v/>
      </c>
      <c r="AU125" s="219" t="str">
        <f t="shared" si="136"/>
        <v/>
      </c>
      <c r="AV125" s="220" t="str">
        <f t="shared" si="136"/>
        <v/>
      </c>
      <c r="AW125" s="219" t="str">
        <f t="shared" si="136"/>
        <v/>
      </c>
      <c r="AX125" s="220" t="str">
        <f t="shared" si="136"/>
        <v/>
      </c>
      <c r="AY125" s="219" t="str">
        <f t="shared" si="136"/>
        <v/>
      </c>
      <c r="AZ125" s="220" t="str">
        <f t="shared" si="136"/>
        <v/>
      </c>
      <c r="BA125" s="219"/>
      <c r="BB125" s="220"/>
      <c r="BC125" s="219"/>
      <c r="BD125" s="220"/>
      <c r="BE125" s="219"/>
      <c r="BF125" s="220"/>
      <c r="BG125" s="219"/>
      <c r="BH125" s="220"/>
      <c r="BI125" s="219"/>
      <c r="BJ125" s="220"/>
      <c r="BK125" s="219"/>
      <c r="BL125" s="220"/>
      <c r="BM125" s="219"/>
      <c r="BN125" s="220"/>
      <c r="BO125" s="221"/>
      <c r="BP125" s="1082">
        <f t="shared" ref="BP125" si="137">COUNTIF(S125:BN126,$BU$101)/2</f>
        <v>0</v>
      </c>
      <c r="BQ125" s="1082"/>
      <c r="BR125" s="1082"/>
      <c r="BS125" s="1082"/>
    </row>
    <row r="126" spans="4:71" ht="13.9" customHeight="1">
      <c r="D126" s="1095"/>
      <c r="E126" s="1095"/>
      <c r="F126" s="1121"/>
      <c r="G126" s="1121"/>
      <c r="H126" s="1121"/>
      <c r="I126" s="1121"/>
      <c r="J126" s="1121"/>
      <c r="K126" s="1121"/>
      <c r="L126" s="1126"/>
      <c r="M126" s="1126"/>
      <c r="N126" s="1126"/>
      <c r="O126" s="1127"/>
      <c r="P126" s="1128"/>
      <c r="Q126" s="1129"/>
      <c r="R126" s="222"/>
      <c r="S126" s="223"/>
      <c r="T126" s="224"/>
      <c r="U126" s="223"/>
      <c r="V126" s="224"/>
      <c r="W126" s="223"/>
      <c r="X126" s="224"/>
      <c r="Y126" s="223"/>
      <c r="Z126" s="224"/>
      <c r="AA126" s="223"/>
      <c r="AB126" s="224"/>
      <c r="AC126" s="223"/>
      <c r="AD126" s="224"/>
      <c r="AE126" s="223"/>
      <c r="AF126" s="224"/>
      <c r="AG126" s="223"/>
      <c r="AH126" s="224"/>
      <c r="AI126" s="223"/>
      <c r="AJ126" s="224"/>
      <c r="AK126" s="223"/>
      <c r="AL126" s="224"/>
      <c r="AM126" s="223"/>
      <c r="AN126" s="224"/>
      <c r="AO126" s="223"/>
      <c r="AP126" s="224"/>
      <c r="AQ126" s="223"/>
      <c r="AR126" s="224"/>
      <c r="AS126" s="223"/>
      <c r="AT126" s="224"/>
      <c r="AU126" s="223"/>
      <c r="AV126" s="224"/>
      <c r="AW126" s="223"/>
      <c r="AX126" s="224"/>
      <c r="AY126" s="223"/>
      <c r="AZ126" s="224"/>
      <c r="BA126" s="223" t="str">
        <f t="shared" ref="BA126:BN126" si="138">IF(AND(BA$100&gt;=$L126,BA$100&lt;$O126),$BU$101,"")</f>
        <v/>
      </c>
      <c r="BB126" s="224" t="str">
        <f t="shared" si="138"/>
        <v/>
      </c>
      <c r="BC126" s="223" t="str">
        <f t="shared" si="138"/>
        <v/>
      </c>
      <c r="BD126" s="224" t="str">
        <f t="shared" si="138"/>
        <v/>
      </c>
      <c r="BE126" s="223" t="str">
        <f t="shared" si="138"/>
        <v/>
      </c>
      <c r="BF126" s="224" t="str">
        <f t="shared" si="138"/>
        <v/>
      </c>
      <c r="BG126" s="223" t="str">
        <f t="shared" si="138"/>
        <v/>
      </c>
      <c r="BH126" s="224" t="str">
        <f t="shared" si="138"/>
        <v/>
      </c>
      <c r="BI126" s="223" t="str">
        <f t="shared" si="138"/>
        <v/>
      </c>
      <c r="BJ126" s="224" t="str">
        <f t="shared" si="138"/>
        <v/>
      </c>
      <c r="BK126" s="223" t="str">
        <f t="shared" si="138"/>
        <v/>
      </c>
      <c r="BL126" s="224" t="str">
        <f t="shared" si="138"/>
        <v/>
      </c>
      <c r="BM126" s="223" t="str">
        <f t="shared" si="138"/>
        <v/>
      </c>
      <c r="BN126" s="224" t="str">
        <f t="shared" si="138"/>
        <v/>
      </c>
      <c r="BO126" s="221"/>
      <c r="BP126" s="1089"/>
      <c r="BQ126" s="1089"/>
      <c r="BR126" s="1089"/>
      <c r="BS126" s="1089"/>
    </row>
    <row r="127" spans="4:71" ht="14.25" customHeight="1">
      <c r="D127" s="1049">
        <v>12</v>
      </c>
      <c r="E127" s="1049"/>
      <c r="F127" s="1050"/>
      <c r="G127" s="1050"/>
      <c r="H127" s="1050"/>
      <c r="I127" s="1050"/>
      <c r="J127" s="1050"/>
      <c r="K127" s="1050"/>
      <c r="L127" s="1054"/>
      <c r="M127" s="1054"/>
      <c r="N127" s="1054"/>
      <c r="O127" s="1065"/>
      <c r="P127" s="1066"/>
      <c r="Q127" s="1067"/>
      <c r="R127" s="405"/>
      <c r="S127" s="211" t="str">
        <f t="shared" ref="S127:AZ127" si="139">IF(AND(S$100&gt;=$L127,S$100&lt;$O127),$BU$101,"")</f>
        <v/>
      </c>
      <c r="T127" s="212" t="str">
        <f t="shared" si="139"/>
        <v/>
      </c>
      <c r="U127" s="211" t="str">
        <f t="shared" si="139"/>
        <v/>
      </c>
      <c r="V127" s="212" t="str">
        <f t="shared" si="139"/>
        <v/>
      </c>
      <c r="W127" s="211" t="str">
        <f t="shared" si="139"/>
        <v/>
      </c>
      <c r="X127" s="212" t="str">
        <f t="shared" si="139"/>
        <v/>
      </c>
      <c r="Y127" s="211" t="str">
        <f t="shared" si="139"/>
        <v/>
      </c>
      <c r="Z127" s="212" t="str">
        <f t="shared" si="139"/>
        <v/>
      </c>
      <c r="AA127" s="211" t="str">
        <f t="shared" si="139"/>
        <v/>
      </c>
      <c r="AB127" s="212" t="str">
        <f t="shared" si="139"/>
        <v/>
      </c>
      <c r="AC127" s="211" t="str">
        <f t="shared" si="139"/>
        <v/>
      </c>
      <c r="AD127" s="212" t="str">
        <f t="shared" si="139"/>
        <v/>
      </c>
      <c r="AE127" s="211" t="str">
        <f t="shared" si="139"/>
        <v/>
      </c>
      <c r="AF127" s="212" t="str">
        <f t="shared" si="139"/>
        <v/>
      </c>
      <c r="AG127" s="211" t="str">
        <f t="shared" si="139"/>
        <v/>
      </c>
      <c r="AH127" s="212" t="str">
        <f t="shared" si="139"/>
        <v/>
      </c>
      <c r="AI127" s="211" t="str">
        <f t="shared" si="139"/>
        <v/>
      </c>
      <c r="AJ127" s="212" t="str">
        <f t="shared" si="139"/>
        <v/>
      </c>
      <c r="AK127" s="211" t="str">
        <f t="shared" si="139"/>
        <v/>
      </c>
      <c r="AL127" s="212" t="str">
        <f t="shared" si="139"/>
        <v/>
      </c>
      <c r="AM127" s="211" t="str">
        <f t="shared" si="139"/>
        <v/>
      </c>
      <c r="AN127" s="212" t="str">
        <f t="shared" si="139"/>
        <v/>
      </c>
      <c r="AO127" s="211" t="str">
        <f t="shared" si="139"/>
        <v/>
      </c>
      <c r="AP127" s="212" t="str">
        <f t="shared" si="139"/>
        <v/>
      </c>
      <c r="AQ127" s="211" t="str">
        <f t="shared" si="139"/>
        <v/>
      </c>
      <c r="AR127" s="212" t="str">
        <f t="shared" si="139"/>
        <v/>
      </c>
      <c r="AS127" s="211" t="str">
        <f t="shared" si="139"/>
        <v/>
      </c>
      <c r="AT127" s="212" t="str">
        <f t="shared" si="139"/>
        <v/>
      </c>
      <c r="AU127" s="211" t="str">
        <f t="shared" si="139"/>
        <v/>
      </c>
      <c r="AV127" s="212" t="str">
        <f t="shared" si="139"/>
        <v/>
      </c>
      <c r="AW127" s="211" t="str">
        <f t="shared" si="139"/>
        <v/>
      </c>
      <c r="AX127" s="212" t="str">
        <f t="shared" si="139"/>
        <v/>
      </c>
      <c r="AY127" s="211" t="str">
        <f t="shared" si="139"/>
        <v/>
      </c>
      <c r="AZ127" s="212" t="str">
        <f t="shared" si="139"/>
        <v/>
      </c>
      <c r="BA127" s="211"/>
      <c r="BB127" s="212"/>
      <c r="BC127" s="211"/>
      <c r="BD127" s="212"/>
      <c r="BE127" s="211"/>
      <c r="BF127" s="212"/>
      <c r="BG127" s="211"/>
      <c r="BH127" s="212"/>
      <c r="BI127" s="211"/>
      <c r="BJ127" s="212"/>
      <c r="BK127" s="211"/>
      <c r="BL127" s="212"/>
      <c r="BM127" s="211"/>
      <c r="BN127" s="212"/>
      <c r="BO127" s="213"/>
      <c r="BP127" s="1082">
        <f t="shared" ref="BP127" si="140">COUNTIF(S127:BN128,$BU$101)/2</f>
        <v>0</v>
      </c>
      <c r="BQ127" s="1082"/>
      <c r="BR127" s="1082"/>
      <c r="BS127" s="1082"/>
    </row>
    <row r="128" spans="4:71" ht="13.9" customHeight="1">
      <c r="D128" s="1049"/>
      <c r="E128" s="1049"/>
      <c r="F128" s="1083"/>
      <c r="G128" s="1083"/>
      <c r="H128" s="1083"/>
      <c r="I128" s="1083"/>
      <c r="J128" s="1083"/>
      <c r="K128" s="1083"/>
      <c r="L128" s="1055"/>
      <c r="M128" s="1055"/>
      <c r="N128" s="1055"/>
      <c r="O128" s="1062"/>
      <c r="P128" s="1063"/>
      <c r="Q128" s="1064"/>
      <c r="R128" s="214"/>
      <c r="S128" s="215"/>
      <c r="T128" s="216"/>
      <c r="U128" s="215"/>
      <c r="V128" s="216"/>
      <c r="W128" s="215"/>
      <c r="X128" s="216"/>
      <c r="Y128" s="215"/>
      <c r="Z128" s="216"/>
      <c r="AA128" s="215"/>
      <c r="AB128" s="216"/>
      <c r="AC128" s="215"/>
      <c r="AD128" s="216"/>
      <c r="AE128" s="215"/>
      <c r="AF128" s="216"/>
      <c r="AG128" s="215"/>
      <c r="AH128" s="216"/>
      <c r="AI128" s="215"/>
      <c r="AJ128" s="216"/>
      <c r="AK128" s="215"/>
      <c r="AL128" s="216"/>
      <c r="AM128" s="215"/>
      <c r="AN128" s="216"/>
      <c r="AO128" s="215"/>
      <c r="AP128" s="216"/>
      <c r="AQ128" s="215"/>
      <c r="AR128" s="216"/>
      <c r="AS128" s="215"/>
      <c r="AT128" s="216"/>
      <c r="AU128" s="215"/>
      <c r="AV128" s="216"/>
      <c r="AW128" s="215"/>
      <c r="AX128" s="216"/>
      <c r="AY128" s="215"/>
      <c r="AZ128" s="216"/>
      <c r="BA128" s="215" t="str">
        <f t="shared" ref="BA128:BN128" si="141">IF(AND(BA$100&gt;=$L128,BA$100&lt;$O128),$BU$101,"")</f>
        <v/>
      </c>
      <c r="BB128" s="216" t="str">
        <f t="shared" si="141"/>
        <v/>
      </c>
      <c r="BC128" s="215" t="str">
        <f t="shared" si="141"/>
        <v/>
      </c>
      <c r="BD128" s="216" t="str">
        <f t="shared" si="141"/>
        <v/>
      </c>
      <c r="BE128" s="215" t="str">
        <f t="shared" si="141"/>
        <v/>
      </c>
      <c r="BF128" s="216" t="str">
        <f t="shared" si="141"/>
        <v/>
      </c>
      <c r="BG128" s="215" t="str">
        <f t="shared" si="141"/>
        <v/>
      </c>
      <c r="BH128" s="216" t="str">
        <f t="shared" si="141"/>
        <v/>
      </c>
      <c r="BI128" s="215" t="str">
        <f t="shared" si="141"/>
        <v/>
      </c>
      <c r="BJ128" s="216" t="str">
        <f t="shared" si="141"/>
        <v/>
      </c>
      <c r="BK128" s="215" t="str">
        <f t="shared" si="141"/>
        <v/>
      </c>
      <c r="BL128" s="216" t="str">
        <f t="shared" si="141"/>
        <v/>
      </c>
      <c r="BM128" s="215" t="str">
        <f t="shared" si="141"/>
        <v/>
      </c>
      <c r="BN128" s="216" t="str">
        <f t="shared" si="141"/>
        <v/>
      </c>
      <c r="BO128" s="217"/>
      <c r="BP128" s="1082"/>
      <c r="BQ128" s="1082"/>
      <c r="BR128" s="1082"/>
      <c r="BS128" s="1082"/>
    </row>
    <row r="129" spans="4:71" ht="13.9" customHeight="1">
      <c r="D129" s="1094">
        <v>13</v>
      </c>
      <c r="E129" s="1094"/>
      <c r="F129" s="1121"/>
      <c r="G129" s="1121"/>
      <c r="H129" s="1121"/>
      <c r="I129" s="1121"/>
      <c r="J129" s="1121"/>
      <c r="K129" s="1121"/>
      <c r="L129" s="1122"/>
      <c r="M129" s="1122"/>
      <c r="N129" s="1122"/>
      <c r="O129" s="1123"/>
      <c r="P129" s="1124"/>
      <c r="Q129" s="1125"/>
      <c r="R129" s="218"/>
      <c r="S129" s="219" t="str">
        <f t="shared" ref="S129:AZ129" si="142">IF(AND(S$100&gt;=$L129,S$100&lt;$O129),$BU$101,"")</f>
        <v/>
      </c>
      <c r="T129" s="220" t="str">
        <f t="shared" si="142"/>
        <v/>
      </c>
      <c r="U129" s="219" t="str">
        <f t="shared" si="142"/>
        <v/>
      </c>
      <c r="V129" s="220" t="str">
        <f t="shared" si="142"/>
        <v/>
      </c>
      <c r="W129" s="219" t="str">
        <f t="shared" si="142"/>
        <v/>
      </c>
      <c r="X129" s="220" t="str">
        <f t="shared" si="142"/>
        <v/>
      </c>
      <c r="Y129" s="219" t="str">
        <f t="shared" si="142"/>
        <v/>
      </c>
      <c r="Z129" s="220" t="str">
        <f t="shared" si="142"/>
        <v/>
      </c>
      <c r="AA129" s="219" t="str">
        <f t="shared" si="142"/>
        <v/>
      </c>
      <c r="AB129" s="220" t="str">
        <f t="shared" si="142"/>
        <v/>
      </c>
      <c r="AC129" s="219" t="str">
        <f t="shared" si="142"/>
        <v/>
      </c>
      <c r="AD129" s="220" t="str">
        <f t="shared" si="142"/>
        <v/>
      </c>
      <c r="AE129" s="219" t="str">
        <f t="shared" si="142"/>
        <v/>
      </c>
      <c r="AF129" s="220" t="str">
        <f t="shared" si="142"/>
        <v/>
      </c>
      <c r="AG129" s="219" t="str">
        <f t="shared" si="142"/>
        <v/>
      </c>
      <c r="AH129" s="220" t="str">
        <f t="shared" si="142"/>
        <v/>
      </c>
      <c r="AI129" s="219" t="str">
        <f t="shared" si="142"/>
        <v/>
      </c>
      <c r="AJ129" s="220" t="str">
        <f t="shared" si="142"/>
        <v/>
      </c>
      <c r="AK129" s="219" t="str">
        <f t="shared" si="142"/>
        <v/>
      </c>
      <c r="AL129" s="220" t="str">
        <f t="shared" si="142"/>
        <v/>
      </c>
      <c r="AM129" s="219" t="str">
        <f t="shared" si="142"/>
        <v/>
      </c>
      <c r="AN129" s="220" t="str">
        <f t="shared" si="142"/>
        <v/>
      </c>
      <c r="AO129" s="219" t="str">
        <f t="shared" si="142"/>
        <v/>
      </c>
      <c r="AP129" s="220" t="str">
        <f t="shared" si="142"/>
        <v/>
      </c>
      <c r="AQ129" s="219" t="str">
        <f t="shared" si="142"/>
        <v/>
      </c>
      <c r="AR129" s="220" t="str">
        <f t="shared" si="142"/>
        <v/>
      </c>
      <c r="AS129" s="219" t="str">
        <f t="shared" si="142"/>
        <v/>
      </c>
      <c r="AT129" s="220" t="str">
        <f t="shared" si="142"/>
        <v/>
      </c>
      <c r="AU129" s="219" t="str">
        <f t="shared" si="142"/>
        <v/>
      </c>
      <c r="AV129" s="220" t="str">
        <f t="shared" si="142"/>
        <v/>
      </c>
      <c r="AW129" s="219" t="str">
        <f t="shared" si="142"/>
        <v/>
      </c>
      <c r="AX129" s="220" t="str">
        <f t="shared" si="142"/>
        <v/>
      </c>
      <c r="AY129" s="219" t="str">
        <f t="shared" si="142"/>
        <v/>
      </c>
      <c r="AZ129" s="220" t="str">
        <f t="shared" si="142"/>
        <v/>
      </c>
      <c r="BA129" s="219"/>
      <c r="BB129" s="220"/>
      <c r="BC129" s="219"/>
      <c r="BD129" s="220"/>
      <c r="BE129" s="219"/>
      <c r="BF129" s="220"/>
      <c r="BG129" s="219"/>
      <c r="BH129" s="220"/>
      <c r="BI129" s="219"/>
      <c r="BJ129" s="220"/>
      <c r="BK129" s="219"/>
      <c r="BL129" s="220"/>
      <c r="BM129" s="219"/>
      <c r="BN129" s="220"/>
      <c r="BO129" s="221"/>
      <c r="BP129" s="1088">
        <f t="shared" ref="BP129" si="143">COUNTIF(S129:BN130,$BU$101)/2</f>
        <v>0</v>
      </c>
      <c r="BQ129" s="1088"/>
      <c r="BR129" s="1088"/>
      <c r="BS129" s="1088"/>
    </row>
    <row r="130" spans="4:71" ht="14.25" customHeight="1">
      <c r="D130" s="1095"/>
      <c r="E130" s="1095"/>
      <c r="F130" s="1121"/>
      <c r="G130" s="1121"/>
      <c r="H130" s="1121"/>
      <c r="I130" s="1121"/>
      <c r="J130" s="1121"/>
      <c r="K130" s="1121"/>
      <c r="L130" s="1126"/>
      <c r="M130" s="1126"/>
      <c r="N130" s="1126"/>
      <c r="O130" s="1127"/>
      <c r="P130" s="1128"/>
      <c r="Q130" s="1129"/>
      <c r="R130" s="222"/>
      <c r="S130" s="223"/>
      <c r="T130" s="224"/>
      <c r="U130" s="223"/>
      <c r="V130" s="224"/>
      <c r="W130" s="223"/>
      <c r="X130" s="224"/>
      <c r="Y130" s="223"/>
      <c r="Z130" s="224"/>
      <c r="AA130" s="223"/>
      <c r="AB130" s="224"/>
      <c r="AC130" s="223"/>
      <c r="AD130" s="224"/>
      <c r="AE130" s="223"/>
      <c r="AF130" s="224"/>
      <c r="AG130" s="223"/>
      <c r="AH130" s="224"/>
      <c r="AI130" s="223"/>
      <c r="AJ130" s="224"/>
      <c r="AK130" s="223"/>
      <c r="AL130" s="224"/>
      <c r="AM130" s="223"/>
      <c r="AN130" s="224"/>
      <c r="AO130" s="223"/>
      <c r="AP130" s="224"/>
      <c r="AQ130" s="223"/>
      <c r="AR130" s="224"/>
      <c r="AS130" s="223"/>
      <c r="AT130" s="224"/>
      <c r="AU130" s="223"/>
      <c r="AV130" s="224"/>
      <c r="AW130" s="223"/>
      <c r="AX130" s="224"/>
      <c r="AY130" s="223"/>
      <c r="AZ130" s="224"/>
      <c r="BA130" s="223" t="str">
        <f t="shared" ref="BA130:BN130" si="144">IF(AND(BA$100&gt;=$L130,BA$100&lt;$O130),$BU$101,"")</f>
        <v/>
      </c>
      <c r="BB130" s="224" t="str">
        <f t="shared" si="144"/>
        <v/>
      </c>
      <c r="BC130" s="223" t="str">
        <f t="shared" si="144"/>
        <v/>
      </c>
      <c r="BD130" s="224" t="str">
        <f t="shared" si="144"/>
        <v/>
      </c>
      <c r="BE130" s="223" t="str">
        <f t="shared" si="144"/>
        <v/>
      </c>
      <c r="BF130" s="224" t="str">
        <f t="shared" si="144"/>
        <v/>
      </c>
      <c r="BG130" s="223" t="str">
        <f t="shared" si="144"/>
        <v/>
      </c>
      <c r="BH130" s="224" t="str">
        <f t="shared" si="144"/>
        <v/>
      </c>
      <c r="BI130" s="223" t="str">
        <f t="shared" si="144"/>
        <v/>
      </c>
      <c r="BJ130" s="224" t="str">
        <f t="shared" si="144"/>
        <v/>
      </c>
      <c r="BK130" s="223" t="str">
        <f t="shared" si="144"/>
        <v/>
      </c>
      <c r="BL130" s="224" t="str">
        <f t="shared" si="144"/>
        <v/>
      </c>
      <c r="BM130" s="223" t="str">
        <f t="shared" si="144"/>
        <v/>
      </c>
      <c r="BN130" s="224" t="str">
        <f t="shared" si="144"/>
        <v/>
      </c>
      <c r="BO130" s="221"/>
      <c r="BP130" s="1089"/>
      <c r="BQ130" s="1089"/>
      <c r="BR130" s="1089"/>
      <c r="BS130" s="1089"/>
    </row>
    <row r="131" spans="4:71" ht="14.25" customHeight="1">
      <c r="D131" s="1049">
        <v>14</v>
      </c>
      <c r="E131" s="1049"/>
      <c r="F131" s="1050"/>
      <c r="G131" s="1050"/>
      <c r="H131" s="1050"/>
      <c r="I131" s="1050"/>
      <c r="J131" s="1050"/>
      <c r="K131" s="1050"/>
      <c r="L131" s="1054"/>
      <c r="M131" s="1054"/>
      <c r="N131" s="1054"/>
      <c r="O131" s="1065"/>
      <c r="P131" s="1066"/>
      <c r="Q131" s="1067"/>
      <c r="R131" s="405"/>
      <c r="S131" s="211" t="str">
        <f t="shared" ref="S131:AZ131" si="145">IF(AND(S$100&gt;=$L131,S$100&lt;$O131),$BU$101,"")</f>
        <v/>
      </c>
      <c r="T131" s="212" t="str">
        <f t="shared" si="145"/>
        <v/>
      </c>
      <c r="U131" s="211" t="str">
        <f t="shared" si="145"/>
        <v/>
      </c>
      <c r="V131" s="212" t="str">
        <f t="shared" si="145"/>
        <v/>
      </c>
      <c r="W131" s="211" t="str">
        <f t="shared" si="145"/>
        <v/>
      </c>
      <c r="X131" s="212" t="str">
        <f t="shared" si="145"/>
        <v/>
      </c>
      <c r="Y131" s="211" t="str">
        <f t="shared" si="145"/>
        <v/>
      </c>
      <c r="Z131" s="212" t="str">
        <f t="shared" si="145"/>
        <v/>
      </c>
      <c r="AA131" s="211" t="str">
        <f t="shared" si="145"/>
        <v/>
      </c>
      <c r="AB131" s="212" t="str">
        <f t="shared" si="145"/>
        <v/>
      </c>
      <c r="AC131" s="211" t="str">
        <f t="shared" si="145"/>
        <v/>
      </c>
      <c r="AD131" s="212" t="str">
        <f t="shared" si="145"/>
        <v/>
      </c>
      <c r="AE131" s="211" t="str">
        <f t="shared" si="145"/>
        <v/>
      </c>
      <c r="AF131" s="212" t="str">
        <f t="shared" si="145"/>
        <v/>
      </c>
      <c r="AG131" s="211" t="str">
        <f t="shared" si="145"/>
        <v/>
      </c>
      <c r="AH131" s="212" t="str">
        <f t="shared" si="145"/>
        <v/>
      </c>
      <c r="AI131" s="211" t="str">
        <f t="shared" si="145"/>
        <v/>
      </c>
      <c r="AJ131" s="212" t="str">
        <f t="shared" si="145"/>
        <v/>
      </c>
      <c r="AK131" s="211" t="str">
        <f t="shared" si="145"/>
        <v/>
      </c>
      <c r="AL131" s="212" t="str">
        <f t="shared" si="145"/>
        <v/>
      </c>
      <c r="AM131" s="211" t="str">
        <f t="shared" si="145"/>
        <v/>
      </c>
      <c r="AN131" s="212" t="str">
        <f t="shared" si="145"/>
        <v/>
      </c>
      <c r="AO131" s="211" t="str">
        <f t="shared" si="145"/>
        <v/>
      </c>
      <c r="AP131" s="212" t="str">
        <f t="shared" si="145"/>
        <v/>
      </c>
      <c r="AQ131" s="211" t="str">
        <f t="shared" si="145"/>
        <v/>
      </c>
      <c r="AR131" s="212" t="str">
        <f t="shared" si="145"/>
        <v/>
      </c>
      <c r="AS131" s="211" t="str">
        <f t="shared" si="145"/>
        <v/>
      </c>
      <c r="AT131" s="212" t="str">
        <f t="shared" si="145"/>
        <v/>
      </c>
      <c r="AU131" s="211" t="str">
        <f t="shared" si="145"/>
        <v/>
      </c>
      <c r="AV131" s="212" t="str">
        <f t="shared" si="145"/>
        <v/>
      </c>
      <c r="AW131" s="211" t="str">
        <f t="shared" si="145"/>
        <v/>
      </c>
      <c r="AX131" s="212" t="str">
        <f t="shared" si="145"/>
        <v/>
      </c>
      <c r="AY131" s="211" t="str">
        <f t="shared" si="145"/>
        <v/>
      </c>
      <c r="AZ131" s="212" t="str">
        <f t="shared" si="145"/>
        <v/>
      </c>
      <c r="BA131" s="211"/>
      <c r="BB131" s="212"/>
      <c r="BC131" s="211"/>
      <c r="BD131" s="212"/>
      <c r="BE131" s="211"/>
      <c r="BF131" s="212"/>
      <c r="BG131" s="211"/>
      <c r="BH131" s="212"/>
      <c r="BI131" s="211"/>
      <c r="BJ131" s="212"/>
      <c r="BK131" s="211"/>
      <c r="BL131" s="212"/>
      <c r="BM131" s="211"/>
      <c r="BN131" s="212"/>
      <c r="BO131" s="213"/>
      <c r="BP131" s="1082">
        <f t="shared" ref="BP131" si="146">COUNTIF(S131:BN132,$BU$101)/2</f>
        <v>0</v>
      </c>
      <c r="BQ131" s="1082"/>
      <c r="BR131" s="1082"/>
      <c r="BS131" s="1082"/>
    </row>
    <row r="132" spans="4:71" ht="14.25" customHeight="1">
      <c r="D132" s="1049"/>
      <c r="E132" s="1049"/>
      <c r="F132" s="1083"/>
      <c r="G132" s="1083"/>
      <c r="H132" s="1083"/>
      <c r="I132" s="1083"/>
      <c r="J132" s="1083"/>
      <c r="K132" s="1083"/>
      <c r="L132" s="1055"/>
      <c r="M132" s="1055"/>
      <c r="N132" s="1055"/>
      <c r="O132" s="1062"/>
      <c r="P132" s="1063"/>
      <c r="Q132" s="1064"/>
      <c r="R132" s="214"/>
      <c r="S132" s="215"/>
      <c r="T132" s="216"/>
      <c r="U132" s="215"/>
      <c r="V132" s="216"/>
      <c r="W132" s="215"/>
      <c r="X132" s="216"/>
      <c r="Y132" s="215"/>
      <c r="Z132" s="216"/>
      <c r="AA132" s="215"/>
      <c r="AB132" s="216"/>
      <c r="AC132" s="215"/>
      <c r="AD132" s="216"/>
      <c r="AE132" s="215"/>
      <c r="AF132" s="216"/>
      <c r="AG132" s="215"/>
      <c r="AH132" s="216"/>
      <c r="AI132" s="215"/>
      <c r="AJ132" s="216"/>
      <c r="AK132" s="215"/>
      <c r="AL132" s="216"/>
      <c r="AM132" s="215"/>
      <c r="AN132" s="216"/>
      <c r="AO132" s="215"/>
      <c r="AP132" s="216"/>
      <c r="AQ132" s="215"/>
      <c r="AR132" s="216"/>
      <c r="AS132" s="215"/>
      <c r="AT132" s="216"/>
      <c r="AU132" s="215"/>
      <c r="AV132" s="216"/>
      <c r="AW132" s="215"/>
      <c r="AX132" s="216"/>
      <c r="AY132" s="215"/>
      <c r="AZ132" s="216"/>
      <c r="BA132" s="215" t="str">
        <f t="shared" ref="BA132:BN132" si="147">IF(AND(BA$100&gt;=$L132,BA$100&lt;$O132),$BU$101,"")</f>
        <v/>
      </c>
      <c r="BB132" s="216" t="str">
        <f t="shared" si="147"/>
        <v/>
      </c>
      <c r="BC132" s="215" t="str">
        <f t="shared" si="147"/>
        <v/>
      </c>
      <c r="BD132" s="216" t="str">
        <f t="shared" si="147"/>
        <v/>
      </c>
      <c r="BE132" s="215" t="str">
        <f t="shared" si="147"/>
        <v/>
      </c>
      <c r="BF132" s="216" t="str">
        <f t="shared" si="147"/>
        <v/>
      </c>
      <c r="BG132" s="215" t="str">
        <f t="shared" si="147"/>
        <v/>
      </c>
      <c r="BH132" s="216" t="str">
        <f t="shared" si="147"/>
        <v/>
      </c>
      <c r="BI132" s="215" t="str">
        <f t="shared" si="147"/>
        <v/>
      </c>
      <c r="BJ132" s="216" t="str">
        <f t="shared" si="147"/>
        <v/>
      </c>
      <c r="BK132" s="215" t="str">
        <f t="shared" si="147"/>
        <v/>
      </c>
      <c r="BL132" s="216" t="str">
        <f t="shared" si="147"/>
        <v/>
      </c>
      <c r="BM132" s="215" t="str">
        <f t="shared" si="147"/>
        <v/>
      </c>
      <c r="BN132" s="216" t="str">
        <f t="shared" si="147"/>
        <v/>
      </c>
      <c r="BO132" s="217"/>
      <c r="BP132" s="1082"/>
      <c r="BQ132" s="1082"/>
      <c r="BR132" s="1082"/>
      <c r="BS132" s="1082"/>
    </row>
    <row r="133" spans="4:71" ht="14.25" customHeight="1">
      <c r="D133" s="1094">
        <v>15</v>
      </c>
      <c r="E133" s="1094"/>
      <c r="F133" s="1121"/>
      <c r="G133" s="1121"/>
      <c r="H133" s="1121"/>
      <c r="I133" s="1121"/>
      <c r="J133" s="1121"/>
      <c r="K133" s="1121"/>
      <c r="L133" s="1122"/>
      <c r="M133" s="1122"/>
      <c r="N133" s="1122"/>
      <c r="O133" s="1123"/>
      <c r="P133" s="1124"/>
      <c r="Q133" s="1125"/>
      <c r="R133" s="218"/>
      <c r="S133" s="219" t="str">
        <f t="shared" ref="S133:AZ133" si="148">IF(AND(S$100&gt;=$L133,S$100&lt;$O133),$BU$101,"")</f>
        <v/>
      </c>
      <c r="T133" s="220" t="str">
        <f t="shared" si="148"/>
        <v/>
      </c>
      <c r="U133" s="219" t="str">
        <f t="shared" si="148"/>
        <v/>
      </c>
      <c r="V133" s="220" t="str">
        <f t="shared" si="148"/>
        <v/>
      </c>
      <c r="W133" s="219" t="str">
        <f t="shared" si="148"/>
        <v/>
      </c>
      <c r="X133" s="220" t="str">
        <f t="shared" si="148"/>
        <v/>
      </c>
      <c r="Y133" s="219" t="str">
        <f t="shared" si="148"/>
        <v/>
      </c>
      <c r="Z133" s="220" t="str">
        <f t="shared" si="148"/>
        <v/>
      </c>
      <c r="AA133" s="219" t="str">
        <f t="shared" si="148"/>
        <v/>
      </c>
      <c r="AB133" s="220" t="str">
        <f t="shared" si="148"/>
        <v/>
      </c>
      <c r="AC133" s="219" t="str">
        <f t="shared" si="148"/>
        <v/>
      </c>
      <c r="AD133" s="220" t="str">
        <f t="shared" si="148"/>
        <v/>
      </c>
      <c r="AE133" s="219" t="str">
        <f t="shared" si="148"/>
        <v/>
      </c>
      <c r="AF133" s="220" t="str">
        <f t="shared" si="148"/>
        <v/>
      </c>
      <c r="AG133" s="219" t="str">
        <f t="shared" si="148"/>
        <v/>
      </c>
      <c r="AH133" s="220" t="str">
        <f t="shared" si="148"/>
        <v/>
      </c>
      <c r="AI133" s="219" t="str">
        <f t="shared" si="148"/>
        <v/>
      </c>
      <c r="AJ133" s="220" t="str">
        <f t="shared" si="148"/>
        <v/>
      </c>
      <c r="AK133" s="219" t="str">
        <f t="shared" si="148"/>
        <v/>
      </c>
      <c r="AL133" s="220" t="str">
        <f t="shared" si="148"/>
        <v/>
      </c>
      <c r="AM133" s="219" t="str">
        <f t="shared" si="148"/>
        <v/>
      </c>
      <c r="AN133" s="220" t="str">
        <f t="shared" si="148"/>
        <v/>
      </c>
      <c r="AO133" s="219" t="str">
        <f t="shared" si="148"/>
        <v/>
      </c>
      <c r="AP133" s="220" t="str">
        <f t="shared" si="148"/>
        <v/>
      </c>
      <c r="AQ133" s="219" t="str">
        <f t="shared" si="148"/>
        <v/>
      </c>
      <c r="AR133" s="220" t="str">
        <f t="shared" si="148"/>
        <v/>
      </c>
      <c r="AS133" s="219" t="str">
        <f t="shared" si="148"/>
        <v/>
      </c>
      <c r="AT133" s="220" t="str">
        <f t="shared" si="148"/>
        <v/>
      </c>
      <c r="AU133" s="219" t="str">
        <f t="shared" si="148"/>
        <v/>
      </c>
      <c r="AV133" s="220" t="str">
        <f t="shared" si="148"/>
        <v/>
      </c>
      <c r="AW133" s="219" t="str">
        <f t="shared" si="148"/>
        <v/>
      </c>
      <c r="AX133" s="220" t="str">
        <f t="shared" si="148"/>
        <v/>
      </c>
      <c r="AY133" s="219" t="str">
        <f t="shared" si="148"/>
        <v/>
      </c>
      <c r="AZ133" s="220" t="str">
        <f t="shared" si="148"/>
        <v/>
      </c>
      <c r="BA133" s="219"/>
      <c r="BB133" s="220"/>
      <c r="BC133" s="219"/>
      <c r="BD133" s="220"/>
      <c r="BE133" s="219"/>
      <c r="BF133" s="220"/>
      <c r="BG133" s="219"/>
      <c r="BH133" s="220"/>
      <c r="BI133" s="219"/>
      <c r="BJ133" s="220"/>
      <c r="BK133" s="219"/>
      <c r="BL133" s="220"/>
      <c r="BM133" s="219"/>
      <c r="BN133" s="220"/>
      <c r="BO133" s="221"/>
      <c r="BP133" s="1088">
        <f t="shared" ref="BP133" si="149">COUNTIF(S133:BN134,$BU$101)/2</f>
        <v>0</v>
      </c>
      <c r="BQ133" s="1088"/>
      <c r="BR133" s="1088"/>
      <c r="BS133" s="1088"/>
    </row>
    <row r="134" spans="4:71" ht="14.25" customHeight="1">
      <c r="D134" s="1095"/>
      <c r="E134" s="1095"/>
      <c r="F134" s="1121"/>
      <c r="G134" s="1121"/>
      <c r="H134" s="1121"/>
      <c r="I134" s="1121"/>
      <c r="J134" s="1121"/>
      <c r="K134" s="1121"/>
      <c r="L134" s="1126"/>
      <c r="M134" s="1126"/>
      <c r="N134" s="1126"/>
      <c r="O134" s="1127"/>
      <c r="P134" s="1128"/>
      <c r="Q134" s="1129"/>
      <c r="R134" s="222"/>
      <c r="S134" s="223"/>
      <c r="T134" s="224"/>
      <c r="U134" s="223"/>
      <c r="V134" s="224"/>
      <c r="W134" s="223"/>
      <c r="X134" s="224"/>
      <c r="Y134" s="223"/>
      <c r="Z134" s="224"/>
      <c r="AA134" s="223"/>
      <c r="AB134" s="224"/>
      <c r="AC134" s="223"/>
      <c r="AD134" s="224"/>
      <c r="AE134" s="223"/>
      <c r="AF134" s="224"/>
      <c r="AG134" s="223"/>
      <c r="AH134" s="224"/>
      <c r="AI134" s="223"/>
      <c r="AJ134" s="224"/>
      <c r="AK134" s="223"/>
      <c r="AL134" s="224"/>
      <c r="AM134" s="223"/>
      <c r="AN134" s="224"/>
      <c r="AO134" s="223"/>
      <c r="AP134" s="224"/>
      <c r="AQ134" s="223"/>
      <c r="AR134" s="224"/>
      <c r="AS134" s="223"/>
      <c r="AT134" s="224"/>
      <c r="AU134" s="223"/>
      <c r="AV134" s="224"/>
      <c r="AW134" s="223"/>
      <c r="AX134" s="224"/>
      <c r="AY134" s="223"/>
      <c r="AZ134" s="224"/>
      <c r="BA134" s="223" t="str">
        <f t="shared" ref="BA134:BN134" si="150">IF(AND(BA$100&gt;=$L134,BA$100&lt;$O134),$BU$101,"")</f>
        <v/>
      </c>
      <c r="BB134" s="224" t="str">
        <f t="shared" si="150"/>
        <v/>
      </c>
      <c r="BC134" s="223" t="str">
        <f t="shared" si="150"/>
        <v/>
      </c>
      <c r="BD134" s="224" t="str">
        <f t="shared" si="150"/>
        <v/>
      </c>
      <c r="BE134" s="223" t="str">
        <f t="shared" si="150"/>
        <v/>
      </c>
      <c r="BF134" s="224" t="str">
        <f t="shared" si="150"/>
        <v/>
      </c>
      <c r="BG134" s="223" t="str">
        <f t="shared" si="150"/>
        <v/>
      </c>
      <c r="BH134" s="224" t="str">
        <f t="shared" si="150"/>
        <v/>
      </c>
      <c r="BI134" s="223" t="str">
        <f t="shared" si="150"/>
        <v/>
      </c>
      <c r="BJ134" s="224" t="str">
        <f t="shared" si="150"/>
        <v/>
      </c>
      <c r="BK134" s="223" t="str">
        <f t="shared" si="150"/>
        <v/>
      </c>
      <c r="BL134" s="224" t="str">
        <f t="shared" si="150"/>
        <v/>
      </c>
      <c r="BM134" s="223" t="str">
        <f t="shared" si="150"/>
        <v/>
      </c>
      <c r="BN134" s="224" t="str">
        <f t="shared" si="150"/>
        <v/>
      </c>
      <c r="BO134" s="221"/>
      <c r="BP134" s="1089"/>
      <c r="BQ134" s="1089"/>
      <c r="BR134" s="1089"/>
      <c r="BS134" s="1089"/>
    </row>
    <row r="135" spans="4:71" ht="14.25" customHeight="1">
      <c r="D135" s="1049">
        <v>16</v>
      </c>
      <c r="E135" s="1049"/>
      <c r="F135" s="1050"/>
      <c r="G135" s="1050"/>
      <c r="H135" s="1050"/>
      <c r="I135" s="1050"/>
      <c r="J135" s="1050"/>
      <c r="K135" s="1050"/>
      <c r="L135" s="1054"/>
      <c r="M135" s="1054"/>
      <c r="N135" s="1054"/>
      <c r="O135" s="1065"/>
      <c r="P135" s="1066"/>
      <c r="Q135" s="1067"/>
      <c r="R135" s="405"/>
      <c r="S135" s="211" t="str">
        <f t="shared" ref="S135:AZ135" si="151">IF(AND(S$100&gt;=$L135,S$100&lt;$O135),$BU$101,"")</f>
        <v/>
      </c>
      <c r="T135" s="212" t="str">
        <f t="shared" si="151"/>
        <v/>
      </c>
      <c r="U135" s="211" t="str">
        <f t="shared" si="151"/>
        <v/>
      </c>
      <c r="V135" s="212" t="str">
        <f t="shared" si="151"/>
        <v/>
      </c>
      <c r="W135" s="211" t="str">
        <f t="shared" si="151"/>
        <v/>
      </c>
      <c r="X135" s="212" t="str">
        <f t="shared" si="151"/>
        <v/>
      </c>
      <c r="Y135" s="211" t="str">
        <f t="shared" si="151"/>
        <v/>
      </c>
      <c r="Z135" s="212" t="str">
        <f t="shared" si="151"/>
        <v/>
      </c>
      <c r="AA135" s="211" t="str">
        <f t="shared" si="151"/>
        <v/>
      </c>
      <c r="AB135" s="212" t="str">
        <f t="shared" si="151"/>
        <v/>
      </c>
      <c r="AC135" s="211" t="str">
        <f t="shared" si="151"/>
        <v/>
      </c>
      <c r="AD135" s="212" t="str">
        <f t="shared" si="151"/>
        <v/>
      </c>
      <c r="AE135" s="211" t="str">
        <f t="shared" si="151"/>
        <v/>
      </c>
      <c r="AF135" s="212" t="str">
        <f t="shared" si="151"/>
        <v/>
      </c>
      <c r="AG135" s="211" t="str">
        <f t="shared" si="151"/>
        <v/>
      </c>
      <c r="AH135" s="212" t="str">
        <f t="shared" si="151"/>
        <v/>
      </c>
      <c r="AI135" s="211" t="str">
        <f t="shared" si="151"/>
        <v/>
      </c>
      <c r="AJ135" s="212" t="str">
        <f t="shared" si="151"/>
        <v/>
      </c>
      <c r="AK135" s="211" t="str">
        <f t="shared" si="151"/>
        <v/>
      </c>
      <c r="AL135" s="212" t="str">
        <f t="shared" si="151"/>
        <v/>
      </c>
      <c r="AM135" s="211" t="str">
        <f t="shared" si="151"/>
        <v/>
      </c>
      <c r="AN135" s="212" t="str">
        <f t="shared" si="151"/>
        <v/>
      </c>
      <c r="AO135" s="211" t="str">
        <f t="shared" si="151"/>
        <v/>
      </c>
      <c r="AP135" s="212" t="str">
        <f t="shared" si="151"/>
        <v/>
      </c>
      <c r="AQ135" s="211" t="str">
        <f t="shared" si="151"/>
        <v/>
      </c>
      <c r="AR135" s="212" t="str">
        <f t="shared" si="151"/>
        <v/>
      </c>
      <c r="AS135" s="211" t="str">
        <f t="shared" si="151"/>
        <v/>
      </c>
      <c r="AT135" s="212" t="str">
        <f t="shared" si="151"/>
        <v/>
      </c>
      <c r="AU135" s="211" t="str">
        <f t="shared" si="151"/>
        <v/>
      </c>
      <c r="AV135" s="212" t="str">
        <f t="shared" si="151"/>
        <v/>
      </c>
      <c r="AW135" s="211" t="str">
        <f t="shared" si="151"/>
        <v/>
      </c>
      <c r="AX135" s="212" t="str">
        <f t="shared" si="151"/>
        <v/>
      </c>
      <c r="AY135" s="211" t="str">
        <f t="shared" si="151"/>
        <v/>
      </c>
      <c r="AZ135" s="212" t="str">
        <f t="shared" si="151"/>
        <v/>
      </c>
      <c r="BA135" s="211"/>
      <c r="BB135" s="212"/>
      <c r="BC135" s="211"/>
      <c r="BD135" s="212"/>
      <c r="BE135" s="211"/>
      <c r="BF135" s="212"/>
      <c r="BG135" s="211"/>
      <c r="BH135" s="212"/>
      <c r="BI135" s="211"/>
      <c r="BJ135" s="212"/>
      <c r="BK135" s="211"/>
      <c r="BL135" s="212"/>
      <c r="BM135" s="211"/>
      <c r="BN135" s="212"/>
      <c r="BO135" s="213"/>
      <c r="BP135" s="1082">
        <f t="shared" ref="BP135" si="152">COUNTIF(S135:BN136,$BU$101)/2</f>
        <v>0</v>
      </c>
      <c r="BQ135" s="1082"/>
      <c r="BR135" s="1082"/>
      <c r="BS135" s="1082"/>
    </row>
    <row r="136" spans="4:71" ht="14.25" customHeight="1">
      <c r="D136" s="1049"/>
      <c r="E136" s="1049"/>
      <c r="F136" s="1083"/>
      <c r="G136" s="1083"/>
      <c r="H136" s="1083"/>
      <c r="I136" s="1083"/>
      <c r="J136" s="1083"/>
      <c r="K136" s="1083"/>
      <c r="L136" s="1055"/>
      <c r="M136" s="1055"/>
      <c r="N136" s="1055"/>
      <c r="O136" s="1062"/>
      <c r="P136" s="1063"/>
      <c r="Q136" s="1064"/>
      <c r="R136" s="214"/>
      <c r="S136" s="215"/>
      <c r="T136" s="216"/>
      <c r="U136" s="215"/>
      <c r="V136" s="216"/>
      <c r="W136" s="215"/>
      <c r="X136" s="216"/>
      <c r="Y136" s="215"/>
      <c r="Z136" s="216"/>
      <c r="AA136" s="215"/>
      <c r="AB136" s="216"/>
      <c r="AC136" s="215"/>
      <c r="AD136" s="216"/>
      <c r="AE136" s="215"/>
      <c r="AF136" s="216"/>
      <c r="AG136" s="215"/>
      <c r="AH136" s="216"/>
      <c r="AI136" s="215"/>
      <c r="AJ136" s="216"/>
      <c r="AK136" s="215"/>
      <c r="AL136" s="216"/>
      <c r="AM136" s="215"/>
      <c r="AN136" s="216"/>
      <c r="AO136" s="215"/>
      <c r="AP136" s="216"/>
      <c r="AQ136" s="215"/>
      <c r="AR136" s="216"/>
      <c r="AS136" s="215"/>
      <c r="AT136" s="216"/>
      <c r="AU136" s="215"/>
      <c r="AV136" s="216"/>
      <c r="AW136" s="215"/>
      <c r="AX136" s="216"/>
      <c r="AY136" s="215"/>
      <c r="AZ136" s="216"/>
      <c r="BA136" s="215" t="str">
        <f t="shared" ref="BA136:BN136" si="153">IF(AND(BA$100&gt;=$L136,BA$100&lt;$O136),$BU$101,"")</f>
        <v/>
      </c>
      <c r="BB136" s="216" t="str">
        <f t="shared" si="153"/>
        <v/>
      </c>
      <c r="BC136" s="215" t="str">
        <f t="shared" si="153"/>
        <v/>
      </c>
      <c r="BD136" s="216" t="str">
        <f t="shared" si="153"/>
        <v/>
      </c>
      <c r="BE136" s="215" t="str">
        <f t="shared" si="153"/>
        <v/>
      </c>
      <c r="BF136" s="216" t="str">
        <f t="shared" si="153"/>
        <v/>
      </c>
      <c r="BG136" s="215" t="str">
        <f t="shared" si="153"/>
        <v/>
      </c>
      <c r="BH136" s="216" t="str">
        <f t="shared" si="153"/>
        <v/>
      </c>
      <c r="BI136" s="215" t="str">
        <f t="shared" si="153"/>
        <v/>
      </c>
      <c r="BJ136" s="216" t="str">
        <f t="shared" si="153"/>
        <v/>
      </c>
      <c r="BK136" s="215" t="str">
        <f t="shared" si="153"/>
        <v/>
      </c>
      <c r="BL136" s="216" t="str">
        <f t="shared" si="153"/>
        <v/>
      </c>
      <c r="BM136" s="215" t="str">
        <f t="shared" si="153"/>
        <v/>
      </c>
      <c r="BN136" s="216" t="str">
        <f t="shared" si="153"/>
        <v/>
      </c>
      <c r="BO136" s="217"/>
      <c r="BP136" s="1082"/>
      <c r="BQ136" s="1082"/>
      <c r="BR136" s="1082"/>
      <c r="BS136" s="1082"/>
    </row>
    <row r="137" spans="4:71" ht="14.25" customHeight="1">
      <c r="D137" s="1094">
        <v>17</v>
      </c>
      <c r="E137" s="1094"/>
      <c r="F137" s="1121"/>
      <c r="G137" s="1121"/>
      <c r="H137" s="1121"/>
      <c r="I137" s="1121"/>
      <c r="J137" s="1121"/>
      <c r="K137" s="1121"/>
      <c r="L137" s="1122"/>
      <c r="M137" s="1122"/>
      <c r="N137" s="1122"/>
      <c r="O137" s="1123"/>
      <c r="P137" s="1124"/>
      <c r="Q137" s="1125"/>
      <c r="R137" s="218"/>
      <c r="S137" s="219" t="str">
        <f t="shared" ref="S137:AZ137" si="154">IF(AND(S$100&gt;=$L137,S$100&lt;$O137),$BU$101,"")</f>
        <v/>
      </c>
      <c r="T137" s="220" t="str">
        <f t="shared" si="154"/>
        <v/>
      </c>
      <c r="U137" s="219" t="str">
        <f t="shared" si="154"/>
        <v/>
      </c>
      <c r="V137" s="220" t="str">
        <f t="shared" si="154"/>
        <v/>
      </c>
      <c r="W137" s="219" t="str">
        <f t="shared" si="154"/>
        <v/>
      </c>
      <c r="X137" s="220" t="str">
        <f t="shared" si="154"/>
        <v/>
      </c>
      <c r="Y137" s="219" t="str">
        <f t="shared" si="154"/>
        <v/>
      </c>
      <c r="Z137" s="220" t="str">
        <f t="shared" si="154"/>
        <v/>
      </c>
      <c r="AA137" s="219" t="str">
        <f t="shared" si="154"/>
        <v/>
      </c>
      <c r="AB137" s="220" t="str">
        <f t="shared" si="154"/>
        <v/>
      </c>
      <c r="AC137" s="219" t="str">
        <f t="shared" si="154"/>
        <v/>
      </c>
      <c r="AD137" s="220" t="str">
        <f t="shared" si="154"/>
        <v/>
      </c>
      <c r="AE137" s="219" t="str">
        <f t="shared" si="154"/>
        <v/>
      </c>
      <c r="AF137" s="220" t="str">
        <f t="shared" si="154"/>
        <v/>
      </c>
      <c r="AG137" s="219" t="str">
        <f t="shared" si="154"/>
        <v/>
      </c>
      <c r="AH137" s="220" t="str">
        <f t="shared" si="154"/>
        <v/>
      </c>
      <c r="AI137" s="219" t="str">
        <f t="shared" si="154"/>
        <v/>
      </c>
      <c r="AJ137" s="220" t="str">
        <f t="shared" si="154"/>
        <v/>
      </c>
      <c r="AK137" s="219" t="str">
        <f t="shared" si="154"/>
        <v/>
      </c>
      <c r="AL137" s="220" t="str">
        <f t="shared" si="154"/>
        <v/>
      </c>
      <c r="AM137" s="219" t="str">
        <f t="shared" si="154"/>
        <v/>
      </c>
      <c r="AN137" s="220" t="str">
        <f t="shared" si="154"/>
        <v/>
      </c>
      <c r="AO137" s="219" t="str">
        <f t="shared" si="154"/>
        <v/>
      </c>
      <c r="AP137" s="220" t="str">
        <f t="shared" si="154"/>
        <v/>
      </c>
      <c r="AQ137" s="219" t="str">
        <f t="shared" si="154"/>
        <v/>
      </c>
      <c r="AR137" s="220" t="str">
        <f t="shared" si="154"/>
        <v/>
      </c>
      <c r="AS137" s="219" t="str">
        <f t="shared" si="154"/>
        <v/>
      </c>
      <c r="AT137" s="220" t="str">
        <f t="shared" si="154"/>
        <v/>
      </c>
      <c r="AU137" s="219" t="str">
        <f t="shared" si="154"/>
        <v/>
      </c>
      <c r="AV137" s="220" t="str">
        <f t="shared" si="154"/>
        <v/>
      </c>
      <c r="AW137" s="219" t="str">
        <f t="shared" si="154"/>
        <v/>
      </c>
      <c r="AX137" s="220" t="str">
        <f t="shared" si="154"/>
        <v/>
      </c>
      <c r="AY137" s="219" t="str">
        <f t="shared" si="154"/>
        <v/>
      </c>
      <c r="AZ137" s="220" t="str">
        <f t="shared" si="154"/>
        <v/>
      </c>
      <c r="BA137" s="219"/>
      <c r="BB137" s="220"/>
      <c r="BC137" s="219"/>
      <c r="BD137" s="220"/>
      <c r="BE137" s="219"/>
      <c r="BF137" s="220"/>
      <c r="BG137" s="219"/>
      <c r="BH137" s="220"/>
      <c r="BI137" s="219"/>
      <c r="BJ137" s="220"/>
      <c r="BK137" s="219"/>
      <c r="BL137" s="220"/>
      <c r="BM137" s="219"/>
      <c r="BN137" s="220"/>
      <c r="BO137" s="221"/>
      <c r="BP137" s="1088">
        <f t="shared" ref="BP137" si="155">COUNTIF(S137:BN138,$BU$101)/2</f>
        <v>0</v>
      </c>
      <c r="BQ137" s="1088"/>
      <c r="BR137" s="1088"/>
      <c r="BS137" s="1088"/>
    </row>
    <row r="138" spans="4:71" ht="14.25" customHeight="1">
      <c r="D138" s="1095"/>
      <c r="E138" s="1095"/>
      <c r="F138" s="1121"/>
      <c r="G138" s="1121"/>
      <c r="H138" s="1121"/>
      <c r="I138" s="1121"/>
      <c r="J138" s="1121"/>
      <c r="K138" s="1121"/>
      <c r="L138" s="1126"/>
      <c r="M138" s="1126"/>
      <c r="N138" s="1126"/>
      <c r="O138" s="1127"/>
      <c r="P138" s="1128"/>
      <c r="Q138" s="1129"/>
      <c r="R138" s="222"/>
      <c r="S138" s="223"/>
      <c r="T138" s="224"/>
      <c r="U138" s="223"/>
      <c r="V138" s="224"/>
      <c r="W138" s="223"/>
      <c r="X138" s="224"/>
      <c r="Y138" s="223"/>
      <c r="Z138" s="224"/>
      <c r="AA138" s="223"/>
      <c r="AB138" s="224"/>
      <c r="AC138" s="223"/>
      <c r="AD138" s="224"/>
      <c r="AE138" s="223"/>
      <c r="AF138" s="224"/>
      <c r="AG138" s="223"/>
      <c r="AH138" s="224"/>
      <c r="AI138" s="223"/>
      <c r="AJ138" s="224"/>
      <c r="AK138" s="223"/>
      <c r="AL138" s="224"/>
      <c r="AM138" s="223"/>
      <c r="AN138" s="224"/>
      <c r="AO138" s="223"/>
      <c r="AP138" s="224"/>
      <c r="AQ138" s="223"/>
      <c r="AR138" s="224"/>
      <c r="AS138" s="223"/>
      <c r="AT138" s="224"/>
      <c r="AU138" s="223"/>
      <c r="AV138" s="224"/>
      <c r="AW138" s="223"/>
      <c r="AX138" s="224"/>
      <c r="AY138" s="223"/>
      <c r="AZ138" s="224"/>
      <c r="BA138" s="223" t="str">
        <f t="shared" ref="BA138:BN138" si="156">IF(AND(BA$100&gt;=$L138,BA$100&lt;$O138),$BU$101,"")</f>
        <v/>
      </c>
      <c r="BB138" s="224" t="str">
        <f t="shared" si="156"/>
        <v/>
      </c>
      <c r="BC138" s="223" t="str">
        <f t="shared" si="156"/>
        <v/>
      </c>
      <c r="BD138" s="224" t="str">
        <f t="shared" si="156"/>
        <v/>
      </c>
      <c r="BE138" s="223" t="str">
        <f t="shared" si="156"/>
        <v/>
      </c>
      <c r="BF138" s="224" t="str">
        <f t="shared" si="156"/>
        <v/>
      </c>
      <c r="BG138" s="223" t="str">
        <f t="shared" si="156"/>
        <v/>
      </c>
      <c r="BH138" s="224" t="str">
        <f t="shared" si="156"/>
        <v/>
      </c>
      <c r="BI138" s="223" t="str">
        <f t="shared" si="156"/>
        <v/>
      </c>
      <c r="BJ138" s="224" t="str">
        <f t="shared" si="156"/>
        <v/>
      </c>
      <c r="BK138" s="223" t="str">
        <f t="shared" si="156"/>
        <v/>
      </c>
      <c r="BL138" s="224" t="str">
        <f t="shared" si="156"/>
        <v/>
      </c>
      <c r="BM138" s="223" t="str">
        <f t="shared" si="156"/>
        <v/>
      </c>
      <c r="BN138" s="224" t="str">
        <f t="shared" si="156"/>
        <v/>
      </c>
      <c r="BO138" s="221"/>
      <c r="BP138" s="1089"/>
      <c r="BQ138" s="1089"/>
      <c r="BR138" s="1089"/>
      <c r="BS138" s="1089"/>
    </row>
    <row r="139" spans="4:71" ht="14.25" customHeight="1">
      <c r="D139" s="1049">
        <v>18</v>
      </c>
      <c r="E139" s="1049"/>
      <c r="F139" s="1050"/>
      <c r="G139" s="1050"/>
      <c r="H139" s="1050"/>
      <c r="I139" s="1050"/>
      <c r="J139" s="1050"/>
      <c r="K139" s="1050"/>
      <c r="L139" s="1054"/>
      <c r="M139" s="1054"/>
      <c r="N139" s="1054"/>
      <c r="O139" s="1065"/>
      <c r="P139" s="1066"/>
      <c r="Q139" s="1067"/>
      <c r="R139" s="405"/>
      <c r="S139" s="211" t="str">
        <f t="shared" ref="S139:AZ139" si="157">IF(AND(S$100&gt;=$L139,S$100&lt;$O139),$BU$101,"")</f>
        <v/>
      </c>
      <c r="T139" s="212" t="str">
        <f t="shared" si="157"/>
        <v/>
      </c>
      <c r="U139" s="211" t="str">
        <f t="shared" si="157"/>
        <v/>
      </c>
      <c r="V139" s="212" t="str">
        <f t="shared" si="157"/>
        <v/>
      </c>
      <c r="W139" s="211" t="str">
        <f t="shared" si="157"/>
        <v/>
      </c>
      <c r="X139" s="212" t="str">
        <f t="shared" si="157"/>
        <v/>
      </c>
      <c r="Y139" s="211" t="str">
        <f t="shared" si="157"/>
        <v/>
      </c>
      <c r="Z139" s="212" t="str">
        <f t="shared" si="157"/>
        <v/>
      </c>
      <c r="AA139" s="211" t="str">
        <f t="shared" si="157"/>
        <v/>
      </c>
      <c r="AB139" s="212" t="str">
        <f t="shared" si="157"/>
        <v/>
      </c>
      <c r="AC139" s="211" t="str">
        <f t="shared" si="157"/>
        <v/>
      </c>
      <c r="AD139" s="212" t="str">
        <f t="shared" si="157"/>
        <v/>
      </c>
      <c r="AE139" s="211" t="str">
        <f t="shared" si="157"/>
        <v/>
      </c>
      <c r="AF139" s="212" t="str">
        <f t="shared" si="157"/>
        <v/>
      </c>
      <c r="AG139" s="211" t="str">
        <f t="shared" si="157"/>
        <v/>
      </c>
      <c r="AH139" s="212" t="str">
        <f t="shared" si="157"/>
        <v/>
      </c>
      <c r="AI139" s="211" t="str">
        <f t="shared" si="157"/>
        <v/>
      </c>
      <c r="AJ139" s="212" t="str">
        <f t="shared" si="157"/>
        <v/>
      </c>
      <c r="AK139" s="211" t="str">
        <f t="shared" si="157"/>
        <v/>
      </c>
      <c r="AL139" s="212" t="str">
        <f t="shared" si="157"/>
        <v/>
      </c>
      <c r="AM139" s="211" t="str">
        <f t="shared" si="157"/>
        <v/>
      </c>
      <c r="AN139" s="212" t="str">
        <f t="shared" si="157"/>
        <v/>
      </c>
      <c r="AO139" s="211" t="str">
        <f t="shared" si="157"/>
        <v/>
      </c>
      <c r="AP139" s="212" t="str">
        <f t="shared" si="157"/>
        <v/>
      </c>
      <c r="AQ139" s="211" t="str">
        <f t="shared" si="157"/>
        <v/>
      </c>
      <c r="AR139" s="212" t="str">
        <f t="shared" si="157"/>
        <v/>
      </c>
      <c r="AS139" s="211" t="str">
        <f t="shared" si="157"/>
        <v/>
      </c>
      <c r="AT139" s="212" t="str">
        <f t="shared" si="157"/>
        <v/>
      </c>
      <c r="AU139" s="211" t="str">
        <f t="shared" si="157"/>
        <v/>
      </c>
      <c r="AV139" s="212" t="str">
        <f t="shared" si="157"/>
        <v/>
      </c>
      <c r="AW139" s="211" t="str">
        <f t="shared" si="157"/>
        <v/>
      </c>
      <c r="AX139" s="212" t="str">
        <f t="shared" si="157"/>
        <v/>
      </c>
      <c r="AY139" s="211" t="str">
        <f t="shared" si="157"/>
        <v/>
      </c>
      <c r="AZ139" s="212" t="str">
        <f t="shared" si="157"/>
        <v/>
      </c>
      <c r="BA139" s="211"/>
      <c r="BB139" s="212"/>
      <c r="BC139" s="211"/>
      <c r="BD139" s="212"/>
      <c r="BE139" s="211"/>
      <c r="BF139" s="212"/>
      <c r="BG139" s="211"/>
      <c r="BH139" s="212"/>
      <c r="BI139" s="211"/>
      <c r="BJ139" s="212"/>
      <c r="BK139" s="211"/>
      <c r="BL139" s="212"/>
      <c r="BM139" s="211"/>
      <c r="BN139" s="212"/>
      <c r="BO139" s="213"/>
      <c r="BP139" s="1082">
        <f t="shared" ref="BP139" si="158">COUNTIF(S139:BN140,$BU$101)/2</f>
        <v>0</v>
      </c>
      <c r="BQ139" s="1082"/>
      <c r="BR139" s="1082"/>
      <c r="BS139" s="1082"/>
    </row>
    <row r="140" spans="4:71" ht="14.25" customHeight="1">
      <c r="D140" s="1049"/>
      <c r="E140" s="1049"/>
      <c r="F140" s="1083"/>
      <c r="G140" s="1083"/>
      <c r="H140" s="1083"/>
      <c r="I140" s="1083"/>
      <c r="J140" s="1083"/>
      <c r="K140" s="1083"/>
      <c r="L140" s="1055"/>
      <c r="M140" s="1055"/>
      <c r="N140" s="1055"/>
      <c r="O140" s="1062"/>
      <c r="P140" s="1063"/>
      <c r="Q140" s="1064"/>
      <c r="R140" s="214"/>
      <c r="S140" s="215"/>
      <c r="T140" s="216"/>
      <c r="U140" s="215"/>
      <c r="V140" s="216"/>
      <c r="W140" s="215"/>
      <c r="X140" s="216"/>
      <c r="Y140" s="215"/>
      <c r="Z140" s="216"/>
      <c r="AA140" s="215"/>
      <c r="AB140" s="216"/>
      <c r="AC140" s="215"/>
      <c r="AD140" s="216"/>
      <c r="AE140" s="215"/>
      <c r="AF140" s="216"/>
      <c r="AG140" s="215"/>
      <c r="AH140" s="216"/>
      <c r="AI140" s="215"/>
      <c r="AJ140" s="216"/>
      <c r="AK140" s="215"/>
      <c r="AL140" s="216"/>
      <c r="AM140" s="215"/>
      <c r="AN140" s="216"/>
      <c r="AO140" s="215"/>
      <c r="AP140" s="216"/>
      <c r="AQ140" s="215"/>
      <c r="AR140" s="216"/>
      <c r="AS140" s="215"/>
      <c r="AT140" s="216"/>
      <c r="AU140" s="215"/>
      <c r="AV140" s="216"/>
      <c r="AW140" s="215"/>
      <c r="AX140" s="216"/>
      <c r="AY140" s="215"/>
      <c r="AZ140" s="216"/>
      <c r="BA140" s="215" t="str">
        <f t="shared" ref="BA140:BN140" si="159">IF(AND(BA$100&gt;=$L140,BA$100&lt;$O140),$BU$101,"")</f>
        <v/>
      </c>
      <c r="BB140" s="216" t="str">
        <f t="shared" si="159"/>
        <v/>
      </c>
      <c r="BC140" s="215" t="str">
        <f t="shared" si="159"/>
        <v/>
      </c>
      <c r="BD140" s="216" t="str">
        <f t="shared" si="159"/>
        <v/>
      </c>
      <c r="BE140" s="215" t="str">
        <f t="shared" si="159"/>
        <v/>
      </c>
      <c r="BF140" s="216" t="str">
        <f t="shared" si="159"/>
        <v/>
      </c>
      <c r="BG140" s="215" t="str">
        <f t="shared" si="159"/>
        <v/>
      </c>
      <c r="BH140" s="216" t="str">
        <f t="shared" si="159"/>
        <v/>
      </c>
      <c r="BI140" s="215" t="str">
        <f t="shared" si="159"/>
        <v/>
      </c>
      <c r="BJ140" s="216" t="str">
        <f t="shared" si="159"/>
        <v/>
      </c>
      <c r="BK140" s="215" t="str">
        <f t="shared" si="159"/>
        <v/>
      </c>
      <c r="BL140" s="216" t="str">
        <f t="shared" si="159"/>
        <v/>
      </c>
      <c r="BM140" s="215" t="str">
        <f t="shared" si="159"/>
        <v/>
      </c>
      <c r="BN140" s="216" t="str">
        <f t="shared" si="159"/>
        <v/>
      </c>
      <c r="BO140" s="217"/>
      <c r="BP140" s="1082"/>
      <c r="BQ140" s="1082"/>
      <c r="BR140" s="1082"/>
      <c r="BS140" s="1082"/>
    </row>
    <row r="141" spans="4:71" ht="14.25" customHeight="1">
      <c r="D141" s="1094">
        <v>19</v>
      </c>
      <c r="E141" s="1094"/>
      <c r="F141" s="1121"/>
      <c r="G141" s="1121"/>
      <c r="H141" s="1121"/>
      <c r="I141" s="1121"/>
      <c r="J141" s="1121"/>
      <c r="K141" s="1121"/>
      <c r="L141" s="1122"/>
      <c r="M141" s="1122"/>
      <c r="N141" s="1122"/>
      <c r="O141" s="1123"/>
      <c r="P141" s="1124"/>
      <c r="Q141" s="1125"/>
      <c r="R141" s="218"/>
      <c r="S141" s="219" t="str">
        <f t="shared" ref="S141:AZ141" si="160">IF(AND(S$100&gt;=$L141,S$100&lt;$O141),$BU$101,"")</f>
        <v/>
      </c>
      <c r="T141" s="220" t="str">
        <f t="shared" si="160"/>
        <v/>
      </c>
      <c r="U141" s="219" t="str">
        <f t="shared" si="160"/>
        <v/>
      </c>
      <c r="V141" s="220" t="str">
        <f t="shared" si="160"/>
        <v/>
      </c>
      <c r="W141" s="219" t="str">
        <f t="shared" si="160"/>
        <v/>
      </c>
      <c r="X141" s="220" t="str">
        <f t="shared" si="160"/>
        <v/>
      </c>
      <c r="Y141" s="219" t="str">
        <f t="shared" si="160"/>
        <v/>
      </c>
      <c r="Z141" s="220" t="str">
        <f t="shared" si="160"/>
        <v/>
      </c>
      <c r="AA141" s="219" t="str">
        <f t="shared" si="160"/>
        <v/>
      </c>
      <c r="AB141" s="220" t="str">
        <f t="shared" si="160"/>
        <v/>
      </c>
      <c r="AC141" s="219" t="str">
        <f t="shared" si="160"/>
        <v/>
      </c>
      <c r="AD141" s="220" t="str">
        <f t="shared" si="160"/>
        <v/>
      </c>
      <c r="AE141" s="219" t="str">
        <f t="shared" si="160"/>
        <v/>
      </c>
      <c r="AF141" s="220" t="str">
        <f t="shared" si="160"/>
        <v/>
      </c>
      <c r="AG141" s="219" t="str">
        <f t="shared" si="160"/>
        <v/>
      </c>
      <c r="AH141" s="220" t="str">
        <f t="shared" si="160"/>
        <v/>
      </c>
      <c r="AI141" s="219" t="str">
        <f t="shared" si="160"/>
        <v/>
      </c>
      <c r="AJ141" s="220" t="str">
        <f t="shared" si="160"/>
        <v/>
      </c>
      <c r="AK141" s="219" t="str">
        <f t="shared" si="160"/>
        <v/>
      </c>
      <c r="AL141" s="220" t="str">
        <f t="shared" si="160"/>
        <v/>
      </c>
      <c r="AM141" s="219" t="str">
        <f t="shared" si="160"/>
        <v/>
      </c>
      <c r="AN141" s="220" t="str">
        <f t="shared" si="160"/>
        <v/>
      </c>
      <c r="AO141" s="219" t="str">
        <f t="shared" si="160"/>
        <v/>
      </c>
      <c r="AP141" s="220" t="str">
        <f t="shared" si="160"/>
        <v/>
      </c>
      <c r="AQ141" s="219" t="str">
        <f t="shared" si="160"/>
        <v/>
      </c>
      <c r="AR141" s="220" t="str">
        <f t="shared" si="160"/>
        <v/>
      </c>
      <c r="AS141" s="219" t="str">
        <f t="shared" si="160"/>
        <v/>
      </c>
      <c r="AT141" s="220" t="str">
        <f t="shared" si="160"/>
        <v/>
      </c>
      <c r="AU141" s="219" t="str">
        <f t="shared" si="160"/>
        <v/>
      </c>
      <c r="AV141" s="220" t="str">
        <f t="shared" si="160"/>
        <v/>
      </c>
      <c r="AW141" s="219" t="str">
        <f t="shared" si="160"/>
        <v/>
      </c>
      <c r="AX141" s="220" t="str">
        <f t="shared" si="160"/>
        <v/>
      </c>
      <c r="AY141" s="219" t="str">
        <f t="shared" si="160"/>
        <v/>
      </c>
      <c r="AZ141" s="220" t="str">
        <f t="shared" si="160"/>
        <v/>
      </c>
      <c r="BA141" s="219"/>
      <c r="BB141" s="220"/>
      <c r="BC141" s="219"/>
      <c r="BD141" s="220"/>
      <c r="BE141" s="219"/>
      <c r="BF141" s="220"/>
      <c r="BG141" s="219"/>
      <c r="BH141" s="220"/>
      <c r="BI141" s="219"/>
      <c r="BJ141" s="220"/>
      <c r="BK141" s="219"/>
      <c r="BL141" s="220"/>
      <c r="BM141" s="219"/>
      <c r="BN141" s="220"/>
      <c r="BO141" s="221"/>
      <c r="BP141" s="1088">
        <f t="shared" ref="BP141" si="161">COUNTIF(S141:BN142,$BU$101)/2</f>
        <v>0</v>
      </c>
      <c r="BQ141" s="1088"/>
      <c r="BR141" s="1088"/>
      <c r="BS141" s="1088"/>
    </row>
    <row r="142" spans="4:71" ht="14.25" customHeight="1">
      <c r="D142" s="1095"/>
      <c r="E142" s="1095"/>
      <c r="F142" s="1121"/>
      <c r="G142" s="1121"/>
      <c r="H142" s="1121"/>
      <c r="I142" s="1121"/>
      <c r="J142" s="1121"/>
      <c r="K142" s="1121"/>
      <c r="L142" s="1126"/>
      <c r="M142" s="1126"/>
      <c r="N142" s="1126"/>
      <c r="O142" s="1127"/>
      <c r="P142" s="1128"/>
      <c r="Q142" s="1129"/>
      <c r="R142" s="222"/>
      <c r="S142" s="223"/>
      <c r="T142" s="224"/>
      <c r="U142" s="223"/>
      <c r="V142" s="224"/>
      <c r="W142" s="223"/>
      <c r="X142" s="224"/>
      <c r="Y142" s="223"/>
      <c r="Z142" s="224"/>
      <c r="AA142" s="223"/>
      <c r="AB142" s="224"/>
      <c r="AC142" s="223"/>
      <c r="AD142" s="224"/>
      <c r="AE142" s="223"/>
      <c r="AF142" s="224"/>
      <c r="AG142" s="223"/>
      <c r="AH142" s="224"/>
      <c r="AI142" s="223"/>
      <c r="AJ142" s="224"/>
      <c r="AK142" s="223"/>
      <c r="AL142" s="224"/>
      <c r="AM142" s="223"/>
      <c r="AN142" s="224"/>
      <c r="AO142" s="223"/>
      <c r="AP142" s="224"/>
      <c r="AQ142" s="223"/>
      <c r="AR142" s="224"/>
      <c r="AS142" s="223"/>
      <c r="AT142" s="224"/>
      <c r="AU142" s="223"/>
      <c r="AV142" s="224"/>
      <c r="AW142" s="223"/>
      <c r="AX142" s="224"/>
      <c r="AY142" s="223"/>
      <c r="AZ142" s="224"/>
      <c r="BA142" s="223" t="str">
        <f t="shared" ref="BA142:BN142" si="162">IF(AND(BA$100&gt;=$L142,BA$100&lt;$O142),$BU$101,"")</f>
        <v/>
      </c>
      <c r="BB142" s="224" t="str">
        <f t="shared" si="162"/>
        <v/>
      </c>
      <c r="BC142" s="223" t="str">
        <f t="shared" si="162"/>
        <v/>
      </c>
      <c r="BD142" s="224" t="str">
        <f t="shared" si="162"/>
        <v/>
      </c>
      <c r="BE142" s="223" t="str">
        <f t="shared" si="162"/>
        <v/>
      </c>
      <c r="BF142" s="224" t="str">
        <f t="shared" si="162"/>
        <v/>
      </c>
      <c r="BG142" s="223" t="str">
        <f t="shared" si="162"/>
        <v/>
      </c>
      <c r="BH142" s="224" t="str">
        <f t="shared" si="162"/>
        <v/>
      </c>
      <c r="BI142" s="223" t="str">
        <f t="shared" si="162"/>
        <v/>
      </c>
      <c r="BJ142" s="224" t="str">
        <f t="shared" si="162"/>
        <v/>
      </c>
      <c r="BK142" s="223" t="str">
        <f t="shared" si="162"/>
        <v/>
      </c>
      <c r="BL142" s="224" t="str">
        <f t="shared" si="162"/>
        <v/>
      </c>
      <c r="BM142" s="223" t="str">
        <f t="shared" si="162"/>
        <v/>
      </c>
      <c r="BN142" s="224" t="str">
        <f t="shared" si="162"/>
        <v/>
      </c>
      <c r="BO142" s="221"/>
      <c r="BP142" s="1089"/>
      <c r="BQ142" s="1089"/>
      <c r="BR142" s="1089"/>
      <c r="BS142" s="1089"/>
    </row>
    <row r="143" spans="4:71" ht="14.25" customHeight="1">
      <c r="D143" s="1049">
        <v>20</v>
      </c>
      <c r="E143" s="1049"/>
      <c r="F143" s="1050"/>
      <c r="G143" s="1050"/>
      <c r="H143" s="1050"/>
      <c r="I143" s="1050"/>
      <c r="J143" s="1050"/>
      <c r="K143" s="1050"/>
      <c r="L143" s="1054"/>
      <c r="M143" s="1054"/>
      <c r="N143" s="1054"/>
      <c r="O143" s="1065"/>
      <c r="P143" s="1066"/>
      <c r="Q143" s="1067"/>
      <c r="R143" s="405"/>
      <c r="S143" s="211" t="str">
        <f t="shared" ref="S143:AZ143" si="163">IF(AND(S$100&gt;=$L143,S$100&lt;$O143),$BU$101,"")</f>
        <v/>
      </c>
      <c r="T143" s="212" t="str">
        <f t="shared" si="163"/>
        <v/>
      </c>
      <c r="U143" s="211" t="str">
        <f t="shared" si="163"/>
        <v/>
      </c>
      <c r="V143" s="212" t="str">
        <f t="shared" si="163"/>
        <v/>
      </c>
      <c r="W143" s="211" t="str">
        <f t="shared" si="163"/>
        <v/>
      </c>
      <c r="X143" s="212" t="str">
        <f t="shared" si="163"/>
        <v/>
      </c>
      <c r="Y143" s="211" t="str">
        <f t="shared" si="163"/>
        <v/>
      </c>
      <c r="Z143" s="212" t="str">
        <f t="shared" si="163"/>
        <v/>
      </c>
      <c r="AA143" s="211" t="str">
        <f t="shared" si="163"/>
        <v/>
      </c>
      <c r="AB143" s="212" t="str">
        <f t="shared" si="163"/>
        <v/>
      </c>
      <c r="AC143" s="211" t="str">
        <f t="shared" si="163"/>
        <v/>
      </c>
      <c r="AD143" s="212" t="str">
        <f t="shared" si="163"/>
        <v/>
      </c>
      <c r="AE143" s="211" t="str">
        <f t="shared" si="163"/>
        <v/>
      </c>
      <c r="AF143" s="212" t="str">
        <f t="shared" si="163"/>
        <v/>
      </c>
      <c r="AG143" s="211" t="str">
        <f t="shared" si="163"/>
        <v/>
      </c>
      <c r="AH143" s="212" t="str">
        <f t="shared" si="163"/>
        <v/>
      </c>
      <c r="AI143" s="211" t="str">
        <f t="shared" si="163"/>
        <v/>
      </c>
      <c r="AJ143" s="212" t="str">
        <f t="shared" si="163"/>
        <v/>
      </c>
      <c r="AK143" s="211" t="str">
        <f t="shared" si="163"/>
        <v/>
      </c>
      <c r="AL143" s="212" t="str">
        <f t="shared" si="163"/>
        <v/>
      </c>
      <c r="AM143" s="211" t="str">
        <f t="shared" si="163"/>
        <v/>
      </c>
      <c r="AN143" s="212" t="str">
        <f t="shared" si="163"/>
        <v/>
      </c>
      <c r="AO143" s="211" t="str">
        <f t="shared" si="163"/>
        <v/>
      </c>
      <c r="AP143" s="212" t="str">
        <f t="shared" si="163"/>
        <v/>
      </c>
      <c r="AQ143" s="211" t="str">
        <f t="shared" si="163"/>
        <v/>
      </c>
      <c r="AR143" s="212" t="str">
        <f t="shared" si="163"/>
        <v/>
      </c>
      <c r="AS143" s="211" t="str">
        <f t="shared" si="163"/>
        <v/>
      </c>
      <c r="AT143" s="212" t="str">
        <f t="shared" si="163"/>
        <v/>
      </c>
      <c r="AU143" s="211" t="str">
        <f t="shared" si="163"/>
        <v/>
      </c>
      <c r="AV143" s="212" t="str">
        <f t="shared" si="163"/>
        <v/>
      </c>
      <c r="AW143" s="211" t="str">
        <f t="shared" si="163"/>
        <v/>
      </c>
      <c r="AX143" s="212" t="str">
        <f t="shared" si="163"/>
        <v/>
      </c>
      <c r="AY143" s="211" t="str">
        <f t="shared" si="163"/>
        <v/>
      </c>
      <c r="AZ143" s="212" t="str">
        <f t="shared" si="163"/>
        <v/>
      </c>
      <c r="BA143" s="211"/>
      <c r="BB143" s="212"/>
      <c r="BC143" s="211"/>
      <c r="BD143" s="212"/>
      <c r="BE143" s="211"/>
      <c r="BF143" s="212"/>
      <c r="BG143" s="211"/>
      <c r="BH143" s="212"/>
      <c r="BI143" s="211"/>
      <c r="BJ143" s="212"/>
      <c r="BK143" s="211"/>
      <c r="BL143" s="212"/>
      <c r="BM143" s="211"/>
      <c r="BN143" s="212"/>
      <c r="BO143" s="213"/>
      <c r="BP143" s="1082">
        <f t="shared" ref="BP143" si="164">COUNTIF(S143:BN144,$BU$101)/2</f>
        <v>0</v>
      </c>
      <c r="BQ143" s="1082"/>
      <c r="BR143" s="1082"/>
      <c r="BS143" s="1082"/>
    </row>
    <row r="144" spans="4:71" ht="14.25" customHeight="1">
      <c r="D144" s="1049"/>
      <c r="E144" s="1049"/>
      <c r="F144" s="1083"/>
      <c r="G144" s="1083"/>
      <c r="H144" s="1083"/>
      <c r="I144" s="1083"/>
      <c r="J144" s="1083"/>
      <c r="K144" s="1083"/>
      <c r="L144" s="1055"/>
      <c r="M144" s="1055"/>
      <c r="N144" s="1055"/>
      <c r="O144" s="1062"/>
      <c r="P144" s="1063"/>
      <c r="Q144" s="1064"/>
      <c r="R144" s="214"/>
      <c r="S144" s="215"/>
      <c r="T144" s="216"/>
      <c r="U144" s="215"/>
      <c r="V144" s="216"/>
      <c r="W144" s="215"/>
      <c r="X144" s="216"/>
      <c r="Y144" s="215"/>
      <c r="Z144" s="216"/>
      <c r="AA144" s="215"/>
      <c r="AB144" s="216"/>
      <c r="AC144" s="215"/>
      <c r="AD144" s="216"/>
      <c r="AE144" s="215"/>
      <c r="AF144" s="216"/>
      <c r="AG144" s="215"/>
      <c r="AH144" s="216"/>
      <c r="AI144" s="215"/>
      <c r="AJ144" s="216"/>
      <c r="AK144" s="215"/>
      <c r="AL144" s="216"/>
      <c r="AM144" s="215"/>
      <c r="AN144" s="216"/>
      <c r="AO144" s="215"/>
      <c r="AP144" s="216"/>
      <c r="AQ144" s="215"/>
      <c r="AR144" s="216"/>
      <c r="AS144" s="215"/>
      <c r="AT144" s="216"/>
      <c r="AU144" s="215"/>
      <c r="AV144" s="216"/>
      <c r="AW144" s="215"/>
      <c r="AX144" s="216"/>
      <c r="AY144" s="215"/>
      <c r="AZ144" s="216"/>
      <c r="BA144" s="215" t="str">
        <f t="shared" ref="BA144:BN144" si="165">IF(AND(BA$100&gt;=$L144,BA$100&lt;$O144),$BU$101,"")</f>
        <v/>
      </c>
      <c r="BB144" s="216" t="str">
        <f t="shared" si="165"/>
        <v/>
      </c>
      <c r="BC144" s="215" t="str">
        <f t="shared" si="165"/>
        <v/>
      </c>
      <c r="BD144" s="216" t="str">
        <f t="shared" si="165"/>
        <v/>
      </c>
      <c r="BE144" s="215" t="str">
        <f t="shared" si="165"/>
        <v/>
      </c>
      <c r="BF144" s="216" t="str">
        <f t="shared" si="165"/>
        <v/>
      </c>
      <c r="BG144" s="215" t="str">
        <f t="shared" si="165"/>
        <v/>
      </c>
      <c r="BH144" s="216" t="str">
        <f t="shared" si="165"/>
        <v/>
      </c>
      <c r="BI144" s="215" t="str">
        <f t="shared" si="165"/>
        <v/>
      </c>
      <c r="BJ144" s="216" t="str">
        <f t="shared" si="165"/>
        <v/>
      </c>
      <c r="BK144" s="215" t="str">
        <f t="shared" si="165"/>
        <v/>
      </c>
      <c r="BL144" s="216" t="str">
        <f t="shared" si="165"/>
        <v/>
      </c>
      <c r="BM144" s="215" t="str">
        <f t="shared" si="165"/>
        <v/>
      </c>
      <c r="BN144" s="216" t="str">
        <f t="shared" si="165"/>
        <v/>
      </c>
      <c r="BO144" s="217"/>
      <c r="BP144" s="1082"/>
      <c r="BQ144" s="1082"/>
      <c r="BR144" s="1082"/>
      <c r="BS144" s="1082"/>
    </row>
    <row r="145" spans="4:71" ht="14.25" hidden="1" customHeight="1">
      <c r="D145" s="1094">
        <v>21</v>
      </c>
      <c r="E145" s="1094"/>
      <c r="F145" s="1068"/>
      <c r="G145" s="1068"/>
      <c r="H145" s="1068"/>
      <c r="I145" s="1068"/>
      <c r="J145" s="1068"/>
      <c r="K145" s="1068"/>
      <c r="L145" s="1069"/>
      <c r="M145" s="1069"/>
      <c r="N145" s="1069"/>
      <c r="O145" s="1084"/>
      <c r="P145" s="1085"/>
      <c r="Q145" s="1086"/>
      <c r="R145" s="218"/>
      <c r="S145" s="219" t="str">
        <f t="shared" ref="S145:AZ145" si="166">IF(AND(S$100&gt;=$L145,S$100&lt;$O145),$BU$101,"")</f>
        <v/>
      </c>
      <c r="T145" s="220" t="str">
        <f t="shared" si="166"/>
        <v/>
      </c>
      <c r="U145" s="219" t="str">
        <f t="shared" si="166"/>
        <v/>
      </c>
      <c r="V145" s="220" t="str">
        <f t="shared" si="166"/>
        <v/>
      </c>
      <c r="W145" s="219" t="str">
        <f t="shared" si="166"/>
        <v/>
      </c>
      <c r="X145" s="220" t="str">
        <f t="shared" si="166"/>
        <v/>
      </c>
      <c r="Y145" s="219" t="str">
        <f t="shared" si="166"/>
        <v/>
      </c>
      <c r="Z145" s="220" t="str">
        <f t="shared" si="166"/>
        <v/>
      </c>
      <c r="AA145" s="219" t="str">
        <f t="shared" si="166"/>
        <v/>
      </c>
      <c r="AB145" s="220" t="str">
        <f t="shared" si="166"/>
        <v/>
      </c>
      <c r="AC145" s="219" t="str">
        <f t="shared" si="166"/>
        <v/>
      </c>
      <c r="AD145" s="220" t="str">
        <f t="shared" si="166"/>
        <v/>
      </c>
      <c r="AE145" s="219" t="str">
        <f t="shared" si="166"/>
        <v/>
      </c>
      <c r="AF145" s="220" t="str">
        <f t="shared" si="166"/>
        <v/>
      </c>
      <c r="AG145" s="219" t="str">
        <f t="shared" si="166"/>
        <v/>
      </c>
      <c r="AH145" s="220" t="str">
        <f t="shared" si="166"/>
        <v/>
      </c>
      <c r="AI145" s="219" t="str">
        <f t="shared" si="166"/>
        <v/>
      </c>
      <c r="AJ145" s="220" t="str">
        <f t="shared" si="166"/>
        <v/>
      </c>
      <c r="AK145" s="219" t="str">
        <f t="shared" si="166"/>
        <v/>
      </c>
      <c r="AL145" s="220" t="str">
        <f t="shared" si="166"/>
        <v/>
      </c>
      <c r="AM145" s="219" t="str">
        <f t="shared" si="166"/>
        <v/>
      </c>
      <c r="AN145" s="220" t="str">
        <f t="shared" si="166"/>
        <v/>
      </c>
      <c r="AO145" s="219" t="str">
        <f t="shared" si="166"/>
        <v/>
      </c>
      <c r="AP145" s="220" t="str">
        <f t="shared" si="166"/>
        <v/>
      </c>
      <c r="AQ145" s="219" t="str">
        <f t="shared" si="166"/>
        <v/>
      </c>
      <c r="AR145" s="220" t="str">
        <f t="shared" si="166"/>
        <v/>
      </c>
      <c r="AS145" s="219" t="str">
        <f t="shared" si="166"/>
        <v/>
      </c>
      <c r="AT145" s="220" t="str">
        <f t="shared" si="166"/>
        <v/>
      </c>
      <c r="AU145" s="219" t="str">
        <f t="shared" si="166"/>
        <v/>
      </c>
      <c r="AV145" s="220" t="str">
        <f t="shared" si="166"/>
        <v/>
      </c>
      <c r="AW145" s="219" t="str">
        <f t="shared" si="166"/>
        <v/>
      </c>
      <c r="AX145" s="220" t="str">
        <f t="shared" si="166"/>
        <v/>
      </c>
      <c r="AY145" s="219" t="str">
        <f t="shared" si="166"/>
        <v/>
      </c>
      <c r="AZ145" s="220" t="str">
        <f t="shared" si="166"/>
        <v/>
      </c>
      <c r="BA145" s="219"/>
      <c r="BB145" s="220"/>
      <c r="BC145" s="219"/>
      <c r="BD145" s="220"/>
      <c r="BE145" s="219"/>
      <c r="BF145" s="220"/>
      <c r="BG145" s="219"/>
      <c r="BH145" s="220"/>
      <c r="BI145" s="219"/>
      <c r="BJ145" s="220"/>
      <c r="BK145" s="219"/>
      <c r="BL145" s="220"/>
      <c r="BM145" s="219"/>
      <c r="BN145" s="220"/>
      <c r="BO145" s="221"/>
      <c r="BP145" s="1088">
        <f t="shared" ref="BP145" si="167">COUNTIF(S145:BN146,$BU$101)/2</f>
        <v>0</v>
      </c>
      <c r="BQ145" s="1088"/>
      <c r="BR145" s="1088"/>
      <c r="BS145" s="1088"/>
    </row>
    <row r="146" spans="4:71" ht="14.25" hidden="1" customHeight="1">
      <c r="D146" s="1095"/>
      <c r="E146" s="1095"/>
      <c r="F146" s="1068"/>
      <c r="G146" s="1068"/>
      <c r="H146" s="1068"/>
      <c r="I146" s="1068"/>
      <c r="J146" s="1068"/>
      <c r="K146" s="1068"/>
      <c r="L146" s="1090"/>
      <c r="M146" s="1090"/>
      <c r="N146" s="1090"/>
      <c r="O146" s="1091"/>
      <c r="P146" s="1092"/>
      <c r="Q146" s="1093"/>
      <c r="R146" s="222"/>
      <c r="S146" s="223"/>
      <c r="T146" s="224"/>
      <c r="U146" s="223"/>
      <c r="V146" s="224"/>
      <c r="W146" s="223"/>
      <c r="X146" s="224"/>
      <c r="Y146" s="223"/>
      <c r="Z146" s="224"/>
      <c r="AA146" s="223"/>
      <c r="AB146" s="224"/>
      <c r="AC146" s="223"/>
      <c r="AD146" s="224"/>
      <c r="AE146" s="223"/>
      <c r="AF146" s="224"/>
      <c r="AG146" s="223"/>
      <c r="AH146" s="224"/>
      <c r="AI146" s="223"/>
      <c r="AJ146" s="224"/>
      <c r="AK146" s="223"/>
      <c r="AL146" s="224"/>
      <c r="AM146" s="223"/>
      <c r="AN146" s="224"/>
      <c r="AO146" s="223"/>
      <c r="AP146" s="224"/>
      <c r="AQ146" s="223"/>
      <c r="AR146" s="224"/>
      <c r="AS146" s="223"/>
      <c r="AT146" s="224"/>
      <c r="AU146" s="223"/>
      <c r="AV146" s="224"/>
      <c r="AW146" s="223"/>
      <c r="AX146" s="224"/>
      <c r="AY146" s="223"/>
      <c r="AZ146" s="224"/>
      <c r="BA146" s="223" t="str">
        <f t="shared" ref="BA146:BN146" si="168">IF(AND(BA$100&gt;=$L146,BA$100&lt;$O146),$BU$101,"")</f>
        <v/>
      </c>
      <c r="BB146" s="224" t="str">
        <f t="shared" si="168"/>
        <v/>
      </c>
      <c r="BC146" s="223" t="str">
        <f t="shared" si="168"/>
        <v/>
      </c>
      <c r="BD146" s="224" t="str">
        <f t="shared" si="168"/>
        <v/>
      </c>
      <c r="BE146" s="223" t="str">
        <f t="shared" si="168"/>
        <v/>
      </c>
      <c r="BF146" s="224" t="str">
        <f t="shared" si="168"/>
        <v/>
      </c>
      <c r="BG146" s="223" t="str">
        <f t="shared" si="168"/>
        <v/>
      </c>
      <c r="BH146" s="224" t="str">
        <f t="shared" si="168"/>
        <v/>
      </c>
      <c r="BI146" s="223" t="str">
        <f t="shared" si="168"/>
        <v/>
      </c>
      <c r="BJ146" s="224" t="str">
        <f t="shared" si="168"/>
        <v/>
      </c>
      <c r="BK146" s="223" t="str">
        <f t="shared" si="168"/>
        <v/>
      </c>
      <c r="BL146" s="224" t="str">
        <f t="shared" si="168"/>
        <v/>
      </c>
      <c r="BM146" s="223" t="str">
        <f t="shared" si="168"/>
        <v/>
      </c>
      <c r="BN146" s="224" t="str">
        <f t="shared" si="168"/>
        <v/>
      </c>
      <c r="BO146" s="221"/>
      <c r="BP146" s="1089"/>
      <c r="BQ146" s="1089"/>
      <c r="BR146" s="1089"/>
      <c r="BS146" s="1089"/>
    </row>
    <row r="147" spans="4:71" ht="14.25" hidden="1" customHeight="1">
      <c r="D147" s="1049">
        <v>22</v>
      </c>
      <c r="E147" s="1049"/>
      <c r="F147" s="1070"/>
      <c r="G147" s="1070"/>
      <c r="H147" s="1070"/>
      <c r="I147" s="1070"/>
      <c r="J147" s="1070"/>
      <c r="K147" s="1070"/>
      <c r="L147" s="1072"/>
      <c r="M147" s="1072"/>
      <c r="N147" s="1072"/>
      <c r="O147" s="1059"/>
      <c r="P147" s="1060"/>
      <c r="Q147" s="1061"/>
      <c r="R147" s="405"/>
      <c r="S147" s="211" t="str">
        <f t="shared" ref="S147:AZ147" si="169">IF(AND(S$100&gt;=$L147,S$100&lt;$O147),$BU$101,"")</f>
        <v/>
      </c>
      <c r="T147" s="212" t="str">
        <f t="shared" si="169"/>
        <v/>
      </c>
      <c r="U147" s="211" t="str">
        <f t="shared" si="169"/>
        <v/>
      </c>
      <c r="V147" s="212" t="str">
        <f t="shared" si="169"/>
        <v/>
      </c>
      <c r="W147" s="211" t="str">
        <f t="shared" si="169"/>
        <v/>
      </c>
      <c r="X147" s="212" t="str">
        <f t="shared" si="169"/>
        <v/>
      </c>
      <c r="Y147" s="211" t="str">
        <f t="shared" si="169"/>
        <v/>
      </c>
      <c r="Z147" s="212" t="str">
        <f t="shared" si="169"/>
        <v/>
      </c>
      <c r="AA147" s="211" t="str">
        <f t="shared" si="169"/>
        <v/>
      </c>
      <c r="AB147" s="212" t="str">
        <f t="shared" si="169"/>
        <v/>
      </c>
      <c r="AC147" s="211" t="str">
        <f t="shared" si="169"/>
        <v/>
      </c>
      <c r="AD147" s="212" t="str">
        <f t="shared" si="169"/>
        <v/>
      </c>
      <c r="AE147" s="211" t="str">
        <f t="shared" si="169"/>
        <v/>
      </c>
      <c r="AF147" s="212" t="str">
        <f t="shared" si="169"/>
        <v/>
      </c>
      <c r="AG147" s="211" t="str">
        <f t="shared" si="169"/>
        <v/>
      </c>
      <c r="AH147" s="212" t="str">
        <f t="shared" si="169"/>
        <v/>
      </c>
      <c r="AI147" s="211" t="str">
        <f t="shared" si="169"/>
        <v/>
      </c>
      <c r="AJ147" s="212" t="str">
        <f t="shared" si="169"/>
        <v/>
      </c>
      <c r="AK147" s="211" t="str">
        <f t="shared" si="169"/>
        <v/>
      </c>
      <c r="AL147" s="212" t="str">
        <f t="shared" si="169"/>
        <v/>
      </c>
      <c r="AM147" s="211" t="str">
        <f t="shared" si="169"/>
        <v/>
      </c>
      <c r="AN147" s="212" t="str">
        <f t="shared" si="169"/>
        <v/>
      </c>
      <c r="AO147" s="211" t="str">
        <f t="shared" si="169"/>
        <v/>
      </c>
      <c r="AP147" s="212" t="str">
        <f t="shared" si="169"/>
        <v/>
      </c>
      <c r="AQ147" s="211" t="str">
        <f t="shared" si="169"/>
        <v/>
      </c>
      <c r="AR147" s="212" t="str">
        <f t="shared" si="169"/>
        <v/>
      </c>
      <c r="AS147" s="211" t="str">
        <f t="shared" si="169"/>
        <v/>
      </c>
      <c r="AT147" s="212" t="str">
        <f t="shared" si="169"/>
        <v/>
      </c>
      <c r="AU147" s="211" t="str">
        <f t="shared" si="169"/>
        <v/>
      </c>
      <c r="AV147" s="212" t="str">
        <f t="shared" si="169"/>
        <v/>
      </c>
      <c r="AW147" s="211" t="str">
        <f t="shared" si="169"/>
        <v/>
      </c>
      <c r="AX147" s="212" t="str">
        <f t="shared" si="169"/>
        <v/>
      </c>
      <c r="AY147" s="211" t="str">
        <f t="shared" si="169"/>
        <v/>
      </c>
      <c r="AZ147" s="212" t="str">
        <f t="shared" si="169"/>
        <v/>
      </c>
      <c r="BA147" s="211"/>
      <c r="BB147" s="212"/>
      <c r="BC147" s="211"/>
      <c r="BD147" s="212"/>
      <c r="BE147" s="211"/>
      <c r="BF147" s="212"/>
      <c r="BG147" s="211"/>
      <c r="BH147" s="212"/>
      <c r="BI147" s="211"/>
      <c r="BJ147" s="212"/>
      <c r="BK147" s="211"/>
      <c r="BL147" s="212"/>
      <c r="BM147" s="211"/>
      <c r="BN147" s="212"/>
      <c r="BO147" s="213"/>
      <c r="BP147" s="1082">
        <f t="shared" ref="BP147" si="170">COUNTIF(S147:BN148,$BU$101)/2</f>
        <v>0</v>
      </c>
      <c r="BQ147" s="1082"/>
      <c r="BR147" s="1082"/>
      <c r="BS147" s="1082"/>
    </row>
    <row r="148" spans="4:71" ht="14.25" hidden="1" customHeight="1">
      <c r="D148" s="1049"/>
      <c r="E148" s="1049"/>
      <c r="F148" s="1071"/>
      <c r="G148" s="1071"/>
      <c r="H148" s="1071"/>
      <c r="I148" s="1071"/>
      <c r="J148" s="1071"/>
      <c r="K148" s="1071"/>
      <c r="L148" s="1073"/>
      <c r="M148" s="1073"/>
      <c r="N148" s="1073"/>
      <c r="O148" s="1056"/>
      <c r="P148" s="1057"/>
      <c r="Q148" s="1058"/>
      <c r="R148" s="214"/>
      <c r="S148" s="215"/>
      <c r="T148" s="216"/>
      <c r="U148" s="215"/>
      <c r="V148" s="216"/>
      <c r="W148" s="215"/>
      <c r="X148" s="216"/>
      <c r="Y148" s="215"/>
      <c r="Z148" s="216"/>
      <c r="AA148" s="215"/>
      <c r="AB148" s="216"/>
      <c r="AC148" s="215"/>
      <c r="AD148" s="216"/>
      <c r="AE148" s="215"/>
      <c r="AF148" s="216"/>
      <c r="AG148" s="215"/>
      <c r="AH148" s="216"/>
      <c r="AI148" s="215"/>
      <c r="AJ148" s="216"/>
      <c r="AK148" s="215"/>
      <c r="AL148" s="216"/>
      <c r="AM148" s="215"/>
      <c r="AN148" s="216"/>
      <c r="AO148" s="215"/>
      <c r="AP148" s="216"/>
      <c r="AQ148" s="215"/>
      <c r="AR148" s="216"/>
      <c r="AS148" s="215"/>
      <c r="AT148" s="216"/>
      <c r="AU148" s="215"/>
      <c r="AV148" s="216"/>
      <c r="AW148" s="215"/>
      <c r="AX148" s="216"/>
      <c r="AY148" s="215"/>
      <c r="AZ148" s="216"/>
      <c r="BA148" s="215" t="str">
        <f t="shared" ref="BA148:BN148" si="171">IF(AND(BA$100&gt;=$L148,BA$100&lt;$O148),$BU$101,"")</f>
        <v/>
      </c>
      <c r="BB148" s="216" t="str">
        <f t="shared" si="171"/>
        <v/>
      </c>
      <c r="BC148" s="215" t="str">
        <f t="shared" si="171"/>
        <v/>
      </c>
      <c r="BD148" s="216" t="str">
        <f t="shared" si="171"/>
        <v/>
      </c>
      <c r="BE148" s="215" t="str">
        <f t="shared" si="171"/>
        <v/>
      </c>
      <c r="BF148" s="216" t="str">
        <f t="shared" si="171"/>
        <v/>
      </c>
      <c r="BG148" s="215" t="str">
        <f t="shared" si="171"/>
        <v/>
      </c>
      <c r="BH148" s="216" t="str">
        <f t="shared" si="171"/>
        <v/>
      </c>
      <c r="BI148" s="215" t="str">
        <f t="shared" si="171"/>
        <v/>
      </c>
      <c r="BJ148" s="216" t="str">
        <f t="shared" si="171"/>
        <v/>
      </c>
      <c r="BK148" s="215" t="str">
        <f t="shared" si="171"/>
        <v/>
      </c>
      <c r="BL148" s="216" t="str">
        <f t="shared" si="171"/>
        <v/>
      </c>
      <c r="BM148" s="215" t="str">
        <f t="shared" si="171"/>
        <v/>
      </c>
      <c r="BN148" s="216" t="str">
        <f t="shared" si="171"/>
        <v/>
      </c>
      <c r="BO148" s="217"/>
      <c r="BP148" s="1082"/>
      <c r="BQ148" s="1082"/>
      <c r="BR148" s="1082"/>
      <c r="BS148" s="1082"/>
    </row>
    <row r="149" spans="4:71" ht="14.25" hidden="1" customHeight="1">
      <c r="D149" s="1094">
        <v>23</v>
      </c>
      <c r="E149" s="1094"/>
      <c r="F149" s="1068"/>
      <c r="G149" s="1068"/>
      <c r="H149" s="1068"/>
      <c r="I149" s="1068"/>
      <c r="J149" s="1068"/>
      <c r="K149" s="1068"/>
      <c r="L149" s="1069"/>
      <c r="M149" s="1069"/>
      <c r="N149" s="1069"/>
      <c r="O149" s="1084"/>
      <c r="P149" s="1085"/>
      <c r="Q149" s="1086"/>
      <c r="R149" s="218"/>
      <c r="S149" s="219" t="str">
        <f t="shared" ref="S149:AZ149" si="172">IF(AND(S$100&gt;=$L149,S$100&lt;$O149),$BU$101,"")</f>
        <v/>
      </c>
      <c r="T149" s="220" t="str">
        <f t="shared" si="172"/>
        <v/>
      </c>
      <c r="U149" s="219" t="str">
        <f t="shared" si="172"/>
        <v/>
      </c>
      <c r="V149" s="220" t="str">
        <f t="shared" si="172"/>
        <v/>
      </c>
      <c r="W149" s="219" t="str">
        <f t="shared" si="172"/>
        <v/>
      </c>
      <c r="X149" s="220" t="str">
        <f t="shared" si="172"/>
        <v/>
      </c>
      <c r="Y149" s="219" t="str">
        <f t="shared" si="172"/>
        <v/>
      </c>
      <c r="Z149" s="220" t="str">
        <f t="shared" si="172"/>
        <v/>
      </c>
      <c r="AA149" s="219" t="str">
        <f t="shared" si="172"/>
        <v/>
      </c>
      <c r="AB149" s="220" t="str">
        <f t="shared" si="172"/>
        <v/>
      </c>
      <c r="AC149" s="219" t="str">
        <f t="shared" si="172"/>
        <v/>
      </c>
      <c r="AD149" s="220" t="str">
        <f t="shared" si="172"/>
        <v/>
      </c>
      <c r="AE149" s="219" t="str">
        <f t="shared" si="172"/>
        <v/>
      </c>
      <c r="AF149" s="220" t="str">
        <f t="shared" si="172"/>
        <v/>
      </c>
      <c r="AG149" s="219" t="str">
        <f t="shared" si="172"/>
        <v/>
      </c>
      <c r="AH149" s="220" t="str">
        <f t="shared" si="172"/>
        <v/>
      </c>
      <c r="AI149" s="219" t="str">
        <f t="shared" si="172"/>
        <v/>
      </c>
      <c r="AJ149" s="220" t="str">
        <f t="shared" si="172"/>
        <v/>
      </c>
      <c r="AK149" s="219" t="str">
        <f t="shared" si="172"/>
        <v/>
      </c>
      <c r="AL149" s="220" t="str">
        <f t="shared" si="172"/>
        <v/>
      </c>
      <c r="AM149" s="219" t="str">
        <f t="shared" si="172"/>
        <v/>
      </c>
      <c r="AN149" s="220" t="str">
        <f t="shared" si="172"/>
        <v/>
      </c>
      <c r="AO149" s="219" t="str">
        <f t="shared" si="172"/>
        <v/>
      </c>
      <c r="AP149" s="220" t="str">
        <f t="shared" si="172"/>
        <v/>
      </c>
      <c r="AQ149" s="219" t="str">
        <f t="shared" si="172"/>
        <v/>
      </c>
      <c r="AR149" s="220" t="str">
        <f t="shared" si="172"/>
        <v/>
      </c>
      <c r="AS149" s="219" t="str">
        <f t="shared" si="172"/>
        <v/>
      </c>
      <c r="AT149" s="220" t="str">
        <f t="shared" si="172"/>
        <v/>
      </c>
      <c r="AU149" s="219" t="str">
        <f t="shared" si="172"/>
        <v/>
      </c>
      <c r="AV149" s="220" t="str">
        <f t="shared" si="172"/>
        <v/>
      </c>
      <c r="AW149" s="219" t="str">
        <f t="shared" si="172"/>
        <v/>
      </c>
      <c r="AX149" s="220" t="str">
        <f t="shared" si="172"/>
        <v/>
      </c>
      <c r="AY149" s="219" t="str">
        <f t="shared" si="172"/>
        <v/>
      </c>
      <c r="AZ149" s="220" t="str">
        <f t="shared" si="172"/>
        <v/>
      </c>
      <c r="BA149" s="219"/>
      <c r="BB149" s="220"/>
      <c r="BC149" s="219"/>
      <c r="BD149" s="220"/>
      <c r="BE149" s="219"/>
      <c r="BF149" s="220"/>
      <c r="BG149" s="219"/>
      <c r="BH149" s="220"/>
      <c r="BI149" s="219"/>
      <c r="BJ149" s="220"/>
      <c r="BK149" s="219"/>
      <c r="BL149" s="220"/>
      <c r="BM149" s="219"/>
      <c r="BN149" s="220"/>
      <c r="BO149" s="221"/>
      <c r="BP149" s="1088">
        <f t="shared" ref="BP149" si="173">COUNTIF(S149:BN150,$BU$101)/2</f>
        <v>0</v>
      </c>
      <c r="BQ149" s="1088"/>
      <c r="BR149" s="1088"/>
      <c r="BS149" s="1088"/>
    </row>
    <row r="150" spans="4:71" ht="14.25" hidden="1" customHeight="1">
      <c r="D150" s="1095"/>
      <c r="E150" s="1095"/>
      <c r="F150" s="1068"/>
      <c r="G150" s="1068"/>
      <c r="H150" s="1068"/>
      <c r="I150" s="1068"/>
      <c r="J150" s="1068"/>
      <c r="K150" s="1068"/>
      <c r="L150" s="1090"/>
      <c r="M150" s="1090"/>
      <c r="N150" s="1090"/>
      <c r="O150" s="1091"/>
      <c r="P150" s="1092"/>
      <c r="Q150" s="1093"/>
      <c r="R150" s="222"/>
      <c r="S150" s="223"/>
      <c r="T150" s="224"/>
      <c r="U150" s="223"/>
      <c r="V150" s="224"/>
      <c r="W150" s="223"/>
      <c r="X150" s="224"/>
      <c r="Y150" s="223"/>
      <c r="Z150" s="224"/>
      <c r="AA150" s="223"/>
      <c r="AB150" s="224"/>
      <c r="AC150" s="223"/>
      <c r="AD150" s="224"/>
      <c r="AE150" s="223"/>
      <c r="AF150" s="224"/>
      <c r="AG150" s="223"/>
      <c r="AH150" s="224"/>
      <c r="AI150" s="223"/>
      <c r="AJ150" s="224"/>
      <c r="AK150" s="223"/>
      <c r="AL150" s="224"/>
      <c r="AM150" s="223"/>
      <c r="AN150" s="224"/>
      <c r="AO150" s="223"/>
      <c r="AP150" s="224"/>
      <c r="AQ150" s="223"/>
      <c r="AR150" s="224"/>
      <c r="AS150" s="223"/>
      <c r="AT150" s="224"/>
      <c r="AU150" s="223"/>
      <c r="AV150" s="224"/>
      <c r="AW150" s="223"/>
      <c r="AX150" s="224"/>
      <c r="AY150" s="223"/>
      <c r="AZ150" s="224"/>
      <c r="BA150" s="223" t="str">
        <f t="shared" ref="BA150:BN150" si="174">IF(AND(BA$100&gt;=$L150,BA$100&lt;$O150),$BU$101,"")</f>
        <v/>
      </c>
      <c r="BB150" s="224" t="str">
        <f t="shared" si="174"/>
        <v/>
      </c>
      <c r="BC150" s="223" t="str">
        <f t="shared" si="174"/>
        <v/>
      </c>
      <c r="BD150" s="224" t="str">
        <f t="shared" si="174"/>
        <v/>
      </c>
      <c r="BE150" s="223" t="str">
        <f t="shared" si="174"/>
        <v/>
      </c>
      <c r="BF150" s="224" t="str">
        <f t="shared" si="174"/>
        <v/>
      </c>
      <c r="BG150" s="223" t="str">
        <f t="shared" si="174"/>
        <v/>
      </c>
      <c r="BH150" s="224" t="str">
        <f t="shared" si="174"/>
        <v/>
      </c>
      <c r="BI150" s="223" t="str">
        <f t="shared" si="174"/>
        <v/>
      </c>
      <c r="BJ150" s="224" t="str">
        <f t="shared" si="174"/>
        <v/>
      </c>
      <c r="BK150" s="223" t="str">
        <f t="shared" si="174"/>
        <v/>
      </c>
      <c r="BL150" s="224" t="str">
        <f t="shared" si="174"/>
        <v/>
      </c>
      <c r="BM150" s="223" t="str">
        <f t="shared" si="174"/>
        <v/>
      </c>
      <c r="BN150" s="224" t="str">
        <f t="shared" si="174"/>
        <v/>
      </c>
      <c r="BO150" s="221"/>
      <c r="BP150" s="1089"/>
      <c r="BQ150" s="1089"/>
      <c r="BR150" s="1089"/>
      <c r="BS150" s="1089"/>
    </row>
    <row r="151" spans="4:71" ht="14.25" hidden="1" customHeight="1">
      <c r="D151" s="1049">
        <v>24</v>
      </c>
      <c r="E151" s="1049"/>
      <c r="F151" s="1070"/>
      <c r="G151" s="1070"/>
      <c r="H151" s="1070"/>
      <c r="I151" s="1070"/>
      <c r="J151" s="1070"/>
      <c r="K151" s="1070"/>
      <c r="L151" s="1072"/>
      <c r="M151" s="1072"/>
      <c r="N151" s="1072"/>
      <c r="O151" s="1059"/>
      <c r="P151" s="1060"/>
      <c r="Q151" s="1061"/>
      <c r="R151" s="405"/>
      <c r="S151" s="211" t="str">
        <f t="shared" ref="S151:AZ151" si="175">IF(AND(S$100&gt;=$L151,S$100&lt;$O151),$BU$101,"")</f>
        <v/>
      </c>
      <c r="T151" s="212" t="str">
        <f t="shared" si="175"/>
        <v/>
      </c>
      <c r="U151" s="211" t="str">
        <f t="shared" si="175"/>
        <v/>
      </c>
      <c r="V151" s="212" t="str">
        <f t="shared" si="175"/>
        <v/>
      </c>
      <c r="W151" s="211" t="str">
        <f t="shared" si="175"/>
        <v/>
      </c>
      <c r="X151" s="212" t="str">
        <f t="shared" si="175"/>
        <v/>
      </c>
      <c r="Y151" s="211" t="str">
        <f t="shared" si="175"/>
        <v/>
      </c>
      <c r="Z151" s="212" t="str">
        <f t="shared" si="175"/>
        <v/>
      </c>
      <c r="AA151" s="211" t="str">
        <f t="shared" si="175"/>
        <v/>
      </c>
      <c r="AB151" s="212" t="str">
        <f t="shared" si="175"/>
        <v/>
      </c>
      <c r="AC151" s="211" t="str">
        <f t="shared" si="175"/>
        <v/>
      </c>
      <c r="AD151" s="212" t="str">
        <f t="shared" si="175"/>
        <v/>
      </c>
      <c r="AE151" s="211" t="str">
        <f t="shared" si="175"/>
        <v/>
      </c>
      <c r="AF151" s="212" t="str">
        <f t="shared" si="175"/>
        <v/>
      </c>
      <c r="AG151" s="211" t="str">
        <f t="shared" si="175"/>
        <v/>
      </c>
      <c r="AH151" s="212" t="str">
        <f t="shared" si="175"/>
        <v/>
      </c>
      <c r="AI151" s="211" t="str">
        <f t="shared" si="175"/>
        <v/>
      </c>
      <c r="AJ151" s="212" t="str">
        <f t="shared" si="175"/>
        <v/>
      </c>
      <c r="AK151" s="211" t="str">
        <f t="shared" si="175"/>
        <v/>
      </c>
      <c r="AL151" s="212" t="str">
        <f t="shared" si="175"/>
        <v/>
      </c>
      <c r="AM151" s="211" t="str">
        <f t="shared" si="175"/>
        <v/>
      </c>
      <c r="AN151" s="212" t="str">
        <f t="shared" si="175"/>
        <v/>
      </c>
      <c r="AO151" s="211" t="str">
        <f t="shared" si="175"/>
        <v/>
      </c>
      <c r="AP151" s="212" t="str">
        <f t="shared" si="175"/>
        <v/>
      </c>
      <c r="AQ151" s="211" t="str">
        <f t="shared" si="175"/>
        <v/>
      </c>
      <c r="AR151" s="212" t="str">
        <f t="shared" si="175"/>
        <v/>
      </c>
      <c r="AS151" s="211" t="str">
        <f t="shared" si="175"/>
        <v/>
      </c>
      <c r="AT151" s="212" t="str">
        <f t="shared" si="175"/>
        <v/>
      </c>
      <c r="AU151" s="211" t="str">
        <f t="shared" si="175"/>
        <v/>
      </c>
      <c r="AV151" s="212" t="str">
        <f t="shared" si="175"/>
        <v/>
      </c>
      <c r="AW151" s="211" t="str">
        <f t="shared" si="175"/>
        <v/>
      </c>
      <c r="AX151" s="212" t="str">
        <f t="shared" si="175"/>
        <v/>
      </c>
      <c r="AY151" s="211" t="str">
        <f t="shared" si="175"/>
        <v/>
      </c>
      <c r="AZ151" s="212" t="str">
        <f t="shared" si="175"/>
        <v/>
      </c>
      <c r="BA151" s="211"/>
      <c r="BB151" s="212"/>
      <c r="BC151" s="211"/>
      <c r="BD151" s="212"/>
      <c r="BE151" s="211"/>
      <c r="BF151" s="212"/>
      <c r="BG151" s="211"/>
      <c r="BH151" s="212"/>
      <c r="BI151" s="211"/>
      <c r="BJ151" s="212"/>
      <c r="BK151" s="211"/>
      <c r="BL151" s="212"/>
      <c r="BM151" s="211"/>
      <c r="BN151" s="212"/>
      <c r="BO151" s="213"/>
      <c r="BP151" s="1082">
        <f t="shared" ref="BP151" si="176">COUNTIF(S151:BN152,$BU$101)/2</f>
        <v>0</v>
      </c>
      <c r="BQ151" s="1082"/>
      <c r="BR151" s="1082"/>
      <c r="BS151" s="1082"/>
    </row>
    <row r="152" spans="4:71" ht="14.25" hidden="1" customHeight="1">
      <c r="D152" s="1049"/>
      <c r="E152" s="1049"/>
      <c r="F152" s="1071"/>
      <c r="G152" s="1071"/>
      <c r="H152" s="1071"/>
      <c r="I152" s="1071"/>
      <c r="J152" s="1071"/>
      <c r="K152" s="1071"/>
      <c r="L152" s="1073"/>
      <c r="M152" s="1073"/>
      <c r="N152" s="1073"/>
      <c r="O152" s="1056"/>
      <c r="P152" s="1057"/>
      <c r="Q152" s="1058"/>
      <c r="R152" s="214"/>
      <c r="S152" s="215"/>
      <c r="T152" s="216"/>
      <c r="U152" s="215"/>
      <c r="V152" s="216"/>
      <c r="W152" s="215"/>
      <c r="X152" s="216"/>
      <c r="Y152" s="215"/>
      <c r="Z152" s="216"/>
      <c r="AA152" s="215"/>
      <c r="AB152" s="216"/>
      <c r="AC152" s="215"/>
      <c r="AD152" s="216"/>
      <c r="AE152" s="215"/>
      <c r="AF152" s="216"/>
      <c r="AG152" s="215"/>
      <c r="AH152" s="216"/>
      <c r="AI152" s="215"/>
      <c r="AJ152" s="216"/>
      <c r="AK152" s="215"/>
      <c r="AL152" s="216"/>
      <c r="AM152" s="215"/>
      <c r="AN152" s="216"/>
      <c r="AO152" s="215"/>
      <c r="AP152" s="216"/>
      <c r="AQ152" s="215"/>
      <c r="AR152" s="216"/>
      <c r="AS152" s="215"/>
      <c r="AT152" s="216"/>
      <c r="AU152" s="215"/>
      <c r="AV152" s="216"/>
      <c r="AW152" s="215"/>
      <c r="AX152" s="216"/>
      <c r="AY152" s="215"/>
      <c r="AZ152" s="216"/>
      <c r="BA152" s="215" t="str">
        <f t="shared" ref="BA152:BN152" si="177">IF(AND(BA$100&gt;=$L152,BA$100&lt;$O152),$BU$101,"")</f>
        <v/>
      </c>
      <c r="BB152" s="216" t="str">
        <f t="shared" si="177"/>
        <v/>
      </c>
      <c r="BC152" s="215" t="str">
        <f t="shared" si="177"/>
        <v/>
      </c>
      <c r="BD152" s="216" t="str">
        <f t="shared" si="177"/>
        <v/>
      </c>
      <c r="BE152" s="215" t="str">
        <f t="shared" si="177"/>
        <v/>
      </c>
      <c r="BF152" s="216" t="str">
        <f t="shared" si="177"/>
        <v/>
      </c>
      <c r="BG152" s="215" t="str">
        <f t="shared" si="177"/>
        <v/>
      </c>
      <c r="BH152" s="216" t="str">
        <f t="shared" si="177"/>
        <v/>
      </c>
      <c r="BI152" s="215" t="str">
        <f t="shared" si="177"/>
        <v/>
      </c>
      <c r="BJ152" s="216" t="str">
        <f t="shared" si="177"/>
        <v/>
      </c>
      <c r="BK152" s="215" t="str">
        <f t="shared" si="177"/>
        <v/>
      </c>
      <c r="BL152" s="216" t="str">
        <f t="shared" si="177"/>
        <v/>
      </c>
      <c r="BM152" s="215" t="str">
        <f t="shared" si="177"/>
        <v/>
      </c>
      <c r="BN152" s="216" t="str">
        <f t="shared" si="177"/>
        <v/>
      </c>
      <c r="BO152" s="217"/>
      <c r="BP152" s="1082"/>
      <c r="BQ152" s="1082"/>
      <c r="BR152" s="1082"/>
      <c r="BS152" s="1082"/>
    </row>
    <row r="153" spans="4:71" ht="13.15" hidden="1" customHeight="1">
      <c r="D153" s="1094">
        <v>25</v>
      </c>
      <c r="E153" s="1094"/>
      <c r="F153" s="1068"/>
      <c r="G153" s="1068"/>
      <c r="H153" s="1068"/>
      <c r="I153" s="1068"/>
      <c r="J153" s="1068"/>
      <c r="K153" s="1068"/>
      <c r="L153" s="1069"/>
      <c r="M153" s="1069"/>
      <c r="N153" s="1069"/>
      <c r="O153" s="1084"/>
      <c r="P153" s="1085"/>
      <c r="Q153" s="1086"/>
      <c r="R153" s="218"/>
      <c r="S153" s="219" t="str">
        <f t="shared" ref="S153:AZ153" si="178">IF(AND(S$100&gt;=$L153,S$100&lt;$O153),$BU$101,"")</f>
        <v/>
      </c>
      <c r="T153" s="220" t="str">
        <f t="shared" si="178"/>
        <v/>
      </c>
      <c r="U153" s="219" t="str">
        <f t="shared" si="178"/>
        <v/>
      </c>
      <c r="V153" s="220" t="str">
        <f t="shared" si="178"/>
        <v/>
      </c>
      <c r="W153" s="219" t="str">
        <f t="shared" si="178"/>
        <v/>
      </c>
      <c r="X153" s="220" t="str">
        <f t="shared" si="178"/>
        <v/>
      </c>
      <c r="Y153" s="219" t="str">
        <f t="shared" si="178"/>
        <v/>
      </c>
      <c r="Z153" s="220" t="str">
        <f t="shared" si="178"/>
        <v/>
      </c>
      <c r="AA153" s="219" t="str">
        <f t="shared" si="178"/>
        <v/>
      </c>
      <c r="AB153" s="220" t="str">
        <f t="shared" si="178"/>
        <v/>
      </c>
      <c r="AC153" s="219" t="str">
        <f t="shared" si="178"/>
        <v/>
      </c>
      <c r="AD153" s="220" t="str">
        <f t="shared" si="178"/>
        <v/>
      </c>
      <c r="AE153" s="219" t="str">
        <f t="shared" si="178"/>
        <v/>
      </c>
      <c r="AF153" s="220" t="str">
        <f t="shared" si="178"/>
        <v/>
      </c>
      <c r="AG153" s="219" t="str">
        <f t="shared" si="178"/>
        <v/>
      </c>
      <c r="AH153" s="220" t="str">
        <f t="shared" si="178"/>
        <v/>
      </c>
      <c r="AI153" s="219" t="str">
        <f t="shared" si="178"/>
        <v/>
      </c>
      <c r="AJ153" s="220" t="str">
        <f t="shared" si="178"/>
        <v/>
      </c>
      <c r="AK153" s="219" t="str">
        <f t="shared" si="178"/>
        <v/>
      </c>
      <c r="AL153" s="220" t="str">
        <f t="shared" si="178"/>
        <v/>
      </c>
      <c r="AM153" s="219" t="str">
        <f t="shared" si="178"/>
        <v/>
      </c>
      <c r="AN153" s="220" t="str">
        <f t="shared" si="178"/>
        <v/>
      </c>
      <c r="AO153" s="219" t="str">
        <f t="shared" si="178"/>
        <v/>
      </c>
      <c r="AP153" s="220" t="str">
        <f t="shared" si="178"/>
        <v/>
      </c>
      <c r="AQ153" s="219" t="str">
        <f t="shared" si="178"/>
        <v/>
      </c>
      <c r="AR153" s="220" t="str">
        <f t="shared" si="178"/>
        <v/>
      </c>
      <c r="AS153" s="219" t="str">
        <f t="shared" si="178"/>
        <v/>
      </c>
      <c r="AT153" s="220" t="str">
        <f t="shared" si="178"/>
        <v/>
      </c>
      <c r="AU153" s="219" t="str">
        <f t="shared" si="178"/>
        <v/>
      </c>
      <c r="AV153" s="220" t="str">
        <f t="shared" si="178"/>
        <v/>
      </c>
      <c r="AW153" s="219" t="str">
        <f t="shared" si="178"/>
        <v/>
      </c>
      <c r="AX153" s="220" t="str">
        <f t="shared" si="178"/>
        <v/>
      </c>
      <c r="AY153" s="219" t="str">
        <f t="shared" si="178"/>
        <v/>
      </c>
      <c r="AZ153" s="220" t="str">
        <f t="shared" si="178"/>
        <v/>
      </c>
      <c r="BA153" s="219"/>
      <c r="BB153" s="220"/>
      <c r="BC153" s="219"/>
      <c r="BD153" s="220"/>
      <c r="BE153" s="219"/>
      <c r="BF153" s="220"/>
      <c r="BG153" s="219"/>
      <c r="BH153" s="220"/>
      <c r="BI153" s="219"/>
      <c r="BJ153" s="220"/>
      <c r="BK153" s="219"/>
      <c r="BL153" s="220"/>
      <c r="BM153" s="219"/>
      <c r="BN153" s="220"/>
      <c r="BO153" s="221"/>
      <c r="BP153" s="1088">
        <f t="shared" ref="BP153" si="179">COUNTIF(S153:BN154,$BU$101)/2</f>
        <v>0</v>
      </c>
      <c r="BQ153" s="1088"/>
      <c r="BR153" s="1088"/>
      <c r="BS153" s="1088"/>
    </row>
    <row r="154" spans="4:71" ht="13.9" hidden="1" customHeight="1">
      <c r="D154" s="1095"/>
      <c r="E154" s="1095"/>
      <c r="F154" s="1068"/>
      <c r="G154" s="1068"/>
      <c r="H154" s="1068"/>
      <c r="I154" s="1068"/>
      <c r="J154" s="1068"/>
      <c r="K154" s="1068"/>
      <c r="L154" s="1090"/>
      <c r="M154" s="1090"/>
      <c r="N154" s="1090"/>
      <c r="O154" s="1091"/>
      <c r="P154" s="1092"/>
      <c r="Q154" s="1093"/>
      <c r="R154" s="222"/>
      <c r="S154" s="223"/>
      <c r="T154" s="224"/>
      <c r="U154" s="223"/>
      <c r="V154" s="224"/>
      <c r="W154" s="223"/>
      <c r="X154" s="224"/>
      <c r="Y154" s="223"/>
      <c r="Z154" s="224"/>
      <c r="AA154" s="223"/>
      <c r="AB154" s="224"/>
      <c r="AC154" s="223"/>
      <c r="AD154" s="224"/>
      <c r="AE154" s="223"/>
      <c r="AF154" s="224"/>
      <c r="AG154" s="223"/>
      <c r="AH154" s="224"/>
      <c r="AI154" s="223"/>
      <c r="AJ154" s="224"/>
      <c r="AK154" s="223"/>
      <c r="AL154" s="224"/>
      <c r="AM154" s="223"/>
      <c r="AN154" s="224"/>
      <c r="AO154" s="223"/>
      <c r="AP154" s="224"/>
      <c r="AQ154" s="223"/>
      <c r="AR154" s="224"/>
      <c r="AS154" s="223"/>
      <c r="AT154" s="224"/>
      <c r="AU154" s="223"/>
      <c r="AV154" s="224"/>
      <c r="AW154" s="223"/>
      <c r="AX154" s="224"/>
      <c r="AY154" s="223"/>
      <c r="AZ154" s="224"/>
      <c r="BA154" s="223" t="str">
        <f t="shared" ref="BA154:BN154" si="180">IF(AND(BA$100&gt;=$L154,BA$100&lt;$O154),$BU$101,"")</f>
        <v/>
      </c>
      <c r="BB154" s="224" t="str">
        <f t="shared" si="180"/>
        <v/>
      </c>
      <c r="BC154" s="223" t="str">
        <f t="shared" si="180"/>
        <v/>
      </c>
      <c r="BD154" s="224" t="str">
        <f t="shared" si="180"/>
        <v/>
      </c>
      <c r="BE154" s="223" t="str">
        <f t="shared" si="180"/>
        <v/>
      </c>
      <c r="BF154" s="224" t="str">
        <f t="shared" si="180"/>
        <v/>
      </c>
      <c r="BG154" s="223" t="str">
        <f t="shared" si="180"/>
        <v/>
      </c>
      <c r="BH154" s="224" t="str">
        <f t="shared" si="180"/>
        <v/>
      </c>
      <c r="BI154" s="223" t="str">
        <f t="shared" si="180"/>
        <v/>
      </c>
      <c r="BJ154" s="224" t="str">
        <f t="shared" si="180"/>
        <v/>
      </c>
      <c r="BK154" s="223" t="str">
        <f t="shared" si="180"/>
        <v/>
      </c>
      <c r="BL154" s="224" t="str">
        <f t="shared" si="180"/>
        <v/>
      </c>
      <c r="BM154" s="223" t="str">
        <f t="shared" si="180"/>
        <v/>
      </c>
      <c r="BN154" s="224" t="str">
        <f t="shared" si="180"/>
        <v/>
      </c>
      <c r="BO154" s="221"/>
      <c r="BP154" s="1089"/>
      <c r="BQ154" s="1089"/>
      <c r="BR154" s="1089"/>
      <c r="BS154" s="1089"/>
    </row>
    <row r="155" spans="4:71" ht="13.9" hidden="1" customHeight="1">
      <c r="D155" s="1049">
        <v>26</v>
      </c>
      <c r="E155" s="1049"/>
      <c r="F155" s="1070"/>
      <c r="G155" s="1070"/>
      <c r="H155" s="1070"/>
      <c r="I155" s="1070"/>
      <c r="J155" s="1070"/>
      <c r="K155" s="1070"/>
      <c r="L155" s="1072"/>
      <c r="M155" s="1072"/>
      <c r="N155" s="1072"/>
      <c r="O155" s="1059"/>
      <c r="P155" s="1060"/>
      <c r="Q155" s="1061"/>
      <c r="R155" s="405"/>
      <c r="S155" s="211" t="str">
        <f t="shared" ref="S155:AZ155" si="181">IF(AND(S$100&gt;=$L155,S$100&lt;$O155),$BU$101,"")</f>
        <v/>
      </c>
      <c r="T155" s="212" t="str">
        <f t="shared" si="181"/>
        <v/>
      </c>
      <c r="U155" s="211" t="str">
        <f t="shared" si="181"/>
        <v/>
      </c>
      <c r="V155" s="212" t="str">
        <f t="shared" si="181"/>
        <v/>
      </c>
      <c r="W155" s="211" t="str">
        <f t="shared" si="181"/>
        <v/>
      </c>
      <c r="X155" s="212" t="str">
        <f t="shared" si="181"/>
        <v/>
      </c>
      <c r="Y155" s="211" t="str">
        <f t="shared" si="181"/>
        <v/>
      </c>
      <c r="Z155" s="212" t="str">
        <f t="shared" si="181"/>
        <v/>
      </c>
      <c r="AA155" s="211" t="str">
        <f t="shared" si="181"/>
        <v/>
      </c>
      <c r="AB155" s="212" t="str">
        <f t="shared" si="181"/>
        <v/>
      </c>
      <c r="AC155" s="211" t="str">
        <f t="shared" si="181"/>
        <v/>
      </c>
      <c r="AD155" s="212" t="str">
        <f t="shared" si="181"/>
        <v/>
      </c>
      <c r="AE155" s="211" t="str">
        <f t="shared" si="181"/>
        <v/>
      </c>
      <c r="AF155" s="212" t="str">
        <f t="shared" si="181"/>
        <v/>
      </c>
      <c r="AG155" s="211" t="str">
        <f t="shared" si="181"/>
        <v/>
      </c>
      <c r="AH155" s="212" t="str">
        <f t="shared" si="181"/>
        <v/>
      </c>
      <c r="AI155" s="211" t="str">
        <f t="shared" si="181"/>
        <v/>
      </c>
      <c r="AJ155" s="212" t="str">
        <f t="shared" si="181"/>
        <v/>
      </c>
      <c r="AK155" s="211" t="str">
        <f t="shared" si="181"/>
        <v/>
      </c>
      <c r="AL155" s="212" t="str">
        <f t="shared" si="181"/>
        <v/>
      </c>
      <c r="AM155" s="211" t="str">
        <f t="shared" si="181"/>
        <v/>
      </c>
      <c r="AN155" s="212" t="str">
        <f t="shared" si="181"/>
        <v/>
      </c>
      <c r="AO155" s="211" t="str">
        <f t="shared" si="181"/>
        <v/>
      </c>
      <c r="AP155" s="212" t="str">
        <f t="shared" si="181"/>
        <v/>
      </c>
      <c r="AQ155" s="211" t="str">
        <f t="shared" si="181"/>
        <v/>
      </c>
      <c r="AR155" s="212" t="str">
        <f t="shared" si="181"/>
        <v/>
      </c>
      <c r="AS155" s="211" t="str">
        <f t="shared" si="181"/>
        <v/>
      </c>
      <c r="AT155" s="212" t="str">
        <f t="shared" si="181"/>
        <v/>
      </c>
      <c r="AU155" s="211" t="str">
        <f t="shared" si="181"/>
        <v/>
      </c>
      <c r="AV155" s="212" t="str">
        <f t="shared" si="181"/>
        <v/>
      </c>
      <c r="AW155" s="211" t="str">
        <f t="shared" si="181"/>
        <v/>
      </c>
      <c r="AX155" s="212" t="str">
        <f t="shared" si="181"/>
        <v/>
      </c>
      <c r="AY155" s="211" t="str">
        <f t="shared" si="181"/>
        <v/>
      </c>
      <c r="AZ155" s="212" t="str">
        <f t="shared" si="181"/>
        <v/>
      </c>
      <c r="BA155" s="211"/>
      <c r="BB155" s="212"/>
      <c r="BC155" s="211"/>
      <c r="BD155" s="212"/>
      <c r="BE155" s="211"/>
      <c r="BF155" s="212"/>
      <c r="BG155" s="211"/>
      <c r="BH155" s="212"/>
      <c r="BI155" s="211"/>
      <c r="BJ155" s="212"/>
      <c r="BK155" s="211"/>
      <c r="BL155" s="212"/>
      <c r="BM155" s="211"/>
      <c r="BN155" s="212"/>
      <c r="BO155" s="213"/>
      <c r="BP155" s="1082">
        <f t="shared" ref="BP155" si="182">COUNTIF(S155:BN156,$BU$101)/2</f>
        <v>0</v>
      </c>
      <c r="BQ155" s="1082"/>
      <c r="BR155" s="1082"/>
      <c r="BS155" s="1082"/>
    </row>
    <row r="156" spans="4:71" ht="13.9" hidden="1" customHeight="1">
      <c r="D156" s="1049"/>
      <c r="E156" s="1049"/>
      <c r="F156" s="1071"/>
      <c r="G156" s="1071"/>
      <c r="H156" s="1071"/>
      <c r="I156" s="1071"/>
      <c r="J156" s="1071"/>
      <c r="K156" s="1071"/>
      <c r="L156" s="1073"/>
      <c r="M156" s="1073"/>
      <c r="N156" s="1073"/>
      <c r="O156" s="1056"/>
      <c r="P156" s="1057"/>
      <c r="Q156" s="1058"/>
      <c r="R156" s="214"/>
      <c r="S156" s="215"/>
      <c r="T156" s="216"/>
      <c r="U156" s="215"/>
      <c r="V156" s="216"/>
      <c r="W156" s="215"/>
      <c r="X156" s="216"/>
      <c r="Y156" s="215"/>
      <c r="Z156" s="216"/>
      <c r="AA156" s="215"/>
      <c r="AB156" s="216"/>
      <c r="AC156" s="215"/>
      <c r="AD156" s="216"/>
      <c r="AE156" s="215"/>
      <c r="AF156" s="216"/>
      <c r="AG156" s="215"/>
      <c r="AH156" s="216"/>
      <c r="AI156" s="215"/>
      <c r="AJ156" s="216"/>
      <c r="AK156" s="215"/>
      <c r="AL156" s="216"/>
      <c r="AM156" s="215"/>
      <c r="AN156" s="216"/>
      <c r="AO156" s="215"/>
      <c r="AP156" s="216"/>
      <c r="AQ156" s="215"/>
      <c r="AR156" s="216"/>
      <c r="AS156" s="215"/>
      <c r="AT156" s="216"/>
      <c r="AU156" s="215"/>
      <c r="AV156" s="216"/>
      <c r="AW156" s="215"/>
      <c r="AX156" s="216"/>
      <c r="AY156" s="215"/>
      <c r="AZ156" s="216"/>
      <c r="BA156" s="215" t="str">
        <f t="shared" ref="BA156:BN156" si="183">IF(AND(BA$100&gt;=$L156,BA$100&lt;$O156),$BU$101,"")</f>
        <v/>
      </c>
      <c r="BB156" s="216" t="str">
        <f t="shared" si="183"/>
        <v/>
      </c>
      <c r="BC156" s="215" t="str">
        <f t="shared" si="183"/>
        <v/>
      </c>
      <c r="BD156" s="216" t="str">
        <f t="shared" si="183"/>
        <v/>
      </c>
      <c r="BE156" s="215" t="str">
        <f t="shared" si="183"/>
        <v/>
      </c>
      <c r="BF156" s="216" t="str">
        <f t="shared" si="183"/>
        <v/>
      </c>
      <c r="BG156" s="215" t="str">
        <f t="shared" si="183"/>
        <v/>
      </c>
      <c r="BH156" s="216" t="str">
        <f t="shared" si="183"/>
        <v/>
      </c>
      <c r="BI156" s="215" t="str">
        <f t="shared" si="183"/>
        <v/>
      </c>
      <c r="BJ156" s="216" t="str">
        <f t="shared" si="183"/>
        <v/>
      </c>
      <c r="BK156" s="215" t="str">
        <f t="shared" si="183"/>
        <v/>
      </c>
      <c r="BL156" s="216" t="str">
        <f t="shared" si="183"/>
        <v/>
      </c>
      <c r="BM156" s="215" t="str">
        <f t="shared" si="183"/>
        <v/>
      </c>
      <c r="BN156" s="216" t="str">
        <f t="shared" si="183"/>
        <v/>
      </c>
      <c r="BO156" s="217"/>
      <c r="BP156" s="1082"/>
      <c r="BQ156" s="1082"/>
      <c r="BR156" s="1082"/>
      <c r="BS156" s="1082"/>
    </row>
    <row r="157" spans="4:71" ht="13.9" hidden="1" customHeight="1">
      <c r="D157" s="1094">
        <v>27</v>
      </c>
      <c r="E157" s="1094"/>
      <c r="F157" s="1068"/>
      <c r="G157" s="1068"/>
      <c r="H157" s="1068"/>
      <c r="I157" s="1068"/>
      <c r="J157" s="1068"/>
      <c r="K157" s="1068"/>
      <c r="L157" s="1069"/>
      <c r="M157" s="1069"/>
      <c r="N157" s="1069"/>
      <c r="O157" s="1084"/>
      <c r="P157" s="1085"/>
      <c r="Q157" s="1086"/>
      <c r="R157" s="218"/>
      <c r="S157" s="219" t="str">
        <f t="shared" ref="S157:AZ157" si="184">IF(AND(S$100&gt;=$L157,S$100&lt;$O157),$BU$101,"")</f>
        <v/>
      </c>
      <c r="T157" s="220" t="str">
        <f t="shared" si="184"/>
        <v/>
      </c>
      <c r="U157" s="219" t="str">
        <f t="shared" si="184"/>
        <v/>
      </c>
      <c r="V157" s="220" t="str">
        <f t="shared" si="184"/>
        <v/>
      </c>
      <c r="W157" s="219" t="str">
        <f t="shared" si="184"/>
        <v/>
      </c>
      <c r="X157" s="220" t="str">
        <f t="shared" si="184"/>
        <v/>
      </c>
      <c r="Y157" s="219" t="str">
        <f t="shared" si="184"/>
        <v/>
      </c>
      <c r="Z157" s="220" t="str">
        <f t="shared" si="184"/>
        <v/>
      </c>
      <c r="AA157" s="219" t="str">
        <f t="shared" si="184"/>
        <v/>
      </c>
      <c r="AB157" s="220" t="str">
        <f t="shared" si="184"/>
        <v/>
      </c>
      <c r="AC157" s="219" t="str">
        <f t="shared" si="184"/>
        <v/>
      </c>
      <c r="AD157" s="220" t="str">
        <f t="shared" si="184"/>
        <v/>
      </c>
      <c r="AE157" s="219" t="str">
        <f t="shared" si="184"/>
        <v/>
      </c>
      <c r="AF157" s="220" t="str">
        <f t="shared" si="184"/>
        <v/>
      </c>
      <c r="AG157" s="219" t="str">
        <f t="shared" si="184"/>
        <v/>
      </c>
      <c r="AH157" s="220" t="str">
        <f t="shared" si="184"/>
        <v/>
      </c>
      <c r="AI157" s="219" t="str">
        <f t="shared" si="184"/>
        <v/>
      </c>
      <c r="AJ157" s="220" t="str">
        <f t="shared" si="184"/>
        <v/>
      </c>
      <c r="AK157" s="219" t="str">
        <f t="shared" si="184"/>
        <v/>
      </c>
      <c r="AL157" s="220" t="str">
        <f t="shared" si="184"/>
        <v/>
      </c>
      <c r="AM157" s="219" t="str">
        <f t="shared" si="184"/>
        <v/>
      </c>
      <c r="AN157" s="220" t="str">
        <f t="shared" si="184"/>
        <v/>
      </c>
      <c r="AO157" s="219" t="str">
        <f t="shared" si="184"/>
        <v/>
      </c>
      <c r="AP157" s="220" t="str">
        <f t="shared" si="184"/>
        <v/>
      </c>
      <c r="AQ157" s="219" t="str">
        <f t="shared" si="184"/>
        <v/>
      </c>
      <c r="AR157" s="220" t="str">
        <f t="shared" si="184"/>
        <v/>
      </c>
      <c r="AS157" s="219" t="str">
        <f t="shared" si="184"/>
        <v/>
      </c>
      <c r="AT157" s="220" t="str">
        <f t="shared" si="184"/>
        <v/>
      </c>
      <c r="AU157" s="219" t="str">
        <f t="shared" si="184"/>
        <v/>
      </c>
      <c r="AV157" s="220" t="str">
        <f t="shared" si="184"/>
        <v/>
      </c>
      <c r="AW157" s="219" t="str">
        <f t="shared" si="184"/>
        <v/>
      </c>
      <c r="AX157" s="220" t="str">
        <f t="shared" si="184"/>
        <v/>
      </c>
      <c r="AY157" s="219" t="str">
        <f t="shared" si="184"/>
        <v/>
      </c>
      <c r="AZ157" s="220" t="str">
        <f t="shared" si="184"/>
        <v/>
      </c>
      <c r="BA157" s="219"/>
      <c r="BB157" s="220"/>
      <c r="BC157" s="219"/>
      <c r="BD157" s="220"/>
      <c r="BE157" s="219"/>
      <c r="BF157" s="220"/>
      <c r="BG157" s="219"/>
      <c r="BH157" s="220"/>
      <c r="BI157" s="219"/>
      <c r="BJ157" s="220"/>
      <c r="BK157" s="219"/>
      <c r="BL157" s="220"/>
      <c r="BM157" s="219"/>
      <c r="BN157" s="220"/>
      <c r="BO157" s="221"/>
      <c r="BP157" s="1088">
        <f t="shared" ref="BP157" si="185">COUNTIF(S157:BN158,$BU$101)/2</f>
        <v>0</v>
      </c>
      <c r="BQ157" s="1088"/>
      <c r="BR157" s="1088"/>
      <c r="BS157" s="1088"/>
    </row>
    <row r="158" spans="4:71" ht="13.9" hidden="1" customHeight="1">
      <c r="D158" s="1095"/>
      <c r="E158" s="1095"/>
      <c r="F158" s="1068"/>
      <c r="G158" s="1068"/>
      <c r="H158" s="1068"/>
      <c r="I158" s="1068"/>
      <c r="J158" s="1068"/>
      <c r="K158" s="1068"/>
      <c r="L158" s="1090"/>
      <c r="M158" s="1090"/>
      <c r="N158" s="1090"/>
      <c r="O158" s="1091"/>
      <c r="P158" s="1092"/>
      <c r="Q158" s="1093"/>
      <c r="R158" s="222"/>
      <c r="S158" s="223"/>
      <c r="T158" s="224"/>
      <c r="U158" s="223"/>
      <c r="V158" s="224"/>
      <c r="W158" s="223"/>
      <c r="X158" s="224"/>
      <c r="Y158" s="223"/>
      <c r="Z158" s="224"/>
      <c r="AA158" s="223"/>
      <c r="AB158" s="224"/>
      <c r="AC158" s="223"/>
      <c r="AD158" s="224"/>
      <c r="AE158" s="223"/>
      <c r="AF158" s="224"/>
      <c r="AG158" s="223"/>
      <c r="AH158" s="224"/>
      <c r="AI158" s="223"/>
      <c r="AJ158" s="224"/>
      <c r="AK158" s="223"/>
      <c r="AL158" s="224"/>
      <c r="AM158" s="223"/>
      <c r="AN158" s="224"/>
      <c r="AO158" s="223"/>
      <c r="AP158" s="224"/>
      <c r="AQ158" s="223"/>
      <c r="AR158" s="224"/>
      <c r="AS158" s="223"/>
      <c r="AT158" s="224"/>
      <c r="AU158" s="223"/>
      <c r="AV158" s="224"/>
      <c r="AW158" s="223"/>
      <c r="AX158" s="224"/>
      <c r="AY158" s="223"/>
      <c r="AZ158" s="224"/>
      <c r="BA158" s="223" t="str">
        <f t="shared" ref="BA158:BN158" si="186">IF(AND(BA$100&gt;=$L158,BA$100&lt;$O158),$BU$101,"")</f>
        <v/>
      </c>
      <c r="BB158" s="224" t="str">
        <f t="shared" si="186"/>
        <v/>
      </c>
      <c r="BC158" s="223" t="str">
        <f t="shared" si="186"/>
        <v/>
      </c>
      <c r="BD158" s="224" t="str">
        <f t="shared" si="186"/>
        <v/>
      </c>
      <c r="BE158" s="223" t="str">
        <f t="shared" si="186"/>
        <v/>
      </c>
      <c r="BF158" s="224" t="str">
        <f t="shared" si="186"/>
        <v/>
      </c>
      <c r="BG158" s="223" t="str">
        <f t="shared" si="186"/>
        <v/>
      </c>
      <c r="BH158" s="224" t="str">
        <f t="shared" si="186"/>
        <v/>
      </c>
      <c r="BI158" s="223" t="str">
        <f t="shared" si="186"/>
        <v/>
      </c>
      <c r="BJ158" s="224" t="str">
        <f t="shared" si="186"/>
        <v/>
      </c>
      <c r="BK158" s="223" t="str">
        <f t="shared" si="186"/>
        <v/>
      </c>
      <c r="BL158" s="224" t="str">
        <f t="shared" si="186"/>
        <v/>
      </c>
      <c r="BM158" s="223" t="str">
        <f t="shared" si="186"/>
        <v/>
      </c>
      <c r="BN158" s="224" t="str">
        <f t="shared" si="186"/>
        <v/>
      </c>
      <c r="BO158" s="221"/>
      <c r="BP158" s="1089"/>
      <c r="BQ158" s="1089"/>
      <c r="BR158" s="1089"/>
      <c r="BS158" s="1089"/>
    </row>
    <row r="159" spans="4:71" ht="13.9" hidden="1" customHeight="1">
      <c r="D159" s="1049">
        <v>28</v>
      </c>
      <c r="E159" s="1049"/>
      <c r="F159" s="1070"/>
      <c r="G159" s="1070"/>
      <c r="H159" s="1070"/>
      <c r="I159" s="1070"/>
      <c r="J159" s="1070"/>
      <c r="K159" s="1070"/>
      <c r="L159" s="1072"/>
      <c r="M159" s="1072"/>
      <c r="N159" s="1072"/>
      <c r="O159" s="1059"/>
      <c r="P159" s="1060"/>
      <c r="Q159" s="1061"/>
      <c r="R159" s="405"/>
      <c r="S159" s="211" t="str">
        <f t="shared" ref="S159:AZ159" si="187">IF(AND(S$100&gt;=$L159,S$100&lt;$O159),$BU$101,"")</f>
        <v/>
      </c>
      <c r="T159" s="212" t="str">
        <f t="shared" si="187"/>
        <v/>
      </c>
      <c r="U159" s="211" t="str">
        <f t="shared" si="187"/>
        <v/>
      </c>
      <c r="V159" s="212" t="str">
        <f t="shared" si="187"/>
        <v/>
      </c>
      <c r="W159" s="211" t="str">
        <f t="shared" si="187"/>
        <v/>
      </c>
      <c r="X159" s="212" t="str">
        <f t="shared" si="187"/>
        <v/>
      </c>
      <c r="Y159" s="211" t="str">
        <f t="shared" si="187"/>
        <v/>
      </c>
      <c r="Z159" s="212" t="str">
        <f t="shared" si="187"/>
        <v/>
      </c>
      <c r="AA159" s="211" t="str">
        <f t="shared" si="187"/>
        <v/>
      </c>
      <c r="AB159" s="212" t="str">
        <f t="shared" si="187"/>
        <v/>
      </c>
      <c r="AC159" s="211" t="str">
        <f t="shared" si="187"/>
        <v/>
      </c>
      <c r="AD159" s="212" t="str">
        <f t="shared" si="187"/>
        <v/>
      </c>
      <c r="AE159" s="211" t="str">
        <f t="shared" si="187"/>
        <v/>
      </c>
      <c r="AF159" s="212" t="str">
        <f t="shared" si="187"/>
        <v/>
      </c>
      <c r="AG159" s="211" t="str">
        <f t="shared" si="187"/>
        <v/>
      </c>
      <c r="AH159" s="212" t="str">
        <f t="shared" si="187"/>
        <v/>
      </c>
      <c r="AI159" s="211" t="str">
        <f t="shared" si="187"/>
        <v/>
      </c>
      <c r="AJ159" s="212" t="str">
        <f t="shared" si="187"/>
        <v/>
      </c>
      <c r="AK159" s="211" t="str">
        <f t="shared" si="187"/>
        <v/>
      </c>
      <c r="AL159" s="212" t="str">
        <f t="shared" si="187"/>
        <v/>
      </c>
      <c r="AM159" s="211" t="str">
        <f t="shared" si="187"/>
        <v/>
      </c>
      <c r="AN159" s="212" t="str">
        <f t="shared" si="187"/>
        <v/>
      </c>
      <c r="AO159" s="211" t="str">
        <f t="shared" si="187"/>
        <v/>
      </c>
      <c r="AP159" s="212" t="str">
        <f t="shared" si="187"/>
        <v/>
      </c>
      <c r="AQ159" s="211" t="str">
        <f t="shared" si="187"/>
        <v/>
      </c>
      <c r="AR159" s="212" t="str">
        <f t="shared" si="187"/>
        <v/>
      </c>
      <c r="AS159" s="211" t="str">
        <f t="shared" si="187"/>
        <v/>
      </c>
      <c r="AT159" s="212" t="str">
        <f t="shared" si="187"/>
        <v/>
      </c>
      <c r="AU159" s="211" t="str">
        <f t="shared" si="187"/>
        <v/>
      </c>
      <c r="AV159" s="212" t="str">
        <f t="shared" si="187"/>
        <v/>
      </c>
      <c r="AW159" s="211" t="str">
        <f t="shared" si="187"/>
        <v/>
      </c>
      <c r="AX159" s="212" t="str">
        <f t="shared" si="187"/>
        <v/>
      </c>
      <c r="AY159" s="211" t="str">
        <f t="shared" si="187"/>
        <v/>
      </c>
      <c r="AZ159" s="212" t="str">
        <f t="shared" si="187"/>
        <v/>
      </c>
      <c r="BA159" s="211"/>
      <c r="BB159" s="212"/>
      <c r="BC159" s="211"/>
      <c r="BD159" s="212"/>
      <c r="BE159" s="211"/>
      <c r="BF159" s="212"/>
      <c r="BG159" s="211"/>
      <c r="BH159" s="212"/>
      <c r="BI159" s="211"/>
      <c r="BJ159" s="212"/>
      <c r="BK159" s="211"/>
      <c r="BL159" s="212"/>
      <c r="BM159" s="211"/>
      <c r="BN159" s="212"/>
      <c r="BO159" s="213"/>
      <c r="BP159" s="1082">
        <f t="shared" ref="BP159" si="188">COUNTIF(S159:BN160,$BU$101)/2</f>
        <v>0</v>
      </c>
      <c r="BQ159" s="1082"/>
      <c r="BR159" s="1082"/>
      <c r="BS159" s="1082"/>
    </row>
    <row r="160" spans="4:71" ht="13.9" hidden="1" customHeight="1">
      <c r="D160" s="1049"/>
      <c r="E160" s="1049"/>
      <c r="F160" s="1071"/>
      <c r="G160" s="1071"/>
      <c r="H160" s="1071"/>
      <c r="I160" s="1071"/>
      <c r="J160" s="1071"/>
      <c r="K160" s="1071"/>
      <c r="L160" s="1073"/>
      <c r="M160" s="1073"/>
      <c r="N160" s="1073"/>
      <c r="O160" s="1056"/>
      <c r="P160" s="1057"/>
      <c r="Q160" s="1058"/>
      <c r="R160" s="214"/>
      <c r="S160" s="215"/>
      <c r="T160" s="216"/>
      <c r="U160" s="215"/>
      <c r="V160" s="216"/>
      <c r="W160" s="215"/>
      <c r="X160" s="216"/>
      <c r="Y160" s="215"/>
      <c r="Z160" s="216"/>
      <c r="AA160" s="215"/>
      <c r="AB160" s="216"/>
      <c r="AC160" s="215"/>
      <c r="AD160" s="216"/>
      <c r="AE160" s="215"/>
      <c r="AF160" s="216"/>
      <c r="AG160" s="215"/>
      <c r="AH160" s="216"/>
      <c r="AI160" s="215"/>
      <c r="AJ160" s="216"/>
      <c r="AK160" s="215"/>
      <c r="AL160" s="216"/>
      <c r="AM160" s="215"/>
      <c r="AN160" s="216"/>
      <c r="AO160" s="215"/>
      <c r="AP160" s="216"/>
      <c r="AQ160" s="215"/>
      <c r="AR160" s="216"/>
      <c r="AS160" s="215"/>
      <c r="AT160" s="216"/>
      <c r="AU160" s="215"/>
      <c r="AV160" s="216"/>
      <c r="AW160" s="215"/>
      <c r="AX160" s="216"/>
      <c r="AY160" s="215"/>
      <c r="AZ160" s="216"/>
      <c r="BA160" s="215" t="str">
        <f t="shared" ref="BA160:BN160" si="189">IF(AND(BA$100&gt;=$L160,BA$100&lt;$O160),$BU$101,"")</f>
        <v/>
      </c>
      <c r="BB160" s="216" t="str">
        <f t="shared" si="189"/>
        <v/>
      </c>
      <c r="BC160" s="215" t="str">
        <f t="shared" si="189"/>
        <v/>
      </c>
      <c r="BD160" s="216" t="str">
        <f t="shared" si="189"/>
        <v/>
      </c>
      <c r="BE160" s="215" t="str">
        <f t="shared" si="189"/>
        <v/>
      </c>
      <c r="BF160" s="216" t="str">
        <f t="shared" si="189"/>
        <v/>
      </c>
      <c r="BG160" s="215" t="str">
        <f t="shared" si="189"/>
        <v/>
      </c>
      <c r="BH160" s="216" t="str">
        <f t="shared" si="189"/>
        <v/>
      </c>
      <c r="BI160" s="215" t="str">
        <f t="shared" si="189"/>
        <v/>
      </c>
      <c r="BJ160" s="216" t="str">
        <f t="shared" si="189"/>
        <v/>
      </c>
      <c r="BK160" s="215" t="str">
        <f t="shared" si="189"/>
        <v/>
      </c>
      <c r="BL160" s="216" t="str">
        <f t="shared" si="189"/>
        <v/>
      </c>
      <c r="BM160" s="215" t="str">
        <f t="shared" si="189"/>
        <v/>
      </c>
      <c r="BN160" s="216" t="str">
        <f t="shared" si="189"/>
        <v/>
      </c>
      <c r="BO160" s="217"/>
      <c r="BP160" s="1082"/>
      <c r="BQ160" s="1082"/>
      <c r="BR160" s="1082"/>
      <c r="BS160" s="1082"/>
    </row>
    <row r="161" spans="1:71" ht="14.25" hidden="1" customHeight="1">
      <c r="D161" s="1049">
        <v>29</v>
      </c>
      <c r="E161" s="1049"/>
      <c r="F161" s="1070"/>
      <c r="G161" s="1070"/>
      <c r="H161" s="1070"/>
      <c r="I161" s="1070"/>
      <c r="J161" s="1070"/>
      <c r="K161" s="1070"/>
      <c r="L161" s="1072"/>
      <c r="M161" s="1072"/>
      <c r="N161" s="1072"/>
      <c r="O161" s="1059"/>
      <c r="P161" s="1060"/>
      <c r="Q161" s="1061"/>
      <c r="R161" s="405"/>
      <c r="S161" s="211" t="str">
        <f t="shared" ref="S161:AZ161" si="190">IF(AND(S$100&gt;=$L161,S$100&lt;$O161),$BU$101,"")</f>
        <v/>
      </c>
      <c r="T161" s="212" t="str">
        <f t="shared" si="190"/>
        <v/>
      </c>
      <c r="U161" s="211" t="str">
        <f t="shared" si="190"/>
        <v/>
      </c>
      <c r="V161" s="212" t="str">
        <f t="shared" si="190"/>
        <v/>
      </c>
      <c r="W161" s="211" t="str">
        <f t="shared" si="190"/>
        <v/>
      </c>
      <c r="X161" s="212" t="str">
        <f t="shared" si="190"/>
        <v/>
      </c>
      <c r="Y161" s="211" t="str">
        <f t="shared" si="190"/>
        <v/>
      </c>
      <c r="Z161" s="212" t="str">
        <f t="shared" si="190"/>
        <v/>
      </c>
      <c r="AA161" s="211" t="str">
        <f t="shared" si="190"/>
        <v/>
      </c>
      <c r="AB161" s="212" t="str">
        <f t="shared" si="190"/>
        <v/>
      </c>
      <c r="AC161" s="211" t="str">
        <f t="shared" si="190"/>
        <v/>
      </c>
      <c r="AD161" s="212" t="str">
        <f t="shared" si="190"/>
        <v/>
      </c>
      <c r="AE161" s="211" t="str">
        <f t="shared" si="190"/>
        <v/>
      </c>
      <c r="AF161" s="212" t="str">
        <f t="shared" si="190"/>
        <v/>
      </c>
      <c r="AG161" s="211" t="str">
        <f t="shared" si="190"/>
        <v/>
      </c>
      <c r="AH161" s="212" t="str">
        <f t="shared" si="190"/>
        <v/>
      </c>
      <c r="AI161" s="211" t="str">
        <f t="shared" si="190"/>
        <v/>
      </c>
      <c r="AJ161" s="212" t="str">
        <f t="shared" si="190"/>
        <v/>
      </c>
      <c r="AK161" s="211" t="str">
        <f t="shared" si="190"/>
        <v/>
      </c>
      <c r="AL161" s="212" t="str">
        <f t="shared" si="190"/>
        <v/>
      </c>
      <c r="AM161" s="211" t="str">
        <f t="shared" si="190"/>
        <v/>
      </c>
      <c r="AN161" s="212" t="str">
        <f t="shared" si="190"/>
        <v/>
      </c>
      <c r="AO161" s="211" t="str">
        <f t="shared" si="190"/>
        <v/>
      </c>
      <c r="AP161" s="212" t="str">
        <f t="shared" si="190"/>
        <v/>
      </c>
      <c r="AQ161" s="211" t="str">
        <f t="shared" si="190"/>
        <v/>
      </c>
      <c r="AR161" s="212" t="str">
        <f t="shared" si="190"/>
        <v/>
      </c>
      <c r="AS161" s="211" t="str">
        <f t="shared" si="190"/>
        <v/>
      </c>
      <c r="AT161" s="212" t="str">
        <f t="shared" si="190"/>
        <v/>
      </c>
      <c r="AU161" s="211" t="str">
        <f t="shared" si="190"/>
        <v/>
      </c>
      <c r="AV161" s="212" t="str">
        <f t="shared" si="190"/>
        <v/>
      </c>
      <c r="AW161" s="211" t="str">
        <f t="shared" si="190"/>
        <v/>
      </c>
      <c r="AX161" s="212" t="str">
        <f t="shared" si="190"/>
        <v/>
      </c>
      <c r="AY161" s="211" t="str">
        <f t="shared" si="190"/>
        <v/>
      </c>
      <c r="AZ161" s="212" t="str">
        <f t="shared" si="190"/>
        <v/>
      </c>
      <c r="BA161" s="211"/>
      <c r="BB161" s="212"/>
      <c r="BC161" s="211"/>
      <c r="BD161" s="212"/>
      <c r="BE161" s="211"/>
      <c r="BF161" s="212"/>
      <c r="BG161" s="211"/>
      <c r="BH161" s="212"/>
      <c r="BI161" s="211"/>
      <c r="BJ161" s="212"/>
      <c r="BK161" s="211"/>
      <c r="BL161" s="212"/>
      <c r="BM161" s="211"/>
      <c r="BN161" s="212"/>
      <c r="BO161" s="213"/>
      <c r="BP161" s="1082">
        <f t="shared" ref="BP161" si="191">COUNTIF(S161:BN162,$BU$101)/2</f>
        <v>0</v>
      </c>
      <c r="BQ161" s="1082"/>
      <c r="BR161" s="1082"/>
      <c r="BS161" s="1082"/>
    </row>
    <row r="162" spans="1:71" ht="14.25" hidden="1" customHeight="1">
      <c r="D162" s="1049"/>
      <c r="E162" s="1049"/>
      <c r="F162" s="1087"/>
      <c r="G162" s="1087"/>
      <c r="H162" s="1087"/>
      <c r="I162" s="1071"/>
      <c r="J162" s="1071"/>
      <c r="K162" s="1071"/>
      <c r="L162" s="1073"/>
      <c r="M162" s="1073"/>
      <c r="N162" s="1073"/>
      <c r="O162" s="1056"/>
      <c r="P162" s="1057"/>
      <c r="Q162" s="1058"/>
      <c r="R162" s="214"/>
      <c r="S162" s="215"/>
      <c r="T162" s="216"/>
      <c r="U162" s="215"/>
      <c r="V162" s="216"/>
      <c r="W162" s="215"/>
      <c r="X162" s="216"/>
      <c r="Y162" s="215"/>
      <c r="Z162" s="216"/>
      <c r="AA162" s="215"/>
      <c r="AB162" s="216"/>
      <c r="AC162" s="215"/>
      <c r="AD162" s="216"/>
      <c r="AE162" s="215"/>
      <c r="AF162" s="216"/>
      <c r="AG162" s="215"/>
      <c r="AH162" s="216"/>
      <c r="AI162" s="215"/>
      <c r="AJ162" s="216"/>
      <c r="AK162" s="215"/>
      <c r="AL162" s="216"/>
      <c r="AM162" s="215"/>
      <c r="AN162" s="216"/>
      <c r="AO162" s="215"/>
      <c r="AP162" s="216"/>
      <c r="AQ162" s="215"/>
      <c r="AR162" s="216"/>
      <c r="AS162" s="215"/>
      <c r="AT162" s="216"/>
      <c r="AU162" s="215"/>
      <c r="AV162" s="216"/>
      <c r="AW162" s="215"/>
      <c r="AX162" s="216"/>
      <c r="AY162" s="215"/>
      <c r="AZ162" s="216"/>
      <c r="BA162" s="215" t="str">
        <f t="shared" ref="BA162:BN162" si="192">IF(AND(BA$100&gt;=$L162,BA$100&lt;$O162),$BU$101,"")</f>
        <v/>
      </c>
      <c r="BB162" s="216" t="str">
        <f t="shared" si="192"/>
        <v/>
      </c>
      <c r="BC162" s="215" t="str">
        <f t="shared" si="192"/>
        <v/>
      </c>
      <c r="BD162" s="216" t="str">
        <f t="shared" si="192"/>
        <v/>
      </c>
      <c r="BE162" s="215" t="str">
        <f t="shared" si="192"/>
        <v/>
      </c>
      <c r="BF162" s="216" t="str">
        <f t="shared" si="192"/>
        <v/>
      </c>
      <c r="BG162" s="215" t="str">
        <f t="shared" si="192"/>
        <v/>
      </c>
      <c r="BH162" s="216" t="str">
        <f t="shared" si="192"/>
        <v/>
      </c>
      <c r="BI162" s="215" t="str">
        <f t="shared" si="192"/>
        <v/>
      </c>
      <c r="BJ162" s="216" t="str">
        <f t="shared" si="192"/>
        <v/>
      </c>
      <c r="BK162" s="215" t="str">
        <f t="shared" si="192"/>
        <v/>
      </c>
      <c r="BL162" s="216" t="str">
        <f t="shared" si="192"/>
        <v/>
      </c>
      <c r="BM162" s="215" t="str">
        <f t="shared" si="192"/>
        <v/>
      </c>
      <c r="BN162" s="216" t="str">
        <f t="shared" si="192"/>
        <v/>
      </c>
      <c r="BO162" s="217"/>
      <c r="BP162" s="1082"/>
      <c r="BQ162" s="1082"/>
      <c r="BR162" s="1082"/>
      <c r="BS162" s="1082"/>
    </row>
    <row r="163" spans="1:71" ht="14.25" hidden="1" customHeight="1">
      <c r="D163" s="1049">
        <v>30</v>
      </c>
      <c r="E163" s="1049"/>
      <c r="F163" s="1070"/>
      <c r="G163" s="1070"/>
      <c r="H163" s="1070"/>
      <c r="I163" s="1070"/>
      <c r="J163" s="1070"/>
      <c r="K163" s="1070"/>
      <c r="L163" s="1072"/>
      <c r="M163" s="1072"/>
      <c r="N163" s="1072"/>
      <c r="O163" s="1059"/>
      <c r="P163" s="1060"/>
      <c r="Q163" s="1061"/>
      <c r="R163" s="210"/>
      <c r="S163" s="211" t="str">
        <f t="shared" ref="S163:AZ163" si="193">IF(AND(S$100&gt;=$L163,S$100&lt;$O163),$BU$101,"")</f>
        <v/>
      </c>
      <c r="T163" s="212" t="str">
        <f t="shared" si="193"/>
        <v/>
      </c>
      <c r="U163" s="211" t="str">
        <f t="shared" si="193"/>
        <v/>
      </c>
      <c r="V163" s="212" t="str">
        <f t="shared" si="193"/>
        <v/>
      </c>
      <c r="W163" s="211" t="str">
        <f t="shared" si="193"/>
        <v/>
      </c>
      <c r="X163" s="212" t="str">
        <f t="shared" si="193"/>
        <v/>
      </c>
      <c r="Y163" s="211" t="str">
        <f t="shared" si="193"/>
        <v/>
      </c>
      <c r="Z163" s="212" t="str">
        <f t="shared" si="193"/>
        <v/>
      </c>
      <c r="AA163" s="211" t="str">
        <f t="shared" si="193"/>
        <v/>
      </c>
      <c r="AB163" s="212" t="str">
        <f t="shared" si="193"/>
        <v/>
      </c>
      <c r="AC163" s="211" t="str">
        <f t="shared" si="193"/>
        <v/>
      </c>
      <c r="AD163" s="212" t="str">
        <f t="shared" si="193"/>
        <v/>
      </c>
      <c r="AE163" s="211" t="str">
        <f t="shared" si="193"/>
        <v/>
      </c>
      <c r="AF163" s="212" t="str">
        <f t="shared" si="193"/>
        <v/>
      </c>
      <c r="AG163" s="211" t="str">
        <f t="shared" si="193"/>
        <v/>
      </c>
      <c r="AH163" s="212" t="str">
        <f t="shared" si="193"/>
        <v/>
      </c>
      <c r="AI163" s="211" t="str">
        <f t="shared" si="193"/>
        <v/>
      </c>
      <c r="AJ163" s="212" t="str">
        <f t="shared" si="193"/>
        <v/>
      </c>
      <c r="AK163" s="211" t="str">
        <f t="shared" si="193"/>
        <v/>
      </c>
      <c r="AL163" s="212" t="str">
        <f t="shared" si="193"/>
        <v/>
      </c>
      <c r="AM163" s="211" t="str">
        <f t="shared" si="193"/>
        <v/>
      </c>
      <c r="AN163" s="212" t="str">
        <f t="shared" si="193"/>
        <v/>
      </c>
      <c r="AO163" s="211" t="str">
        <f t="shared" si="193"/>
        <v/>
      </c>
      <c r="AP163" s="212" t="str">
        <f t="shared" si="193"/>
        <v/>
      </c>
      <c r="AQ163" s="211" t="str">
        <f t="shared" si="193"/>
        <v/>
      </c>
      <c r="AR163" s="212" t="str">
        <f t="shared" si="193"/>
        <v/>
      </c>
      <c r="AS163" s="211" t="str">
        <f t="shared" si="193"/>
        <v/>
      </c>
      <c r="AT163" s="212" t="str">
        <f t="shared" si="193"/>
        <v/>
      </c>
      <c r="AU163" s="211" t="str">
        <f t="shared" si="193"/>
        <v/>
      </c>
      <c r="AV163" s="212" t="str">
        <f t="shared" si="193"/>
        <v/>
      </c>
      <c r="AW163" s="211" t="str">
        <f t="shared" si="193"/>
        <v/>
      </c>
      <c r="AX163" s="212" t="str">
        <f t="shared" si="193"/>
        <v/>
      </c>
      <c r="AY163" s="211" t="str">
        <f t="shared" si="193"/>
        <v/>
      </c>
      <c r="AZ163" s="212" t="str">
        <f t="shared" si="193"/>
        <v/>
      </c>
      <c r="BA163" s="211"/>
      <c r="BB163" s="212"/>
      <c r="BC163" s="211"/>
      <c r="BD163" s="212"/>
      <c r="BE163" s="211"/>
      <c r="BF163" s="212"/>
      <c r="BG163" s="211"/>
      <c r="BH163" s="212"/>
      <c r="BI163" s="211"/>
      <c r="BJ163" s="212"/>
      <c r="BK163" s="211"/>
      <c r="BL163" s="212"/>
      <c r="BM163" s="211"/>
      <c r="BN163" s="212"/>
      <c r="BO163" s="213"/>
      <c r="BP163" s="1082">
        <f t="shared" ref="BP163" si="194">COUNTIF(S163:BN164,$BU$101)/2</f>
        <v>0</v>
      </c>
      <c r="BQ163" s="1082"/>
      <c r="BR163" s="1082"/>
      <c r="BS163" s="1082"/>
    </row>
    <row r="164" spans="1:71" ht="14.25" hidden="1" customHeight="1">
      <c r="D164" s="1049"/>
      <c r="E164" s="1049"/>
      <c r="F164" s="1087"/>
      <c r="G164" s="1087"/>
      <c r="H164" s="1087"/>
      <c r="I164" s="1087"/>
      <c r="J164" s="1087"/>
      <c r="K164" s="1087"/>
      <c r="L164" s="1073"/>
      <c r="M164" s="1073"/>
      <c r="N164" s="1073"/>
      <c r="O164" s="1056"/>
      <c r="P164" s="1057"/>
      <c r="Q164" s="1058"/>
      <c r="R164" s="214"/>
      <c r="S164" s="215"/>
      <c r="T164" s="216"/>
      <c r="U164" s="215"/>
      <c r="V164" s="216"/>
      <c r="W164" s="215"/>
      <c r="X164" s="216"/>
      <c r="Y164" s="215"/>
      <c r="Z164" s="216"/>
      <c r="AA164" s="215"/>
      <c r="AB164" s="216"/>
      <c r="AC164" s="215"/>
      <c r="AD164" s="216"/>
      <c r="AE164" s="215"/>
      <c r="AF164" s="216"/>
      <c r="AG164" s="215"/>
      <c r="AH164" s="216"/>
      <c r="AI164" s="215"/>
      <c r="AJ164" s="216"/>
      <c r="AK164" s="215"/>
      <c r="AL164" s="216"/>
      <c r="AM164" s="215"/>
      <c r="AN164" s="216"/>
      <c r="AO164" s="215"/>
      <c r="AP164" s="216"/>
      <c r="AQ164" s="215"/>
      <c r="AR164" s="216"/>
      <c r="AS164" s="215"/>
      <c r="AT164" s="216"/>
      <c r="AU164" s="215"/>
      <c r="AV164" s="216"/>
      <c r="AW164" s="215"/>
      <c r="AX164" s="216"/>
      <c r="AY164" s="215"/>
      <c r="AZ164" s="216"/>
      <c r="BA164" s="215" t="str">
        <f t="shared" ref="BA164:BN164" si="195">IF(AND(BA$100&gt;=$L164,BA$100&lt;$O164),$BU$101,"")</f>
        <v/>
      </c>
      <c r="BB164" s="216" t="str">
        <f t="shared" si="195"/>
        <v/>
      </c>
      <c r="BC164" s="215" t="str">
        <f t="shared" si="195"/>
        <v/>
      </c>
      <c r="BD164" s="216" t="str">
        <f t="shared" si="195"/>
        <v/>
      </c>
      <c r="BE164" s="215" t="str">
        <f t="shared" si="195"/>
        <v/>
      </c>
      <c r="BF164" s="216" t="str">
        <f t="shared" si="195"/>
        <v/>
      </c>
      <c r="BG164" s="215" t="str">
        <f t="shared" si="195"/>
        <v/>
      </c>
      <c r="BH164" s="216" t="str">
        <f t="shared" si="195"/>
        <v/>
      </c>
      <c r="BI164" s="215" t="str">
        <f t="shared" si="195"/>
        <v/>
      </c>
      <c r="BJ164" s="216" t="str">
        <f t="shared" si="195"/>
        <v/>
      </c>
      <c r="BK164" s="215" t="str">
        <f t="shared" si="195"/>
        <v/>
      </c>
      <c r="BL164" s="216" t="str">
        <f t="shared" si="195"/>
        <v/>
      </c>
      <c r="BM164" s="215" t="str">
        <f t="shared" si="195"/>
        <v/>
      </c>
      <c r="BN164" s="216" t="str">
        <f t="shared" si="195"/>
        <v/>
      </c>
      <c r="BO164" s="217"/>
      <c r="BP164" s="1082"/>
      <c r="BQ164" s="1082"/>
      <c r="BR164" s="1082"/>
      <c r="BS164" s="1082"/>
    </row>
    <row r="165" spans="1:71" ht="14.25" customHeight="1">
      <c r="D165" s="481"/>
      <c r="E165" s="482"/>
      <c r="F165" s="498"/>
      <c r="G165" s="498"/>
      <c r="H165" s="498"/>
      <c r="I165" s="498"/>
      <c r="J165" s="498"/>
      <c r="K165" s="498"/>
      <c r="L165" s="225"/>
      <c r="M165" s="225"/>
      <c r="N165" s="225"/>
      <c r="O165" s="225"/>
      <c r="P165" s="225"/>
      <c r="Q165" s="225"/>
      <c r="S165" s="226"/>
      <c r="T165" s="227"/>
      <c r="U165" s="226"/>
      <c r="V165" s="227"/>
      <c r="W165" s="226"/>
      <c r="X165" s="227"/>
      <c r="Y165" s="226"/>
      <c r="Z165" s="227"/>
      <c r="AA165" s="226"/>
      <c r="AB165" s="227"/>
      <c r="AC165" s="226"/>
      <c r="AD165" s="227"/>
      <c r="AE165" s="226"/>
      <c r="AF165" s="227"/>
      <c r="AG165" s="226"/>
      <c r="AH165" s="227"/>
      <c r="AI165" s="226"/>
      <c r="AJ165" s="227"/>
      <c r="AK165" s="226"/>
      <c r="AL165" s="227"/>
      <c r="AM165" s="226"/>
      <c r="AN165" s="227"/>
      <c r="AO165" s="226"/>
      <c r="AP165" s="227"/>
      <c r="AQ165" s="226"/>
      <c r="AR165" s="227"/>
      <c r="AS165" s="226"/>
      <c r="AT165" s="227"/>
      <c r="AU165" s="226"/>
      <c r="AV165" s="227"/>
      <c r="AW165" s="226"/>
      <c r="AX165" s="227"/>
      <c r="AY165" s="226"/>
      <c r="AZ165" s="227"/>
      <c r="BA165" s="226"/>
      <c r="BB165" s="227"/>
      <c r="BC165" s="226"/>
      <c r="BD165" s="227"/>
      <c r="BE165" s="226"/>
      <c r="BF165" s="227"/>
      <c r="BG165" s="226"/>
      <c r="BH165" s="227"/>
      <c r="BI165" s="226"/>
      <c r="BJ165" s="227"/>
      <c r="BK165" s="226"/>
      <c r="BL165" s="227"/>
      <c r="BM165" s="226"/>
      <c r="BN165" s="227"/>
      <c r="BO165" s="228"/>
      <c r="BP165" s="229"/>
      <c r="BQ165" s="229"/>
      <c r="BR165" s="229"/>
      <c r="BS165" s="230"/>
    </row>
    <row r="166" spans="1:71" ht="14.25" customHeight="1">
      <c r="D166" s="495"/>
      <c r="E166" s="496"/>
      <c r="F166" s="231"/>
      <c r="G166" s="231"/>
      <c r="H166" s="231"/>
      <c r="I166" s="231"/>
      <c r="J166" s="231"/>
      <c r="K166" s="231"/>
      <c r="L166" s="232"/>
      <c r="M166" s="232"/>
      <c r="N166" s="232"/>
      <c r="O166" s="232"/>
      <c r="P166" s="232"/>
      <c r="Q166" s="232"/>
      <c r="R166" s="1099">
        <v>0.29166666666666669</v>
      </c>
      <c r="S166" s="1099"/>
      <c r="T166" s="1099">
        <v>0.33333333333333331</v>
      </c>
      <c r="U166" s="1099"/>
      <c r="V166" s="1099">
        <v>0.37499999999999994</v>
      </c>
      <c r="W166" s="1099"/>
      <c r="X166" s="1099">
        <v>0.41666666666666657</v>
      </c>
      <c r="Y166" s="1099"/>
      <c r="Z166" s="1099">
        <v>0.4583333333333332</v>
      </c>
      <c r="AA166" s="1099"/>
      <c r="AB166" s="1099">
        <v>0.49999999999999983</v>
      </c>
      <c r="AC166" s="1099"/>
      <c r="AD166" s="1099">
        <v>0.54166666666666652</v>
      </c>
      <c r="AE166" s="1099"/>
      <c r="AF166" s="1099">
        <v>0.58333333333333326</v>
      </c>
      <c r="AG166" s="1099"/>
      <c r="AH166" s="1099">
        <v>0.625</v>
      </c>
      <c r="AI166" s="1099"/>
      <c r="AJ166" s="1099">
        <v>0.66666666666666674</v>
      </c>
      <c r="AK166" s="1099"/>
      <c r="AL166" s="1099">
        <v>0.70833333333333348</v>
      </c>
      <c r="AM166" s="1099"/>
      <c r="AN166" s="1099">
        <v>0.75000000000000022</v>
      </c>
      <c r="AO166" s="1099"/>
      <c r="AP166" s="1099">
        <v>0.79166666666666696</v>
      </c>
      <c r="AQ166" s="1099"/>
      <c r="AR166" s="1099">
        <v>0.8333333333333337</v>
      </c>
      <c r="AS166" s="1099"/>
      <c r="AT166" s="1099">
        <v>0.87500000000000044</v>
      </c>
      <c r="AU166" s="1099"/>
      <c r="AV166" s="1099">
        <v>0.91666666666666718</v>
      </c>
      <c r="AW166" s="1099"/>
      <c r="AX166" s="1099">
        <v>0.95833333333333393</v>
      </c>
      <c r="AY166" s="1099"/>
      <c r="AZ166" s="1099">
        <v>0</v>
      </c>
      <c r="BA166" s="1099"/>
      <c r="BB166" s="1099">
        <v>4.1666666666666664E-2</v>
      </c>
      <c r="BC166" s="1099"/>
      <c r="BD166" s="1099">
        <v>8.3333333333333329E-2</v>
      </c>
      <c r="BE166" s="1099"/>
      <c r="BF166" s="1099">
        <v>0.12499999999999999</v>
      </c>
      <c r="BG166" s="1099"/>
      <c r="BH166" s="1099">
        <v>0.16666666666666666</v>
      </c>
      <c r="BI166" s="1099"/>
      <c r="BJ166" s="1099">
        <v>0.20833333333333334</v>
      </c>
      <c r="BK166" s="1099"/>
      <c r="BL166" s="1099">
        <v>0.25</v>
      </c>
      <c r="BM166" s="1099"/>
      <c r="BN166" s="1099">
        <v>0.29166666666666663</v>
      </c>
      <c r="BO166" s="1099"/>
      <c r="BP166" s="233"/>
      <c r="BQ166" s="233"/>
      <c r="BR166" s="233"/>
      <c r="BS166" s="234"/>
    </row>
    <row r="167" spans="1:71" ht="22.9" customHeight="1">
      <c r="D167" s="1045" t="s">
        <v>226</v>
      </c>
      <c r="E167" s="1046"/>
      <c r="F167" s="1046"/>
      <c r="G167" s="1046"/>
      <c r="H167" s="1046"/>
      <c r="I167" s="1046"/>
      <c r="J167" s="1046"/>
      <c r="K167" s="1046"/>
      <c r="L167" s="1046"/>
      <c r="M167" s="1046"/>
      <c r="N167" s="1046"/>
      <c r="O167" s="1046"/>
      <c r="P167" s="1046"/>
      <c r="Q167" s="1046"/>
      <c r="R167" s="1047"/>
      <c r="S167" s="1100" t="str">
        <f>$BE$37</f>
        <v/>
      </c>
      <c r="T167" s="1101"/>
      <c r="U167" s="1101"/>
      <c r="V167" s="1102"/>
      <c r="W167" s="1100" t="str">
        <f>$BE$39</f>
        <v/>
      </c>
      <c r="X167" s="1101"/>
      <c r="Y167" s="1101"/>
      <c r="Z167" s="1101"/>
      <c r="AA167" s="1101"/>
      <c r="AB167" s="1101"/>
      <c r="AC167" s="1101"/>
      <c r="AD167" s="1101"/>
      <c r="AE167" s="1101"/>
      <c r="AF167" s="1101"/>
      <c r="AG167" s="1101"/>
      <c r="AH167" s="1101"/>
      <c r="AI167" s="1101"/>
      <c r="AJ167" s="1101"/>
      <c r="AK167" s="1101"/>
      <c r="AL167" s="1102"/>
      <c r="AM167" s="1100" t="str">
        <f>$BE$41</f>
        <v/>
      </c>
      <c r="AN167" s="1102"/>
      <c r="AO167" s="1096" t="str">
        <f>BE43</f>
        <v/>
      </c>
      <c r="AP167" s="1096"/>
      <c r="AQ167" s="1096" t="str">
        <f>BE45</f>
        <v/>
      </c>
      <c r="AR167" s="1096"/>
      <c r="AS167" s="1096" t="str">
        <f>BE47</f>
        <v/>
      </c>
      <c r="AT167" s="1096"/>
      <c r="AU167" s="1096"/>
      <c r="AV167" s="1096"/>
      <c r="AW167" s="1096" t="str">
        <f>BE49</f>
        <v/>
      </c>
      <c r="AX167" s="1096"/>
      <c r="AY167" s="1096"/>
      <c r="AZ167" s="1096"/>
      <c r="BA167" s="1096" t="str">
        <f>BE51</f>
        <v/>
      </c>
      <c r="BB167" s="1096"/>
      <c r="BC167" s="1096"/>
      <c r="BD167" s="1096"/>
      <c r="BE167" s="1096"/>
      <c r="BF167" s="1096"/>
      <c r="BG167" s="1096"/>
      <c r="BH167" s="1096"/>
      <c r="BI167" s="1096"/>
      <c r="BJ167" s="1096"/>
      <c r="BK167" s="1096"/>
      <c r="BL167" s="1096"/>
      <c r="BM167" s="1096"/>
      <c r="BN167" s="1096"/>
      <c r="BO167" s="78"/>
      <c r="BS167" s="79"/>
    </row>
    <row r="168" spans="1:71" ht="22.9" customHeight="1">
      <c r="D168" s="1045" t="s">
        <v>227</v>
      </c>
      <c r="E168" s="1046"/>
      <c r="F168" s="1046"/>
      <c r="G168" s="1046"/>
      <c r="H168" s="1046"/>
      <c r="I168" s="1046"/>
      <c r="J168" s="1046"/>
      <c r="K168" s="1046"/>
      <c r="L168" s="1046"/>
      <c r="M168" s="1046"/>
      <c r="N168" s="1046"/>
      <c r="O168" s="1046"/>
      <c r="P168" s="1046"/>
      <c r="Q168" s="1046"/>
      <c r="R168" s="1047"/>
      <c r="S168" s="4">
        <f>COUNTIF(S105:S164,$BU$101)</f>
        <v>0</v>
      </c>
      <c r="T168" s="4">
        <f t="shared" ref="T168:BN168" si="196">COUNTIF(T105:T164,$BU$101)</f>
        <v>0</v>
      </c>
      <c r="U168" s="4">
        <f t="shared" si="196"/>
        <v>0</v>
      </c>
      <c r="V168" s="4">
        <f t="shared" si="196"/>
        <v>0</v>
      </c>
      <c r="W168" s="4">
        <f t="shared" si="196"/>
        <v>0</v>
      </c>
      <c r="X168" s="4">
        <f t="shared" si="196"/>
        <v>0</v>
      </c>
      <c r="Y168" s="4">
        <f>COUNTIF(Y105:Y164,$BU$101)</f>
        <v>0</v>
      </c>
      <c r="Z168" s="4">
        <f t="shared" si="196"/>
        <v>0</v>
      </c>
      <c r="AA168" s="4">
        <f t="shared" si="196"/>
        <v>0</v>
      </c>
      <c r="AB168" s="4">
        <f t="shared" si="196"/>
        <v>0</v>
      </c>
      <c r="AC168" s="4">
        <f t="shared" si="196"/>
        <v>0</v>
      </c>
      <c r="AD168" s="4">
        <f t="shared" si="196"/>
        <v>0</v>
      </c>
      <c r="AE168" s="4">
        <f t="shared" si="196"/>
        <v>0</v>
      </c>
      <c r="AF168" s="4">
        <f t="shared" si="196"/>
        <v>0</v>
      </c>
      <c r="AG168" s="4">
        <f t="shared" si="196"/>
        <v>0</v>
      </c>
      <c r="AH168" s="4">
        <f t="shared" si="196"/>
        <v>0</v>
      </c>
      <c r="AI168" s="4">
        <f t="shared" si="196"/>
        <v>0</v>
      </c>
      <c r="AJ168" s="4">
        <f t="shared" si="196"/>
        <v>0</v>
      </c>
      <c r="AK168" s="4">
        <f t="shared" si="196"/>
        <v>0</v>
      </c>
      <c r="AL168" s="4">
        <f t="shared" si="196"/>
        <v>0</v>
      </c>
      <c r="AM168" s="4">
        <f t="shared" si="196"/>
        <v>0</v>
      </c>
      <c r="AN168" s="4">
        <f t="shared" si="196"/>
        <v>0</v>
      </c>
      <c r="AO168" s="4">
        <f t="shared" si="196"/>
        <v>0</v>
      </c>
      <c r="AP168" s="4">
        <f t="shared" si="196"/>
        <v>0</v>
      </c>
      <c r="AQ168" s="4">
        <f t="shared" si="196"/>
        <v>0</v>
      </c>
      <c r="AR168" s="4">
        <f t="shared" si="196"/>
        <v>0</v>
      </c>
      <c r="AS168" s="4">
        <f t="shared" si="196"/>
        <v>0</v>
      </c>
      <c r="AT168" s="4">
        <f t="shared" si="196"/>
        <v>0</v>
      </c>
      <c r="AU168" s="4">
        <f t="shared" si="196"/>
        <v>0</v>
      </c>
      <c r="AV168" s="4">
        <f t="shared" si="196"/>
        <v>0</v>
      </c>
      <c r="AW168" s="4">
        <f t="shared" si="196"/>
        <v>0</v>
      </c>
      <c r="AX168" s="4">
        <f t="shared" si="196"/>
        <v>0</v>
      </c>
      <c r="AY168" s="4">
        <f t="shared" si="196"/>
        <v>0</v>
      </c>
      <c r="AZ168" s="4">
        <f t="shared" si="196"/>
        <v>0</v>
      </c>
      <c r="BA168" s="4">
        <f t="shared" si="196"/>
        <v>0</v>
      </c>
      <c r="BB168" s="4">
        <f t="shared" si="196"/>
        <v>0</v>
      </c>
      <c r="BC168" s="4">
        <f t="shared" si="196"/>
        <v>0</v>
      </c>
      <c r="BD168" s="4">
        <f t="shared" si="196"/>
        <v>0</v>
      </c>
      <c r="BE168" s="4">
        <f t="shared" si="196"/>
        <v>0</v>
      </c>
      <c r="BF168" s="4">
        <f t="shared" si="196"/>
        <v>0</v>
      </c>
      <c r="BG168" s="4">
        <f t="shared" si="196"/>
        <v>0</v>
      </c>
      <c r="BH168" s="4">
        <f t="shared" si="196"/>
        <v>0</v>
      </c>
      <c r="BI168" s="4">
        <f t="shared" si="196"/>
        <v>0</v>
      </c>
      <c r="BJ168" s="4">
        <f t="shared" si="196"/>
        <v>0</v>
      </c>
      <c r="BK168" s="4">
        <f t="shared" si="196"/>
        <v>0</v>
      </c>
      <c r="BL168" s="4">
        <f t="shared" si="196"/>
        <v>0</v>
      </c>
      <c r="BM168" s="4">
        <f t="shared" si="196"/>
        <v>0</v>
      </c>
      <c r="BN168" s="4">
        <f t="shared" si="196"/>
        <v>0</v>
      </c>
      <c r="BO168" s="78"/>
      <c r="BS168" s="79"/>
    </row>
    <row r="169" spans="1:71" ht="22.9" customHeight="1">
      <c r="D169" s="1045" t="s">
        <v>229</v>
      </c>
      <c r="E169" s="1046"/>
      <c r="F169" s="1046"/>
      <c r="G169" s="1046"/>
      <c r="H169" s="1046"/>
      <c r="I169" s="1046"/>
      <c r="J169" s="1046"/>
      <c r="K169" s="1046"/>
      <c r="L169" s="1046"/>
      <c r="M169" s="1046"/>
      <c r="N169" s="1046"/>
      <c r="O169" s="1046"/>
      <c r="P169" s="1046"/>
      <c r="Q169" s="1046"/>
      <c r="R169" s="1047"/>
      <c r="S169" s="5" t="str">
        <f>IF(S168&gt;=$S$167,$BU$101,"")</f>
        <v/>
      </c>
      <c r="T169" s="5" t="str">
        <f>IF(T168&gt;=$S$167,$BU$101,"")</f>
        <v/>
      </c>
      <c r="U169" s="5" t="str">
        <f>IF(U168&gt;=$S$167,$BU$101,"")</f>
        <v/>
      </c>
      <c r="V169" s="5" t="str">
        <f>IF(V168&gt;=$S$167,$BU$101,"")</f>
        <v/>
      </c>
      <c r="W169" s="6" t="str">
        <f t="shared" ref="W169:AL169" si="197">IF(W168&gt;=$W$167,$BU$101,"")</f>
        <v/>
      </c>
      <c r="X169" s="6" t="str">
        <f t="shared" si="197"/>
        <v/>
      </c>
      <c r="Y169" s="6" t="str">
        <f t="shared" si="197"/>
        <v/>
      </c>
      <c r="Z169" s="6" t="str">
        <f t="shared" si="197"/>
        <v/>
      </c>
      <c r="AA169" s="6" t="str">
        <f t="shared" si="197"/>
        <v/>
      </c>
      <c r="AB169" s="6" t="str">
        <f t="shared" si="197"/>
        <v/>
      </c>
      <c r="AC169" s="6" t="str">
        <f t="shared" si="197"/>
        <v/>
      </c>
      <c r="AD169" s="6" t="str">
        <f t="shared" si="197"/>
        <v/>
      </c>
      <c r="AE169" s="6" t="str">
        <f t="shared" si="197"/>
        <v/>
      </c>
      <c r="AF169" s="6" t="str">
        <f t="shared" si="197"/>
        <v/>
      </c>
      <c r="AG169" s="6" t="str">
        <f t="shared" si="197"/>
        <v/>
      </c>
      <c r="AH169" s="6" t="str">
        <f t="shared" si="197"/>
        <v/>
      </c>
      <c r="AI169" s="6" t="str">
        <f t="shared" si="197"/>
        <v/>
      </c>
      <c r="AJ169" s="6" t="str">
        <f t="shared" si="197"/>
        <v/>
      </c>
      <c r="AK169" s="6" t="str">
        <f t="shared" si="197"/>
        <v/>
      </c>
      <c r="AL169" s="6" t="str">
        <f t="shared" si="197"/>
        <v/>
      </c>
      <c r="AM169" s="6" t="str">
        <f>IF(AM168&gt;=$AM$167,$BU$101,"")</f>
        <v/>
      </c>
      <c r="AN169" s="6" t="str">
        <f>IF(AN168&gt;=$AM$167,$BU$101,"")</f>
        <v/>
      </c>
      <c r="AO169" s="6" t="str">
        <f>IF(AO168&gt;=$AO$167,$BU$101,"")</f>
        <v/>
      </c>
      <c r="AP169" s="6" t="str">
        <f>IF(AP168&gt;=$AO$167,$BU$101,"")</f>
        <v/>
      </c>
      <c r="AQ169" s="6" t="str">
        <f>IF(AQ168&gt;=$AQ$167,$BU$101,"")</f>
        <v/>
      </c>
      <c r="AR169" s="6" t="str">
        <f>IF(AR168&gt;=$AQ$167,$BU$101,"")</f>
        <v/>
      </c>
      <c r="AS169" s="6" t="str">
        <f>IF(AS168&gt;=$AS$167,$BU$101,"")</f>
        <v/>
      </c>
      <c r="AT169" s="6" t="str">
        <f>IF(AT168&gt;=$AS$167,$BU$101,"")</f>
        <v/>
      </c>
      <c r="AU169" s="6" t="str">
        <f>IF(AU168&gt;=$AS$167,$BU$101,"")</f>
        <v/>
      </c>
      <c r="AV169" s="6" t="str">
        <f>IF(AV168&gt;=$AS$167,$BU$101,"")</f>
        <v/>
      </c>
      <c r="AW169" s="6" t="str">
        <f>IF(AW168&gt;=$AW$167,$BU$101,"")</f>
        <v/>
      </c>
      <c r="AX169" s="6" t="str">
        <f>IF(AX168&gt;=$AW$167,$BU$101,"")</f>
        <v/>
      </c>
      <c r="AY169" s="6" t="str">
        <f>IF(AY168&gt;=$AW$167,$BU$101,"")</f>
        <v/>
      </c>
      <c r="AZ169" s="6" t="str">
        <f>IF(AZ168&gt;=$AW$167,$BU$101,"")</f>
        <v/>
      </c>
      <c r="BA169" s="6" t="str">
        <f t="shared" ref="BA169:BN169" si="198">IF(BA168&gt;=$BA$167,$BU$101,"")</f>
        <v/>
      </c>
      <c r="BB169" s="6" t="str">
        <f t="shared" si="198"/>
        <v/>
      </c>
      <c r="BC169" s="6" t="str">
        <f t="shared" si="198"/>
        <v/>
      </c>
      <c r="BD169" s="6" t="str">
        <f t="shared" si="198"/>
        <v/>
      </c>
      <c r="BE169" s="6" t="str">
        <f t="shared" si="198"/>
        <v/>
      </c>
      <c r="BF169" s="6" t="str">
        <f t="shared" si="198"/>
        <v/>
      </c>
      <c r="BG169" s="6" t="str">
        <f t="shared" si="198"/>
        <v/>
      </c>
      <c r="BH169" s="6" t="str">
        <f t="shared" si="198"/>
        <v/>
      </c>
      <c r="BI169" s="6" t="str">
        <f t="shared" si="198"/>
        <v/>
      </c>
      <c r="BJ169" s="6" t="str">
        <f t="shared" si="198"/>
        <v/>
      </c>
      <c r="BK169" s="6" t="str">
        <f t="shared" si="198"/>
        <v/>
      </c>
      <c r="BL169" s="6" t="str">
        <f t="shared" si="198"/>
        <v/>
      </c>
      <c r="BM169" s="6" t="str">
        <f t="shared" si="198"/>
        <v/>
      </c>
      <c r="BN169" s="6" t="str">
        <f t="shared" si="198"/>
        <v/>
      </c>
      <c r="BO169" s="78"/>
      <c r="BS169" s="79"/>
    </row>
    <row r="170" spans="1:71" ht="22.9" customHeight="1">
      <c r="D170" s="235"/>
      <c r="E170" s="236" t="s">
        <v>59</v>
      </c>
      <c r="F170" s="236"/>
      <c r="G170" s="236"/>
      <c r="H170" s="236"/>
      <c r="I170" s="236"/>
      <c r="J170" s="236"/>
      <c r="K170" s="236"/>
      <c r="L170" s="236"/>
      <c r="M170" s="236"/>
      <c r="N170" s="236"/>
      <c r="O170" s="236"/>
      <c r="P170" s="236"/>
      <c r="Q170" s="236"/>
      <c r="R170" s="236"/>
      <c r="S170" s="236"/>
      <c r="T170" s="236"/>
      <c r="U170" s="236"/>
      <c r="V170" s="236"/>
      <c r="W170" s="236"/>
      <c r="X170" s="236"/>
      <c r="Y170" s="236"/>
      <c r="Z170" s="236"/>
      <c r="AA170" s="236"/>
      <c r="AB170" s="236"/>
      <c r="AC170" s="236"/>
      <c r="AD170" s="236"/>
      <c r="AE170" s="236"/>
      <c r="AF170" s="236"/>
      <c r="AG170" s="236"/>
      <c r="AH170" s="236"/>
      <c r="AI170" s="236"/>
      <c r="AJ170" s="236"/>
      <c r="AK170" s="236"/>
      <c r="AL170" s="236"/>
      <c r="AM170" s="236"/>
      <c r="AN170" s="236"/>
      <c r="AO170" s="236"/>
      <c r="AP170" s="236"/>
      <c r="AQ170" s="236"/>
      <c r="AR170" s="236"/>
      <c r="AS170" s="236"/>
      <c r="AT170" s="236"/>
      <c r="AU170" s="236"/>
      <c r="AV170" s="236"/>
      <c r="AW170" s="236"/>
      <c r="AX170" s="236"/>
      <c r="AY170" s="236"/>
      <c r="AZ170" s="236"/>
      <c r="BA170" s="236"/>
      <c r="BB170" s="236"/>
      <c r="BC170" s="236"/>
      <c r="BD170" s="236"/>
      <c r="BE170" s="236"/>
      <c r="BF170" s="237"/>
      <c r="BG170" s="237"/>
      <c r="BH170" s="237"/>
      <c r="BI170" s="237"/>
      <c r="BJ170" s="237"/>
      <c r="BK170" s="237"/>
      <c r="BL170" s="237"/>
      <c r="BM170" s="237"/>
      <c r="BN170" s="237"/>
      <c r="BO170" s="78"/>
      <c r="BP170" s="1022"/>
      <c r="BQ170" s="1022"/>
      <c r="BR170" s="1022"/>
      <c r="BS170" s="1023"/>
    </row>
    <row r="171" spans="1:71" ht="22.9" customHeight="1">
      <c r="D171" s="235"/>
      <c r="E171" s="236"/>
      <c r="F171" s="236" t="s">
        <v>60</v>
      </c>
      <c r="G171" s="236"/>
      <c r="H171" s="236"/>
      <c r="I171" s="236"/>
      <c r="J171" s="236"/>
      <c r="K171" s="236"/>
      <c r="L171" s="236"/>
      <c r="M171" s="236"/>
      <c r="N171" s="236"/>
      <c r="O171" s="236"/>
      <c r="P171" s="236"/>
      <c r="Q171" s="236"/>
      <c r="R171" s="236"/>
      <c r="S171" s="236"/>
      <c r="T171" s="236"/>
      <c r="U171" s="236"/>
      <c r="V171" s="236"/>
      <c r="W171" s="236"/>
      <c r="X171" s="236"/>
      <c r="Y171" s="236"/>
      <c r="Z171" s="236"/>
      <c r="AA171" s="236"/>
      <c r="AB171" s="236"/>
      <c r="AC171" s="236"/>
      <c r="AD171" s="236"/>
      <c r="AE171" s="236"/>
      <c r="AF171" s="236"/>
      <c r="AG171" s="236"/>
      <c r="AH171" s="236"/>
      <c r="AI171" s="236"/>
      <c r="AJ171" s="236"/>
      <c r="AK171" s="236"/>
      <c r="AL171" s="236"/>
      <c r="AM171" s="236"/>
      <c r="AN171" s="236"/>
      <c r="AO171" s="236"/>
      <c r="AP171" s="236"/>
      <c r="AQ171" s="236"/>
      <c r="AR171" s="236"/>
      <c r="AS171" s="236"/>
      <c r="AT171" s="236"/>
      <c r="AU171" s="236"/>
      <c r="AV171" s="236"/>
      <c r="AW171" s="236"/>
      <c r="AX171" s="236"/>
      <c r="AY171" s="236"/>
      <c r="AZ171" s="236"/>
      <c r="BA171" s="236"/>
      <c r="BB171" s="236"/>
      <c r="BC171" s="236"/>
      <c r="BD171" s="236"/>
      <c r="BE171" s="236"/>
      <c r="BF171" s="236"/>
      <c r="BG171" s="236"/>
      <c r="BH171" s="236"/>
      <c r="BI171" s="236"/>
      <c r="BJ171" s="236"/>
      <c r="BK171" s="236"/>
      <c r="BL171" s="236"/>
      <c r="BM171" s="236"/>
      <c r="BN171" s="236"/>
      <c r="BO171" s="78"/>
      <c r="BP171" s="1022"/>
      <c r="BQ171" s="1022"/>
      <c r="BR171" s="1022"/>
      <c r="BS171" s="1023"/>
    </row>
    <row r="172" spans="1:71" ht="22.9" customHeight="1">
      <c r="D172" s="238"/>
      <c r="E172" s="239" t="s">
        <v>17</v>
      </c>
      <c r="F172" s="240"/>
      <c r="G172" s="1024">
        <f>SUM(BP105:BS164)</f>
        <v>0</v>
      </c>
      <c r="H172" s="1024"/>
      <c r="I172" s="1024"/>
      <c r="J172" s="1024"/>
      <c r="K172" s="1024"/>
      <c r="L172" s="1024"/>
      <c r="M172" s="240" t="s">
        <v>61</v>
      </c>
      <c r="N172" s="240"/>
      <c r="O172" s="240"/>
      <c r="P172" s="240"/>
      <c r="Q172" s="240"/>
      <c r="R172" s="240"/>
      <c r="S172" s="240"/>
      <c r="T172" s="240" t="s">
        <v>62</v>
      </c>
      <c r="U172" s="240"/>
      <c r="V172" s="240"/>
      <c r="W172" s="1098">
        <v>8</v>
      </c>
      <c r="X172" s="1098"/>
      <c r="Y172" s="1098"/>
      <c r="Z172" s="240" t="s">
        <v>230</v>
      </c>
      <c r="AA172" s="240"/>
      <c r="AB172" s="240"/>
      <c r="AC172" s="240"/>
      <c r="AD172" s="240"/>
      <c r="AE172" s="240"/>
      <c r="AF172" s="240"/>
      <c r="AG172" s="240" t="s">
        <v>63</v>
      </c>
      <c r="AH172" s="240"/>
      <c r="AI172" s="240"/>
      <c r="AJ172" s="240"/>
      <c r="AK172" s="239" t="s">
        <v>17</v>
      </c>
      <c r="AL172" s="240"/>
      <c r="AM172" s="1024">
        <f>ROUND(G172/W172,0)</f>
        <v>0</v>
      </c>
      <c r="AN172" s="1024"/>
      <c r="AO172" s="1024"/>
      <c r="AP172" s="1024"/>
      <c r="AQ172" s="1024"/>
      <c r="AR172" s="1024"/>
      <c r="AS172" s="240" t="s">
        <v>64</v>
      </c>
      <c r="AT172" s="240"/>
      <c r="AU172" s="240"/>
      <c r="AV172" s="240"/>
      <c r="AW172" s="240"/>
      <c r="AX172" s="240"/>
      <c r="AY172" s="240"/>
      <c r="AZ172" s="240"/>
      <c r="BA172" s="240"/>
      <c r="BB172" s="240"/>
      <c r="BC172" s="240"/>
      <c r="BD172" s="240"/>
      <c r="BE172" s="240"/>
      <c r="BF172" s="240"/>
      <c r="BG172" s="240"/>
      <c r="BH172" s="240"/>
      <c r="BI172" s="240"/>
      <c r="BJ172" s="240"/>
      <c r="BK172" s="240"/>
      <c r="BL172" s="240"/>
      <c r="BM172" s="240"/>
      <c r="BN172" s="240"/>
      <c r="BO172" s="187"/>
      <c r="BP172" s="15"/>
      <c r="BQ172" s="15"/>
      <c r="BR172" s="15"/>
      <c r="BS172" s="133"/>
    </row>
    <row r="173" spans="1:71" ht="9.9499999999999993" customHeight="1">
      <c r="D173" s="512"/>
      <c r="E173" s="512"/>
      <c r="G173" s="493"/>
      <c r="H173" s="493"/>
      <c r="I173" s="493"/>
      <c r="J173" s="493"/>
      <c r="K173" s="493"/>
      <c r="L173" s="493"/>
      <c r="AK173" s="512"/>
      <c r="AM173" s="493"/>
      <c r="AN173" s="493"/>
      <c r="AO173" s="493"/>
      <c r="AP173" s="493"/>
      <c r="AQ173" s="493"/>
      <c r="AR173" s="493"/>
    </row>
    <row r="174" spans="1:71" ht="24.75" customHeight="1">
      <c r="A174" s="241"/>
      <c r="B174" s="241"/>
      <c r="C174" s="241"/>
      <c r="D174" s="241"/>
      <c r="E174" s="241"/>
      <c r="F174" s="241"/>
      <c r="G174" s="241"/>
      <c r="H174" s="241"/>
      <c r="I174" s="241"/>
      <c r="J174" s="241"/>
      <c r="K174" s="241"/>
      <c r="L174" s="241"/>
      <c r="M174" s="241"/>
      <c r="N174" s="241"/>
      <c r="O174" s="241"/>
      <c r="P174" s="241"/>
      <c r="Q174" s="241"/>
      <c r="R174" s="241"/>
      <c r="S174" s="241"/>
      <c r="T174" s="241"/>
      <c r="U174" s="241"/>
      <c r="V174" s="241"/>
      <c r="W174" s="241"/>
      <c r="X174" s="241"/>
      <c r="Y174" s="241"/>
      <c r="Z174" s="241"/>
      <c r="AA174" s="241"/>
      <c r="AB174" s="241"/>
      <c r="AC174" s="241"/>
      <c r="AD174" s="241"/>
      <c r="AE174" s="241"/>
      <c r="AF174" s="241"/>
      <c r="AG174" s="241"/>
      <c r="AH174" s="241"/>
      <c r="AI174" s="241"/>
      <c r="AJ174" s="241"/>
      <c r="AK174" s="241"/>
      <c r="AL174" s="241"/>
      <c r="AM174" s="241"/>
      <c r="AN174" s="241"/>
      <c r="AO174" s="241"/>
      <c r="AP174" s="241"/>
      <c r="AQ174" s="241"/>
      <c r="AR174" s="241"/>
      <c r="AS174" s="241"/>
      <c r="AT174" s="241"/>
      <c r="AU174" s="241"/>
      <c r="AV174" s="241"/>
      <c r="AW174" s="241"/>
      <c r="AX174" s="241"/>
      <c r="AY174" s="241"/>
      <c r="AZ174" s="241"/>
      <c r="BA174" s="241"/>
      <c r="BB174" s="241"/>
      <c r="BC174" s="241"/>
      <c r="BD174" s="241"/>
      <c r="BE174" s="241"/>
      <c r="BF174" s="241"/>
      <c r="BG174" s="241"/>
      <c r="BH174" s="241"/>
      <c r="BI174" s="241"/>
      <c r="BJ174" s="241"/>
      <c r="BK174" s="241"/>
      <c r="BL174" s="241"/>
      <c r="BM174" s="241"/>
      <c r="BN174" s="241"/>
      <c r="BO174" s="241"/>
    </row>
    <row r="175" spans="1:71" ht="24.75" customHeight="1">
      <c r="A175" s="241"/>
      <c r="B175" s="241"/>
      <c r="C175" s="241"/>
      <c r="D175" s="241"/>
      <c r="E175" s="241"/>
      <c r="F175" s="241"/>
      <c r="G175" s="241"/>
      <c r="H175" s="241"/>
      <c r="I175" s="241"/>
      <c r="J175" s="241"/>
      <c r="K175" s="241"/>
      <c r="L175" s="241"/>
      <c r="M175" s="241"/>
      <c r="N175" s="241"/>
      <c r="O175" s="241"/>
      <c r="P175" s="241"/>
      <c r="Q175" s="241"/>
      <c r="R175" s="241"/>
      <c r="S175" s="241"/>
      <c r="T175" s="241"/>
      <c r="U175" s="241"/>
      <c r="V175" s="241"/>
      <c r="W175" s="241"/>
      <c r="X175" s="241"/>
      <c r="Y175" s="241"/>
      <c r="Z175" s="241"/>
      <c r="AA175" s="241"/>
      <c r="AB175" s="241"/>
      <c r="AC175" s="241"/>
      <c r="AD175" s="241"/>
      <c r="AE175" s="241"/>
      <c r="AF175" s="241"/>
      <c r="AG175" s="241"/>
      <c r="AH175" s="241"/>
      <c r="AI175" s="241"/>
      <c r="AJ175" s="241"/>
      <c r="AK175" s="241"/>
      <c r="AL175" s="241"/>
      <c r="AM175" s="241"/>
      <c r="AN175" s="241"/>
      <c r="AO175" s="241"/>
      <c r="AP175" s="241"/>
      <c r="AQ175" s="241"/>
      <c r="AR175" s="241"/>
      <c r="AS175" s="241"/>
      <c r="AT175" s="241"/>
      <c r="AU175" s="241"/>
      <c r="AV175" s="241"/>
      <c r="AW175" s="241"/>
      <c r="AX175" s="241"/>
      <c r="AY175" s="241"/>
      <c r="AZ175" s="241"/>
      <c r="BA175" s="241"/>
      <c r="BB175" s="241"/>
      <c r="BC175" s="241"/>
      <c r="BD175" s="241"/>
      <c r="BE175" s="241"/>
      <c r="BF175" s="241"/>
      <c r="BG175" s="241"/>
      <c r="BH175" s="241"/>
      <c r="BI175" s="241"/>
      <c r="BJ175" s="241"/>
      <c r="BK175" s="241"/>
    </row>
    <row r="176" spans="1:71" ht="163.5" customHeight="1">
      <c r="A176" s="242"/>
      <c r="B176" s="242"/>
      <c r="C176" s="242"/>
      <c r="D176" s="242"/>
      <c r="E176" s="1048"/>
      <c r="F176" s="1048"/>
      <c r="G176" s="1048"/>
      <c r="H176" s="1048"/>
      <c r="I176" s="1048"/>
      <c r="J176" s="1048"/>
      <c r="K176" s="1048"/>
      <c r="L176" s="1048"/>
      <c r="M176" s="1048"/>
      <c r="N176" s="1048"/>
      <c r="O176" s="1048"/>
      <c r="P176" s="1048"/>
      <c r="Q176" s="1048"/>
      <c r="R176" s="1048"/>
      <c r="S176" s="1048"/>
      <c r="T176" s="1048"/>
      <c r="U176" s="1048"/>
      <c r="V176" s="1048"/>
      <c r="W176" s="1048"/>
      <c r="X176" s="1048"/>
      <c r="Y176" s="1048"/>
      <c r="Z176" s="1048"/>
      <c r="AA176" s="1048"/>
      <c r="AB176" s="1048"/>
      <c r="AC176" s="1048"/>
      <c r="AD176" s="1048"/>
      <c r="AE176" s="1048"/>
      <c r="AF176" s="1048"/>
      <c r="AG176" s="1048"/>
      <c r="AH176" s="1048"/>
      <c r="AI176" s="1048"/>
      <c r="AJ176" s="1048"/>
      <c r="AK176" s="1048"/>
      <c r="AL176" s="1048"/>
      <c r="AM176" s="1048"/>
      <c r="AN176" s="1048"/>
      <c r="AO176" s="1048"/>
      <c r="AP176" s="1048"/>
      <c r="AQ176" s="1048"/>
      <c r="AR176" s="1048"/>
      <c r="AS176" s="1048"/>
      <c r="AT176" s="1048"/>
      <c r="AU176" s="1048"/>
      <c r="AV176" s="1048"/>
      <c r="AW176" s="1048"/>
      <c r="AX176" s="1048"/>
      <c r="AY176" s="1048"/>
      <c r="AZ176" s="1048"/>
      <c r="BA176" s="1048"/>
      <c r="BB176" s="1048"/>
      <c r="BC176" s="1048"/>
      <c r="BD176" s="1048"/>
      <c r="BE176" s="1048"/>
      <c r="BF176" s="1048"/>
      <c r="BG176" s="1048"/>
      <c r="BH176" s="1048"/>
      <c r="BI176" s="1048"/>
      <c r="BJ176" s="1048"/>
      <c r="BK176" s="1048"/>
      <c r="BL176" s="1048"/>
      <c r="BM176" s="1048"/>
      <c r="BN176" s="1048"/>
    </row>
    <row r="177" spans="1:73" ht="20.100000000000001" customHeight="1">
      <c r="A177" s="493"/>
      <c r="B177" s="493"/>
      <c r="C177" s="493"/>
      <c r="D177" s="493"/>
      <c r="F177" s="176"/>
      <c r="G177" s="176"/>
      <c r="H177" s="176"/>
      <c r="I177" s="176"/>
      <c r="J177" s="176"/>
      <c r="K177" s="176"/>
      <c r="L177" s="176"/>
      <c r="M177" s="176"/>
      <c r="N177" s="176"/>
      <c r="O177" s="176"/>
      <c r="P177" s="176"/>
      <c r="Q177" s="176"/>
      <c r="R177" s="243"/>
      <c r="S177" s="243"/>
    </row>
    <row r="178" spans="1:73" ht="20.100000000000001" customHeight="1">
      <c r="A178" s="493"/>
      <c r="B178" s="493"/>
      <c r="C178" s="493"/>
      <c r="D178" s="493"/>
      <c r="F178" s="176"/>
      <c r="G178" s="176"/>
      <c r="H178" s="141"/>
      <c r="I178" s="141"/>
      <c r="J178" s="141"/>
      <c r="K178" s="141"/>
      <c r="L178" s="141"/>
      <c r="M178" s="141"/>
      <c r="N178" s="141"/>
      <c r="O178" s="141"/>
      <c r="P178" s="141"/>
      <c r="Q178" s="141"/>
      <c r="R178" s="244"/>
      <c r="S178" s="244"/>
    </row>
    <row r="179" spans="1:73" ht="35.25" customHeight="1">
      <c r="A179" s="242"/>
      <c r="B179" s="242"/>
      <c r="C179" s="242"/>
      <c r="D179" s="242"/>
      <c r="E179" s="1048"/>
      <c r="F179" s="1048"/>
      <c r="G179" s="1048"/>
      <c r="H179" s="1048"/>
      <c r="I179" s="1048"/>
      <c r="J179" s="1048"/>
      <c r="K179" s="1048"/>
      <c r="L179" s="1048"/>
      <c r="M179" s="1048"/>
      <c r="N179" s="1048"/>
      <c r="O179" s="1048"/>
      <c r="P179" s="1048"/>
      <c r="Q179" s="1048"/>
      <c r="R179" s="1048"/>
      <c r="S179" s="1048"/>
      <c r="T179" s="1048"/>
      <c r="U179" s="1048"/>
      <c r="V179" s="1048"/>
      <c r="W179" s="1048"/>
      <c r="X179" s="1048"/>
      <c r="Y179" s="1048"/>
      <c r="Z179" s="1048"/>
      <c r="AA179" s="1048"/>
      <c r="AB179" s="1048"/>
      <c r="AC179" s="1048"/>
      <c r="AD179" s="1048"/>
      <c r="AE179" s="1048"/>
      <c r="AF179" s="1048"/>
      <c r="AG179" s="1048"/>
      <c r="AH179" s="1048"/>
      <c r="AI179" s="1048"/>
      <c r="AJ179" s="1048"/>
      <c r="AK179" s="1048"/>
      <c r="AL179" s="1048"/>
      <c r="AM179" s="1048"/>
      <c r="AN179" s="1048"/>
      <c r="AO179" s="1048"/>
      <c r="AP179" s="1048"/>
      <c r="AQ179" s="1048"/>
      <c r="AR179" s="1048"/>
      <c r="AS179" s="1048"/>
      <c r="AT179" s="1048"/>
      <c r="AU179" s="1048"/>
      <c r="AV179" s="1048"/>
      <c r="AW179" s="1048"/>
      <c r="AX179" s="1048"/>
      <c r="AY179" s="1048"/>
      <c r="AZ179" s="1048"/>
      <c r="BA179" s="1048"/>
      <c r="BB179" s="1048"/>
      <c r="BC179" s="1048"/>
      <c r="BD179" s="1048"/>
      <c r="BE179" s="1048"/>
      <c r="BF179" s="1048"/>
      <c r="BG179" s="1048"/>
      <c r="BH179" s="1048"/>
      <c r="BI179" s="1048"/>
      <c r="BJ179" s="1048"/>
      <c r="BK179" s="1048"/>
      <c r="BL179" s="1048"/>
      <c r="BM179" s="1048"/>
      <c r="BN179" s="1048"/>
    </row>
    <row r="180" spans="1:73" ht="52.5" customHeight="1">
      <c r="A180" s="242"/>
      <c r="B180" s="242"/>
      <c r="C180" s="242"/>
      <c r="D180" s="242"/>
      <c r="E180" s="1048"/>
      <c r="F180" s="1048"/>
      <c r="G180" s="1048"/>
      <c r="H180" s="1048"/>
      <c r="I180" s="1048"/>
      <c r="J180" s="1048"/>
      <c r="K180" s="1048"/>
      <c r="L180" s="1048"/>
      <c r="M180" s="1048"/>
      <c r="N180" s="1048"/>
      <c r="O180" s="1048"/>
      <c r="P180" s="1048"/>
      <c r="Q180" s="1048"/>
      <c r="R180" s="1048"/>
      <c r="S180" s="1048"/>
      <c r="T180" s="1048"/>
      <c r="U180" s="1048"/>
      <c r="V180" s="1048"/>
      <c r="W180" s="1048"/>
      <c r="X180" s="1048"/>
      <c r="Y180" s="1048"/>
      <c r="Z180" s="1048"/>
      <c r="AA180" s="1048"/>
      <c r="AB180" s="1048"/>
      <c r="AC180" s="1048"/>
      <c r="AD180" s="1048"/>
      <c r="AE180" s="1048"/>
      <c r="AF180" s="1048"/>
      <c r="AG180" s="1048"/>
      <c r="AH180" s="1048"/>
      <c r="AI180" s="1048"/>
      <c r="AJ180" s="1048"/>
      <c r="AK180" s="1048"/>
      <c r="AL180" s="1048"/>
      <c r="AM180" s="1048"/>
      <c r="AN180" s="1048"/>
      <c r="AO180" s="1048"/>
      <c r="AP180" s="1048"/>
      <c r="AQ180" s="1048"/>
      <c r="AR180" s="1048"/>
      <c r="AS180" s="1048"/>
      <c r="AT180" s="1048"/>
      <c r="AU180" s="1048"/>
      <c r="AV180" s="1048"/>
      <c r="AW180" s="1048"/>
      <c r="AX180" s="1048"/>
      <c r="AY180" s="1048"/>
      <c r="AZ180" s="1048"/>
      <c r="BA180" s="1048"/>
      <c r="BB180" s="1048"/>
      <c r="BC180" s="1048"/>
      <c r="BD180" s="1048"/>
      <c r="BE180" s="1048"/>
      <c r="BF180" s="1048"/>
      <c r="BG180" s="1048"/>
      <c r="BH180" s="1048"/>
      <c r="BI180" s="1048"/>
      <c r="BJ180" s="1048"/>
      <c r="BK180" s="1048"/>
      <c r="BL180" s="1048"/>
      <c r="BM180" s="1048"/>
      <c r="BN180" s="1048"/>
    </row>
    <row r="181" spans="1:73" ht="54" customHeight="1">
      <c r="A181" s="242"/>
      <c r="B181" s="242"/>
      <c r="C181" s="242"/>
      <c r="D181" s="242"/>
      <c r="E181" s="1048"/>
      <c r="F181" s="1048"/>
      <c r="G181" s="1048"/>
      <c r="H181" s="1048"/>
      <c r="I181" s="1048"/>
      <c r="J181" s="1048"/>
      <c r="K181" s="1048"/>
      <c r="L181" s="1048"/>
      <c r="M181" s="1048"/>
      <c r="N181" s="1048"/>
      <c r="O181" s="1048"/>
      <c r="P181" s="1048"/>
      <c r="Q181" s="1048"/>
      <c r="R181" s="1048"/>
      <c r="S181" s="1048"/>
      <c r="T181" s="1048"/>
      <c r="U181" s="1048"/>
      <c r="V181" s="1048"/>
      <c r="W181" s="1048"/>
      <c r="X181" s="1048"/>
      <c r="Y181" s="1048"/>
      <c r="Z181" s="1048"/>
      <c r="AA181" s="1048"/>
      <c r="AB181" s="1048"/>
      <c r="AC181" s="1048"/>
      <c r="AD181" s="1048"/>
      <c r="AE181" s="1048"/>
      <c r="AF181" s="1048"/>
      <c r="AG181" s="1048"/>
      <c r="AH181" s="1048"/>
      <c r="AI181" s="1048"/>
      <c r="AJ181" s="1048"/>
      <c r="AK181" s="1048"/>
      <c r="AL181" s="1048"/>
      <c r="AM181" s="1048"/>
      <c r="AN181" s="1048"/>
      <c r="AO181" s="1048"/>
      <c r="AP181" s="1048"/>
      <c r="AQ181" s="1048"/>
      <c r="AR181" s="1048"/>
      <c r="AS181" s="1048"/>
      <c r="AT181" s="1048"/>
      <c r="AU181" s="1048"/>
      <c r="AV181" s="1048"/>
      <c r="AW181" s="1048"/>
      <c r="AX181" s="1048"/>
      <c r="AY181" s="1048"/>
      <c r="AZ181" s="1048"/>
      <c r="BA181" s="1048"/>
      <c r="BB181" s="1048"/>
      <c r="BC181" s="1048"/>
      <c r="BD181" s="1048"/>
      <c r="BE181" s="1048"/>
      <c r="BF181" s="1048"/>
      <c r="BG181" s="1048"/>
      <c r="BH181" s="1048"/>
      <c r="BI181" s="1048"/>
      <c r="BJ181" s="1048"/>
      <c r="BK181" s="1048"/>
      <c r="BL181" s="1048"/>
      <c r="BM181" s="1048"/>
      <c r="BN181" s="1048"/>
    </row>
    <row r="182" spans="1:73" ht="20.100000000000001" customHeight="1">
      <c r="A182" s="245"/>
      <c r="B182" s="245"/>
      <c r="C182" s="245"/>
      <c r="D182" s="245"/>
      <c r="E182" s="245"/>
      <c r="F182" s="245"/>
      <c r="G182" s="245"/>
      <c r="H182" s="245"/>
      <c r="I182" s="245"/>
      <c r="J182" s="245"/>
      <c r="K182" s="245"/>
      <c r="L182" s="245"/>
      <c r="M182" s="245"/>
      <c r="N182" s="245"/>
      <c r="O182" s="245"/>
      <c r="P182" s="245"/>
      <c r="Q182" s="245"/>
      <c r="R182" s="138"/>
      <c r="S182" s="138"/>
      <c r="T182" s="245"/>
      <c r="U182" s="245"/>
      <c r="V182" s="245"/>
      <c r="W182" s="245"/>
      <c r="X182" s="245"/>
      <c r="Y182" s="245"/>
      <c r="Z182" s="245"/>
      <c r="AA182" s="245"/>
      <c r="AB182" s="245"/>
      <c r="AC182" s="245"/>
      <c r="AD182" s="245"/>
      <c r="AE182" s="245"/>
      <c r="AF182" s="245"/>
      <c r="AG182" s="245"/>
      <c r="AH182" s="245"/>
      <c r="AI182" s="245"/>
      <c r="AJ182" s="245"/>
      <c r="AK182" s="245"/>
      <c r="AL182" s="245"/>
      <c r="AM182" s="245"/>
      <c r="AN182" s="245"/>
      <c r="AO182" s="245"/>
      <c r="AP182" s="245"/>
      <c r="AQ182" s="245"/>
      <c r="AR182" s="245"/>
      <c r="AS182" s="245"/>
      <c r="AT182" s="245"/>
      <c r="AU182" s="245"/>
      <c r="AV182" s="245"/>
      <c r="AW182" s="245"/>
      <c r="AX182" s="245"/>
      <c r="AY182" s="245"/>
      <c r="AZ182" s="245"/>
      <c r="BA182" s="245"/>
      <c r="BB182" s="245"/>
      <c r="BC182" s="245"/>
      <c r="BD182" s="245"/>
      <c r="BE182" s="245"/>
      <c r="BF182" s="245"/>
      <c r="BG182" s="245"/>
      <c r="BH182" s="245"/>
      <c r="BI182" s="245"/>
      <c r="BJ182" s="245"/>
      <c r="BK182" s="245"/>
    </row>
    <row r="183" spans="1:73" ht="35.25" customHeight="1">
      <c r="A183" s="245"/>
      <c r="B183" s="245"/>
      <c r="C183" s="245"/>
      <c r="D183" s="138"/>
      <c r="E183" s="138"/>
      <c r="F183" s="138"/>
      <c r="G183" s="1048"/>
      <c r="H183" s="1048"/>
      <c r="I183" s="1048"/>
      <c r="J183" s="1048"/>
      <c r="K183" s="1048"/>
      <c r="L183" s="1048"/>
      <c r="M183" s="1048"/>
      <c r="N183" s="1048"/>
      <c r="O183" s="1048"/>
      <c r="P183" s="1048"/>
      <c r="Q183" s="1048"/>
      <c r="R183" s="1048"/>
      <c r="S183" s="1048"/>
      <c r="T183" s="1048"/>
      <c r="U183" s="1048"/>
      <c r="V183" s="1048"/>
      <c r="W183" s="1048"/>
      <c r="X183" s="1048"/>
      <c r="Y183" s="1048"/>
      <c r="Z183" s="1048"/>
      <c r="AA183" s="1048"/>
      <c r="AB183" s="1048"/>
      <c r="AC183" s="1048"/>
      <c r="AD183" s="1048"/>
      <c r="AE183" s="1048"/>
      <c r="AF183" s="1048"/>
      <c r="AG183" s="1048"/>
      <c r="AH183" s="1048"/>
      <c r="AI183" s="1048"/>
      <c r="AJ183" s="1048"/>
      <c r="AK183" s="1048"/>
      <c r="AL183" s="1048"/>
      <c r="AM183" s="1048"/>
      <c r="AN183" s="1048"/>
      <c r="AO183" s="1048"/>
      <c r="AP183" s="1048"/>
      <c r="AQ183" s="1048"/>
      <c r="AR183" s="1048"/>
      <c r="AS183" s="1048"/>
      <c r="AT183" s="1048"/>
      <c r="AU183" s="1048"/>
      <c r="AV183" s="1048"/>
      <c r="AW183" s="1048"/>
      <c r="AX183" s="1048"/>
      <c r="AY183" s="1048"/>
      <c r="AZ183" s="1048"/>
      <c r="BA183" s="1048"/>
      <c r="BB183" s="1048"/>
      <c r="BC183" s="1048"/>
      <c r="BD183" s="1048"/>
      <c r="BE183" s="1048"/>
      <c r="BF183" s="1048"/>
      <c r="BG183" s="1048"/>
      <c r="BH183" s="1048"/>
      <c r="BI183" s="1048"/>
      <c r="BJ183" s="1048"/>
      <c r="BK183" s="1048"/>
      <c r="BL183" s="1048"/>
      <c r="BM183" s="1048"/>
      <c r="BN183" s="1048"/>
    </row>
    <row r="184" spans="1:73" ht="20.100000000000001" customHeight="1">
      <c r="A184" s="245"/>
      <c r="B184" s="245"/>
      <c r="C184" s="245"/>
      <c r="D184" s="245"/>
      <c r="E184" s="245"/>
      <c r="F184" s="245"/>
      <c r="G184" s="245"/>
      <c r="H184" s="245"/>
      <c r="I184" s="245"/>
      <c r="J184" s="245"/>
      <c r="K184" s="245"/>
      <c r="L184" s="245"/>
      <c r="M184" s="245"/>
      <c r="N184" s="245"/>
      <c r="O184" s="245"/>
      <c r="P184" s="245"/>
      <c r="Q184" s="245"/>
      <c r="R184" s="138"/>
      <c r="S184" s="138"/>
      <c r="T184" s="245"/>
      <c r="U184" s="245"/>
      <c r="V184" s="245"/>
      <c r="W184" s="245"/>
      <c r="X184" s="245"/>
      <c r="Y184" s="245"/>
      <c r="Z184" s="245"/>
      <c r="AA184" s="245"/>
      <c r="AB184" s="245"/>
      <c r="AC184" s="245"/>
      <c r="AD184" s="245"/>
      <c r="AE184" s="245"/>
      <c r="AF184" s="245"/>
      <c r="AG184" s="245"/>
      <c r="AH184" s="245"/>
      <c r="AI184" s="245"/>
      <c r="AJ184" s="245"/>
      <c r="AK184" s="245"/>
      <c r="AL184" s="245"/>
      <c r="AM184" s="245"/>
      <c r="AN184" s="245"/>
      <c r="AO184" s="245"/>
      <c r="AP184" s="245"/>
      <c r="AQ184" s="245"/>
      <c r="AR184" s="245"/>
      <c r="AS184" s="245"/>
      <c r="AT184" s="245"/>
      <c r="AU184" s="245"/>
      <c r="AV184" s="245"/>
      <c r="AW184" s="245"/>
      <c r="AX184" s="245"/>
      <c r="AY184" s="245"/>
      <c r="AZ184" s="245"/>
      <c r="BA184" s="245"/>
      <c r="BB184" s="245"/>
      <c r="BC184" s="245"/>
      <c r="BD184" s="245"/>
      <c r="BE184" s="245"/>
      <c r="BF184" s="245"/>
      <c r="BG184" s="245"/>
      <c r="BH184" s="245"/>
      <c r="BI184" s="245"/>
      <c r="BJ184" s="245"/>
      <c r="BK184" s="245"/>
    </row>
    <row r="185" spans="1:73" ht="19.5" customHeight="1">
      <c r="A185" s="245"/>
      <c r="B185" s="245"/>
      <c r="C185" s="245"/>
      <c r="D185" s="138"/>
      <c r="E185" s="138"/>
      <c r="F185" s="138"/>
      <c r="G185" s="1048"/>
      <c r="H185" s="1048"/>
      <c r="I185" s="1048"/>
      <c r="J185" s="1048"/>
      <c r="K185" s="1048"/>
      <c r="L185" s="1048"/>
      <c r="M185" s="1048"/>
      <c r="N185" s="1048"/>
      <c r="O185" s="1048"/>
      <c r="P185" s="1048"/>
      <c r="Q185" s="1048"/>
      <c r="R185" s="1048"/>
      <c r="S185" s="1048"/>
      <c r="T185" s="1048"/>
      <c r="U185" s="1048"/>
      <c r="V185" s="1048"/>
      <c r="W185" s="1048"/>
      <c r="X185" s="1048"/>
      <c r="Y185" s="1048"/>
      <c r="Z185" s="1048"/>
      <c r="AA185" s="1048"/>
      <c r="AB185" s="1048"/>
      <c r="AC185" s="1048"/>
      <c r="AD185" s="1048"/>
      <c r="AE185" s="1048"/>
      <c r="AF185" s="1048"/>
      <c r="AG185" s="1048"/>
      <c r="AH185" s="1048"/>
      <c r="AI185" s="1048"/>
      <c r="AJ185" s="1048"/>
      <c r="AK185" s="1048"/>
      <c r="AL185" s="1048"/>
      <c r="AM185" s="1048"/>
      <c r="AN185" s="1048"/>
      <c r="AO185" s="1048"/>
      <c r="AP185" s="1048"/>
      <c r="AQ185" s="1048"/>
      <c r="AR185" s="1048"/>
      <c r="AS185" s="1048"/>
      <c r="AT185" s="1048"/>
      <c r="AU185" s="1048"/>
      <c r="AV185" s="1048"/>
      <c r="AW185" s="1048"/>
      <c r="AX185" s="1048"/>
      <c r="AY185" s="1048"/>
      <c r="AZ185" s="1048"/>
      <c r="BA185" s="1048"/>
      <c r="BB185" s="1048"/>
      <c r="BC185" s="1048"/>
      <c r="BD185" s="1048"/>
      <c r="BE185" s="1048"/>
      <c r="BF185" s="1048"/>
      <c r="BG185" s="1048"/>
      <c r="BH185" s="1048"/>
      <c r="BI185" s="1048"/>
      <c r="BJ185" s="1048"/>
      <c r="BK185" s="245"/>
    </row>
    <row r="186" spans="1:73" ht="20.100000000000001" customHeight="1">
      <c r="A186" s="245"/>
      <c r="B186" s="245"/>
      <c r="C186" s="245"/>
      <c r="D186" s="245"/>
      <c r="E186" s="245"/>
      <c r="F186" s="245"/>
      <c r="G186" s="245"/>
      <c r="H186" s="245"/>
      <c r="I186" s="245"/>
      <c r="J186" s="245"/>
      <c r="K186" s="245"/>
      <c r="L186" s="245"/>
      <c r="M186" s="245"/>
      <c r="N186" s="245"/>
      <c r="O186" s="245"/>
      <c r="P186" s="245"/>
      <c r="Q186" s="245"/>
      <c r="R186" s="245"/>
      <c r="S186" s="245"/>
      <c r="T186" s="245"/>
      <c r="U186" s="245"/>
      <c r="V186" s="245"/>
      <c r="W186" s="245"/>
      <c r="X186" s="245"/>
      <c r="Y186" s="245"/>
      <c r="Z186" s="245"/>
      <c r="AA186" s="245"/>
      <c r="AB186" s="245"/>
      <c r="AC186" s="245"/>
      <c r="AD186" s="245"/>
      <c r="AE186" s="245"/>
      <c r="AF186" s="245"/>
      <c r="AG186" s="245"/>
      <c r="AH186" s="245"/>
      <c r="AI186" s="245"/>
      <c r="AJ186" s="245"/>
      <c r="AK186" s="245"/>
      <c r="AL186" s="245"/>
      <c r="AM186" s="245"/>
      <c r="AN186" s="245"/>
      <c r="AO186" s="245"/>
      <c r="AP186" s="245"/>
      <c r="AQ186" s="245"/>
      <c r="AR186" s="245"/>
      <c r="AS186" s="245"/>
      <c r="AT186" s="245"/>
      <c r="AU186" s="245"/>
      <c r="AV186" s="245"/>
      <c r="AW186" s="245"/>
      <c r="AX186" s="245"/>
      <c r="AY186" s="245"/>
      <c r="AZ186" s="245"/>
      <c r="BA186" s="245"/>
      <c r="BB186" s="245"/>
      <c r="BC186" s="245"/>
      <c r="BD186" s="245"/>
      <c r="BE186" s="245"/>
      <c r="BF186" s="245"/>
      <c r="BG186" s="245"/>
      <c r="BH186" s="245"/>
      <c r="BI186" s="245"/>
      <c r="BJ186" s="245"/>
      <c r="BK186" s="245"/>
      <c r="BL186" s="74"/>
      <c r="BM186" s="74"/>
      <c r="BN186" s="74"/>
      <c r="BO186" s="74"/>
      <c r="BP186" s="74"/>
      <c r="BQ186" s="74"/>
      <c r="BR186" s="74"/>
      <c r="BS186" s="74"/>
      <c r="BT186" s="74"/>
      <c r="BU186" s="74"/>
    </row>
    <row r="187" spans="1:73" ht="20.100000000000001" customHeight="1">
      <c r="A187" s="245"/>
      <c r="B187" s="245"/>
      <c r="C187" s="245"/>
      <c r="D187" s="245"/>
      <c r="E187" s="138"/>
      <c r="F187" s="138"/>
      <c r="G187" s="138"/>
      <c r="H187" s="138"/>
      <c r="I187" s="138"/>
      <c r="J187" s="138"/>
      <c r="K187" s="138"/>
      <c r="L187" s="138"/>
      <c r="M187" s="138"/>
      <c r="N187" s="138"/>
      <c r="O187" s="138"/>
      <c r="P187" s="138"/>
      <c r="Q187" s="138"/>
      <c r="R187" s="138"/>
      <c r="S187" s="138"/>
      <c r="T187" s="138"/>
      <c r="U187" s="138"/>
      <c r="V187" s="138"/>
      <c r="W187" s="138"/>
      <c r="X187" s="138"/>
      <c r="Y187" s="138"/>
      <c r="Z187" s="138"/>
      <c r="AA187" s="138"/>
      <c r="AB187" s="138"/>
      <c r="AC187" s="138"/>
      <c r="AD187" s="138"/>
      <c r="AE187" s="138"/>
      <c r="AF187" s="138"/>
      <c r="AG187" s="138"/>
      <c r="AH187" s="138"/>
      <c r="AI187" s="138"/>
      <c r="AJ187" s="138"/>
      <c r="AK187" s="138"/>
      <c r="AL187" s="138"/>
      <c r="AM187" s="138"/>
      <c r="AN187" s="138"/>
      <c r="AO187" s="138"/>
      <c r="AP187" s="138"/>
      <c r="AQ187" s="138"/>
      <c r="AR187" s="138"/>
      <c r="AS187" s="138"/>
      <c r="AT187" s="138"/>
      <c r="AU187" s="138"/>
      <c r="AV187" s="138"/>
      <c r="AW187" s="138"/>
      <c r="AX187" s="138"/>
      <c r="AY187" s="138"/>
      <c r="AZ187" s="138"/>
      <c r="BA187" s="138"/>
      <c r="BB187" s="138"/>
      <c r="BC187" s="138"/>
      <c r="BD187" s="138"/>
      <c r="BE187" s="138"/>
      <c r="BF187" s="138"/>
      <c r="BG187" s="138"/>
      <c r="BH187" s="138"/>
      <c r="BI187" s="138"/>
      <c r="BJ187" s="138"/>
      <c r="BK187" s="138"/>
      <c r="BL187" s="489"/>
      <c r="BM187" s="489"/>
      <c r="BN187" s="489"/>
      <c r="BO187" s="489"/>
      <c r="BP187" s="489"/>
      <c r="BQ187" s="489"/>
      <c r="BR187" s="489"/>
      <c r="BS187" s="489"/>
      <c r="BT187" s="489"/>
      <c r="BU187" s="489"/>
    </row>
    <row r="188" spans="1:73" ht="20.100000000000001" customHeight="1">
      <c r="A188" s="245"/>
      <c r="B188" s="245"/>
      <c r="C188" s="245"/>
      <c r="D188" s="245"/>
      <c r="E188" s="245"/>
      <c r="F188" s="245"/>
      <c r="G188" s="245"/>
      <c r="H188" s="245"/>
      <c r="I188" s="245"/>
      <c r="J188" s="245"/>
      <c r="K188" s="245"/>
      <c r="L188" s="245"/>
      <c r="M188" s="245"/>
      <c r="N188" s="245"/>
      <c r="O188" s="245"/>
      <c r="P188" s="245"/>
      <c r="Q188" s="245"/>
      <c r="R188" s="245"/>
      <c r="S188" s="245"/>
      <c r="T188" s="245"/>
      <c r="U188" s="245"/>
      <c r="V188" s="245"/>
      <c r="W188" s="245"/>
      <c r="X188" s="245"/>
      <c r="Y188" s="245"/>
      <c r="Z188" s="245"/>
      <c r="AA188" s="245"/>
      <c r="AB188" s="245"/>
      <c r="AC188" s="245"/>
      <c r="AD188" s="245"/>
      <c r="AE188" s="245"/>
      <c r="AF188" s="245"/>
      <c r="AG188" s="245"/>
      <c r="AH188" s="245"/>
      <c r="AI188" s="245"/>
      <c r="AJ188" s="245"/>
      <c r="AK188" s="245"/>
      <c r="AL188" s="245"/>
      <c r="AM188" s="245"/>
      <c r="AN188" s="245"/>
      <c r="AO188" s="245"/>
      <c r="AP188" s="245"/>
      <c r="AQ188" s="245"/>
      <c r="AR188" s="245"/>
      <c r="AS188" s="245"/>
      <c r="AT188" s="245"/>
      <c r="AU188" s="245"/>
      <c r="AV188" s="245"/>
      <c r="AW188" s="245"/>
      <c r="AX188" s="245"/>
      <c r="AY188" s="245"/>
      <c r="AZ188" s="245"/>
      <c r="BA188" s="245"/>
      <c r="BB188" s="245"/>
      <c r="BC188" s="245"/>
      <c r="BD188" s="245"/>
      <c r="BE188" s="245"/>
      <c r="BF188" s="245"/>
      <c r="BG188" s="245"/>
      <c r="BH188" s="245"/>
      <c r="BI188" s="245"/>
      <c r="BJ188" s="245"/>
      <c r="BK188" s="245"/>
      <c r="BL188" s="74"/>
      <c r="BM188" s="74"/>
      <c r="BN188" s="74"/>
      <c r="BO188" s="74"/>
      <c r="BP188" s="74"/>
      <c r="BQ188" s="74"/>
    </row>
    <row r="189" spans="1:73" ht="20.100000000000001" customHeight="1">
      <c r="A189" s="245"/>
      <c r="B189" s="245"/>
      <c r="C189" s="245"/>
      <c r="D189" s="245"/>
      <c r="E189" s="245"/>
      <c r="F189" s="245"/>
      <c r="G189" s="245"/>
      <c r="H189" s="245"/>
      <c r="I189" s="245"/>
      <c r="J189" s="245"/>
      <c r="K189" s="245"/>
      <c r="L189" s="245"/>
      <c r="M189" s="245"/>
      <c r="N189" s="245"/>
      <c r="O189" s="245"/>
      <c r="P189" s="245"/>
      <c r="Q189" s="245"/>
      <c r="R189" s="245"/>
      <c r="S189" s="245"/>
      <c r="T189" s="245"/>
      <c r="U189" s="245"/>
      <c r="V189" s="245"/>
      <c r="W189" s="245"/>
      <c r="X189" s="245"/>
      <c r="Y189" s="245"/>
      <c r="Z189" s="245"/>
      <c r="AA189" s="245"/>
      <c r="AB189" s="245"/>
      <c r="AC189" s="246"/>
      <c r="AD189" s="246"/>
      <c r="AE189" s="246"/>
      <c r="AF189" s="246"/>
      <c r="AG189" s="246"/>
      <c r="AH189" s="246"/>
      <c r="AI189" s="245"/>
      <c r="AJ189" s="245"/>
      <c r="AK189" s="245"/>
      <c r="AL189" s="245"/>
      <c r="AM189" s="245"/>
      <c r="AN189" s="245"/>
      <c r="AO189" s="245"/>
      <c r="AP189" s="245"/>
      <c r="AQ189" s="245"/>
      <c r="AR189" s="245"/>
      <c r="AS189" s="245"/>
      <c r="AT189" s="245"/>
      <c r="AU189" s="245"/>
      <c r="AV189" s="245"/>
      <c r="AW189" s="245"/>
      <c r="AX189" s="245"/>
      <c r="AY189" s="245"/>
      <c r="AZ189" s="245"/>
      <c r="BA189" s="246"/>
      <c r="BB189" s="246"/>
      <c r="BC189" s="246"/>
      <c r="BD189" s="246"/>
      <c r="BE189" s="245"/>
      <c r="BF189" s="245"/>
      <c r="BG189" s="246"/>
      <c r="BH189" s="246"/>
      <c r="BI189" s="246"/>
      <c r="BJ189" s="246"/>
      <c r="BK189" s="246"/>
      <c r="BL189" s="247"/>
    </row>
    <row r="190" spans="1:73" ht="19.5" customHeight="1">
      <c r="A190" s="493"/>
      <c r="B190" s="493"/>
      <c r="C190" s="493"/>
      <c r="D190" s="493"/>
      <c r="AC190" s="247"/>
      <c r="AD190" s="247"/>
      <c r="AE190" s="247"/>
      <c r="AF190" s="247"/>
      <c r="AG190" s="247"/>
      <c r="AH190" s="247"/>
      <c r="BA190" s="247"/>
      <c r="BB190" s="247"/>
      <c r="BC190" s="247"/>
      <c r="BD190" s="247"/>
      <c r="BG190" s="247"/>
      <c r="BH190" s="247"/>
      <c r="BI190" s="247"/>
      <c r="BJ190" s="247"/>
      <c r="BK190" s="247"/>
      <c r="BL190" s="247"/>
    </row>
    <row r="191" spans="1:73" ht="51.75" customHeight="1">
      <c r="A191" s="242"/>
      <c r="B191" s="242"/>
      <c r="C191" s="242"/>
      <c r="D191" s="242"/>
      <c r="E191" s="1048"/>
      <c r="F191" s="1048"/>
      <c r="G191" s="1048"/>
      <c r="H191" s="1048"/>
      <c r="I191" s="1048"/>
      <c r="J191" s="1048"/>
      <c r="K191" s="1048"/>
      <c r="L191" s="1048"/>
      <c r="M191" s="1048"/>
      <c r="N191" s="1048"/>
      <c r="O191" s="1048"/>
      <c r="P191" s="1048"/>
      <c r="Q191" s="1048"/>
      <c r="R191" s="1048"/>
      <c r="S191" s="1048"/>
      <c r="T191" s="1048"/>
      <c r="U191" s="1048"/>
      <c r="V191" s="1048"/>
      <c r="W191" s="1048"/>
      <c r="X191" s="1048"/>
      <c r="Y191" s="1048"/>
      <c r="Z191" s="1048"/>
      <c r="AA191" s="1048"/>
      <c r="AB191" s="1048"/>
      <c r="AC191" s="1048"/>
      <c r="AD191" s="1048"/>
      <c r="AE191" s="1048"/>
      <c r="AF191" s="1048"/>
      <c r="AG191" s="1048"/>
      <c r="AH191" s="1048"/>
      <c r="AI191" s="1048"/>
      <c r="AJ191" s="1048"/>
      <c r="AK191" s="1048"/>
      <c r="AL191" s="1048"/>
      <c r="AM191" s="1048"/>
      <c r="AN191" s="1048"/>
      <c r="AO191" s="1048"/>
      <c r="AP191" s="1048"/>
      <c r="AQ191" s="1048"/>
      <c r="AR191" s="1048"/>
      <c r="AS191" s="1048"/>
      <c r="AT191" s="1048"/>
      <c r="AU191" s="1048"/>
      <c r="AV191" s="1048"/>
      <c r="AW191" s="1048"/>
      <c r="AX191" s="1048"/>
      <c r="AY191" s="1048"/>
      <c r="AZ191" s="1048"/>
      <c r="BA191" s="1048"/>
      <c r="BB191" s="1048"/>
      <c r="BC191" s="1048"/>
      <c r="BD191" s="1048"/>
      <c r="BE191" s="1048"/>
      <c r="BF191" s="1048"/>
      <c r="BG191" s="1048"/>
      <c r="BH191" s="1048"/>
      <c r="BI191" s="1048"/>
      <c r="BJ191" s="1048"/>
      <c r="BK191" s="1048"/>
      <c r="BL191" s="1048"/>
      <c r="BM191" s="1048"/>
      <c r="BN191" s="1048"/>
    </row>
    <row r="192" spans="1:73" ht="50.25" customHeight="1">
      <c r="A192" s="242"/>
      <c r="B192" s="242"/>
      <c r="C192" s="242"/>
      <c r="D192" s="242"/>
      <c r="E192" s="1048"/>
      <c r="F192" s="1048"/>
      <c r="G192" s="1048"/>
      <c r="H192" s="1048"/>
      <c r="I192" s="1048"/>
      <c r="J192" s="1048"/>
      <c r="K192" s="1048"/>
      <c r="L192" s="1048"/>
      <c r="M192" s="1048"/>
      <c r="N192" s="1048"/>
      <c r="O192" s="1048"/>
      <c r="P192" s="1048"/>
      <c r="Q192" s="1048"/>
      <c r="R192" s="1048"/>
      <c r="S192" s="1048"/>
      <c r="T192" s="1048"/>
      <c r="U192" s="1048"/>
      <c r="V192" s="1048"/>
      <c r="W192" s="1048"/>
      <c r="X192" s="1048"/>
      <c r="Y192" s="1048"/>
      <c r="Z192" s="1048"/>
      <c r="AA192" s="1048"/>
      <c r="AB192" s="1048"/>
      <c r="AC192" s="1048"/>
      <c r="AD192" s="1048"/>
      <c r="AE192" s="1048"/>
      <c r="AF192" s="1048"/>
      <c r="AG192" s="1048"/>
      <c r="AH192" s="1048"/>
      <c r="AI192" s="1048"/>
      <c r="AJ192" s="1048"/>
      <c r="AK192" s="1048"/>
      <c r="AL192" s="1048"/>
      <c r="AM192" s="1048"/>
      <c r="AN192" s="1048"/>
      <c r="AO192" s="1048"/>
      <c r="AP192" s="1048"/>
      <c r="AQ192" s="1048"/>
      <c r="AR192" s="1048"/>
      <c r="AS192" s="1048"/>
      <c r="AT192" s="1048"/>
      <c r="AU192" s="1048"/>
      <c r="AV192" s="1048"/>
      <c r="AW192" s="1048"/>
      <c r="AX192" s="1048"/>
      <c r="AY192" s="1048"/>
      <c r="AZ192" s="1048"/>
      <c r="BA192" s="1048"/>
      <c r="BB192" s="1048"/>
      <c r="BC192" s="1048"/>
      <c r="BD192" s="1048"/>
      <c r="BE192" s="1048"/>
      <c r="BF192" s="1048"/>
      <c r="BG192" s="1048"/>
      <c r="BH192" s="1048"/>
      <c r="BI192" s="1048"/>
      <c r="BJ192" s="1048"/>
      <c r="BK192" s="1048"/>
      <c r="BL192" s="1048"/>
      <c r="BM192" s="1048"/>
      <c r="BN192" s="1048"/>
    </row>
    <row r="193" spans="1:67" ht="20.100000000000001" customHeight="1">
      <c r="A193" s="512"/>
      <c r="B193" s="493"/>
      <c r="C193" s="493"/>
      <c r="D193" s="493"/>
    </row>
    <row r="194" spans="1:67" ht="69" customHeight="1">
      <c r="A194" s="493"/>
      <c r="B194" s="493"/>
      <c r="C194" s="493"/>
      <c r="D194" s="493"/>
      <c r="E194" s="1048"/>
      <c r="F194" s="1048"/>
      <c r="G194" s="1048"/>
      <c r="H194" s="1048"/>
      <c r="I194" s="1048"/>
      <c r="J194" s="1048"/>
      <c r="K194" s="1048"/>
      <c r="L194" s="1048"/>
      <c r="M194" s="1048"/>
      <c r="N194" s="1048"/>
      <c r="O194" s="1048"/>
      <c r="P194" s="1048"/>
      <c r="Q194" s="1048"/>
      <c r="R194" s="1048"/>
      <c r="S194" s="1048"/>
      <c r="T194" s="1048"/>
      <c r="U194" s="1048"/>
      <c r="V194" s="1048"/>
      <c r="W194" s="1048"/>
      <c r="X194" s="1048"/>
      <c r="Y194" s="1048"/>
      <c r="Z194" s="1048"/>
      <c r="AA194" s="1048"/>
      <c r="AB194" s="1048"/>
      <c r="AC194" s="1048"/>
      <c r="AD194" s="1048"/>
      <c r="AE194" s="1048"/>
      <c r="AF194" s="1048"/>
      <c r="AG194" s="1048"/>
      <c r="AH194" s="1048"/>
      <c r="AI194" s="1048"/>
      <c r="AJ194" s="1048"/>
      <c r="AK194" s="1048"/>
      <c r="AL194" s="1048"/>
      <c r="AM194" s="1048"/>
      <c r="AN194" s="1048"/>
      <c r="AO194" s="1048"/>
      <c r="AP194" s="1048"/>
      <c r="AQ194" s="1048"/>
      <c r="AR194" s="1048"/>
      <c r="AS194" s="1048"/>
      <c r="AT194" s="1048"/>
      <c r="AU194" s="1048"/>
      <c r="AV194" s="1048"/>
      <c r="AW194" s="1048"/>
      <c r="AX194" s="1048"/>
      <c r="AY194" s="1048"/>
      <c r="AZ194" s="1048"/>
      <c r="BA194" s="1048"/>
      <c r="BB194" s="1048"/>
      <c r="BC194" s="1048"/>
      <c r="BD194" s="1048"/>
      <c r="BE194" s="1048"/>
      <c r="BF194" s="1048"/>
      <c r="BG194" s="1048"/>
      <c r="BH194" s="1048"/>
      <c r="BI194" s="1048"/>
      <c r="BJ194" s="1048"/>
      <c r="BK194" s="1048"/>
      <c r="BL194" s="1048"/>
      <c r="BM194" s="1048"/>
      <c r="BN194" s="1048"/>
    </row>
    <row r="195" spans="1:67" ht="20.100000000000001" customHeight="1">
      <c r="A195" s="512"/>
      <c r="B195" s="493"/>
      <c r="C195" s="493"/>
      <c r="D195" s="493"/>
    </row>
    <row r="196" spans="1:67" ht="66.75" customHeight="1">
      <c r="A196" s="493"/>
      <c r="B196" s="493"/>
      <c r="C196" s="493"/>
      <c r="D196" s="493"/>
      <c r="E196" s="1048"/>
      <c r="F196" s="1048"/>
      <c r="G196" s="1048"/>
      <c r="H196" s="1048"/>
      <c r="I196" s="1048"/>
      <c r="J196" s="1048"/>
      <c r="K196" s="1048"/>
      <c r="L196" s="1048"/>
      <c r="M196" s="1048"/>
      <c r="N196" s="1048"/>
      <c r="O196" s="1048"/>
      <c r="P196" s="1048"/>
      <c r="Q196" s="1048"/>
      <c r="R196" s="1048"/>
      <c r="S196" s="1048"/>
      <c r="T196" s="1048"/>
      <c r="U196" s="1048"/>
      <c r="V196" s="1048"/>
      <c r="W196" s="1048"/>
      <c r="X196" s="1048"/>
      <c r="Y196" s="1048"/>
      <c r="Z196" s="1048"/>
      <c r="AA196" s="1048"/>
      <c r="AB196" s="1048"/>
      <c r="AC196" s="1048"/>
      <c r="AD196" s="1048"/>
      <c r="AE196" s="1048"/>
      <c r="AF196" s="1048"/>
      <c r="AG196" s="1048"/>
      <c r="AH196" s="1048"/>
      <c r="AI196" s="1048"/>
      <c r="AJ196" s="1048"/>
      <c r="AK196" s="1048"/>
      <c r="AL196" s="1048"/>
      <c r="AM196" s="1048"/>
      <c r="AN196" s="1048"/>
      <c r="AO196" s="1048"/>
      <c r="AP196" s="1048"/>
      <c r="AQ196" s="1048"/>
      <c r="AR196" s="1048"/>
      <c r="AS196" s="1048"/>
      <c r="AT196" s="1048"/>
      <c r="AU196" s="1048"/>
      <c r="AV196" s="1048"/>
      <c r="AW196" s="1048"/>
      <c r="AX196" s="1048"/>
      <c r="AY196" s="1048"/>
      <c r="AZ196" s="1048"/>
      <c r="BA196" s="1048"/>
      <c r="BB196" s="1048"/>
      <c r="BC196" s="1048"/>
      <c r="BD196" s="1048"/>
      <c r="BE196" s="1048"/>
      <c r="BF196" s="1048"/>
      <c r="BG196" s="1048"/>
      <c r="BH196" s="1048"/>
      <c r="BI196" s="1048"/>
      <c r="BJ196" s="1048"/>
      <c r="BK196" s="1048"/>
      <c r="BL196" s="1048"/>
      <c r="BM196" s="1048"/>
      <c r="BN196" s="1048"/>
    </row>
    <row r="197" spans="1:67" ht="19.5" customHeight="1">
      <c r="A197" s="242"/>
      <c r="B197" s="242"/>
      <c r="C197" s="242"/>
      <c r="D197" s="242"/>
      <c r="E197" s="1048"/>
      <c r="F197" s="1048"/>
      <c r="G197" s="1048"/>
      <c r="H197" s="1048"/>
      <c r="I197" s="1048"/>
      <c r="J197" s="1048"/>
      <c r="K197" s="1048"/>
      <c r="L197" s="1048"/>
      <c r="M197" s="1048"/>
      <c r="N197" s="1048"/>
      <c r="O197" s="1048"/>
      <c r="P197" s="1048"/>
      <c r="Q197" s="1048"/>
      <c r="R197" s="1048"/>
      <c r="S197" s="1048"/>
      <c r="T197" s="1048"/>
      <c r="U197" s="1048"/>
      <c r="V197" s="1048"/>
      <c r="W197" s="1048"/>
      <c r="X197" s="1048"/>
      <c r="Y197" s="1048"/>
      <c r="Z197" s="1048"/>
      <c r="AA197" s="1048"/>
      <c r="AB197" s="1048"/>
      <c r="AC197" s="1048"/>
      <c r="AD197" s="1048"/>
      <c r="AE197" s="1048"/>
      <c r="AF197" s="1048"/>
      <c r="AG197" s="1048"/>
      <c r="AH197" s="1048"/>
      <c r="AI197" s="1048"/>
      <c r="AJ197" s="1048"/>
      <c r="AK197" s="1048"/>
      <c r="AL197" s="1048"/>
      <c r="AM197" s="1048"/>
      <c r="AN197" s="1048"/>
      <c r="AO197" s="1048"/>
      <c r="AP197" s="1048"/>
      <c r="AQ197" s="1048"/>
      <c r="AR197" s="1048"/>
      <c r="AS197" s="1048"/>
      <c r="AT197" s="1048"/>
      <c r="AU197" s="1048"/>
      <c r="AV197" s="1048"/>
      <c r="AW197" s="1048"/>
      <c r="AX197" s="1048"/>
      <c r="AY197" s="1048"/>
      <c r="AZ197" s="1048"/>
      <c r="BA197" s="1048"/>
      <c r="BB197" s="1048"/>
      <c r="BC197" s="1048"/>
      <c r="BD197" s="1048"/>
      <c r="BE197" s="1048"/>
      <c r="BF197" s="1048"/>
      <c r="BG197" s="1048"/>
      <c r="BH197" s="1048"/>
      <c r="BI197" s="1048"/>
      <c r="BJ197" s="1048"/>
      <c r="BK197" s="1048"/>
      <c r="BL197" s="1048"/>
      <c r="BM197" s="1048"/>
      <c r="BN197" s="1048"/>
      <c r="BO197" s="74"/>
    </row>
    <row r="198" spans="1:67" ht="41.25" customHeight="1">
      <c r="A198" s="242"/>
      <c r="B198" s="242"/>
      <c r="C198" s="242"/>
      <c r="D198" s="242"/>
      <c r="E198" s="1048"/>
      <c r="F198" s="1048"/>
      <c r="G198" s="1048"/>
      <c r="H198" s="1048"/>
      <c r="I198" s="1048"/>
      <c r="J198" s="1048"/>
      <c r="K198" s="1048"/>
      <c r="L198" s="1048"/>
      <c r="M198" s="1048"/>
      <c r="N198" s="1048"/>
      <c r="O198" s="1048"/>
      <c r="P198" s="1048"/>
      <c r="Q198" s="1048"/>
      <c r="R198" s="1048"/>
      <c r="S198" s="1048"/>
      <c r="T198" s="1048"/>
      <c r="U198" s="1048"/>
      <c r="V198" s="1048"/>
      <c r="W198" s="1048"/>
      <c r="X198" s="1048"/>
      <c r="Y198" s="1048"/>
      <c r="Z198" s="1048"/>
      <c r="AA198" s="1048"/>
      <c r="AB198" s="1048"/>
      <c r="AC198" s="1048"/>
      <c r="AD198" s="1048"/>
      <c r="AE198" s="1048"/>
      <c r="AF198" s="1048"/>
      <c r="AG198" s="1048"/>
      <c r="AH198" s="1048"/>
      <c r="AI198" s="1048"/>
      <c r="AJ198" s="1048"/>
      <c r="AK198" s="1048"/>
      <c r="AL198" s="1048"/>
      <c r="AM198" s="1048"/>
      <c r="AN198" s="1048"/>
      <c r="AO198" s="1048"/>
      <c r="AP198" s="1048"/>
      <c r="AQ198" s="1048"/>
      <c r="AR198" s="1048"/>
      <c r="AS198" s="1048"/>
      <c r="AT198" s="1048"/>
      <c r="AU198" s="1048"/>
      <c r="AV198" s="1048"/>
      <c r="AW198" s="1048"/>
      <c r="AX198" s="1048"/>
      <c r="AY198" s="1048"/>
      <c r="AZ198" s="1048"/>
      <c r="BA198" s="1048"/>
      <c r="BB198" s="1048"/>
      <c r="BC198" s="1048"/>
      <c r="BD198" s="1048"/>
      <c r="BE198" s="1048"/>
      <c r="BF198" s="1048"/>
      <c r="BG198" s="1048"/>
      <c r="BH198" s="1048"/>
      <c r="BI198" s="1048"/>
      <c r="BJ198" s="1048"/>
      <c r="BK198" s="1048"/>
      <c r="BL198" s="1048"/>
      <c r="BM198" s="1048"/>
      <c r="BN198" s="1048"/>
      <c r="BO198" s="74"/>
    </row>
    <row r="199" spans="1:67" ht="35.25" customHeight="1">
      <c r="A199" s="242"/>
      <c r="B199" s="242"/>
      <c r="C199" s="242"/>
      <c r="D199" s="242"/>
      <c r="E199" s="1048"/>
      <c r="F199" s="1048"/>
      <c r="G199" s="1048"/>
      <c r="H199" s="1048"/>
      <c r="I199" s="1048"/>
      <c r="J199" s="1048"/>
      <c r="K199" s="1048"/>
      <c r="L199" s="1048"/>
      <c r="M199" s="1048"/>
      <c r="N199" s="1048"/>
      <c r="O199" s="1048"/>
      <c r="P199" s="1048"/>
      <c r="Q199" s="1048"/>
      <c r="R199" s="1048"/>
      <c r="S199" s="1048"/>
      <c r="T199" s="1048"/>
      <c r="U199" s="1048"/>
      <c r="V199" s="1048"/>
      <c r="W199" s="1048"/>
      <c r="X199" s="1048"/>
      <c r="Y199" s="1048"/>
      <c r="Z199" s="1048"/>
      <c r="AA199" s="1048"/>
      <c r="AB199" s="1048"/>
      <c r="AC199" s="1048"/>
      <c r="AD199" s="1048"/>
      <c r="AE199" s="1048"/>
      <c r="AF199" s="1048"/>
      <c r="AG199" s="1048"/>
      <c r="AH199" s="1048"/>
      <c r="AI199" s="1048"/>
      <c r="AJ199" s="1048"/>
      <c r="AK199" s="1048"/>
      <c r="AL199" s="1048"/>
      <c r="AM199" s="1048"/>
      <c r="AN199" s="1048"/>
      <c r="AO199" s="1048"/>
      <c r="AP199" s="1048"/>
      <c r="AQ199" s="1048"/>
      <c r="AR199" s="1048"/>
      <c r="AS199" s="1048"/>
      <c r="AT199" s="1048"/>
      <c r="AU199" s="1048"/>
      <c r="AV199" s="1048"/>
      <c r="AW199" s="1048"/>
      <c r="AX199" s="1048"/>
      <c r="AY199" s="1048"/>
      <c r="AZ199" s="1048"/>
      <c r="BA199" s="1048"/>
      <c r="BB199" s="1048"/>
      <c r="BC199" s="1048"/>
      <c r="BD199" s="1048"/>
      <c r="BE199" s="1048"/>
      <c r="BF199" s="1048"/>
      <c r="BG199" s="1048"/>
      <c r="BH199" s="1048"/>
      <c r="BI199" s="1048"/>
      <c r="BJ199" s="1048"/>
      <c r="BK199" s="1048"/>
      <c r="BL199" s="1048"/>
      <c r="BM199" s="1048"/>
      <c r="BN199" s="1048"/>
    </row>
    <row r="200" spans="1:67" ht="20.100000000000001" customHeight="1">
      <c r="A200" s="493"/>
      <c r="B200" s="493"/>
      <c r="C200" s="493"/>
      <c r="D200" s="493"/>
    </row>
    <row r="201" spans="1:67" ht="77.25" customHeight="1">
      <c r="A201" s="242"/>
      <c r="B201" s="242"/>
      <c r="C201" s="242"/>
      <c r="D201" s="242"/>
      <c r="E201" s="1048"/>
      <c r="F201" s="1048"/>
      <c r="G201" s="1048"/>
      <c r="H201" s="1048"/>
      <c r="I201" s="1048"/>
      <c r="J201" s="1048"/>
      <c r="K201" s="1048"/>
      <c r="L201" s="1048"/>
      <c r="M201" s="1048"/>
      <c r="N201" s="1048"/>
      <c r="O201" s="1048"/>
      <c r="P201" s="1048"/>
      <c r="Q201" s="1048"/>
      <c r="R201" s="1048"/>
      <c r="S201" s="1048"/>
      <c r="T201" s="1048"/>
      <c r="U201" s="1048"/>
      <c r="V201" s="1048"/>
      <c r="W201" s="1048"/>
      <c r="X201" s="1048"/>
      <c r="Y201" s="1048"/>
      <c r="Z201" s="1048"/>
      <c r="AA201" s="1048"/>
      <c r="AB201" s="1048"/>
      <c r="AC201" s="1048"/>
      <c r="AD201" s="1048"/>
      <c r="AE201" s="1048"/>
      <c r="AF201" s="1048"/>
      <c r="AG201" s="1048"/>
      <c r="AH201" s="1048"/>
      <c r="AI201" s="1048"/>
      <c r="AJ201" s="1048"/>
      <c r="AK201" s="1048"/>
      <c r="AL201" s="1048"/>
      <c r="AM201" s="1048"/>
      <c r="AN201" s="1048"/>
      <c r="AO201" s="1048"/>
      <c r="AP201" s="1048"/>
      <c r="AQ201" s="1048"/>
      <c r="AR201" s="1048"/>
      <c r="AS201" s="1048"/>
      <c r="AT201" s="1048"/>
      <c r="AU201" s="1048"/>
      <c r="AV201" s="1048"/>
      <c r="AW201" s="1048"/>
      <c r="AX201" s="1048"/>
      <c r="AY201" s="1048"/>
      <c r="AZ201" s="1048"/>
      <c r="BA201" s="1048"/>
      <c r="BB201" s="1048"/>
      <c r="BC201" s="1048"/>
      <c r="BD201" s="1048"/>
      <c r="BE201" s="1048"/>
      <c r="BF201" s="1048"/>
      <c r="BG201" s="1048"/>
      <c r="BH201" s="1048"/>
      <c r="BI201" s="1048"/>
      <c r="BJ201" s="1048"/>
      <c r="BK201" s="1048"/>
      <c r="BL201" s="1048"/>
      <c r="BM201" s="1048"/>
      <c r="BN201" s="1048"/>
    </row>
    <row r="202" spans="1:67" ht="20.100000000000001" customHeight="1">
      <c r="A202" s="493"/>
      <c r="B202" s="493"/>
      <c r="C202" s="493"/>
      <c r="D202" s="493"/>
    </row>
    <row r="203" spans="1:67" ht="121.5" customHeight="1">
      <c r="A203" s="493"/>
      <c r="B203" s="493"/>
      <c r="C203" s="493"/>
      <c r="D203" s="493"/>
      <c r="E203" s="1048"/>
      <c r="F203" s="1048"/>
      <c r="G203" s="1048"/>
      <c r="H203" s="1048"/>
      <c r="I203" s="1048"/>
      <c r="J203" s="1048"/>
      <c r="K203" s="1048"/>
      <c r="L203" s="1048"/>
      <c r="M203" s="1048"/>
      <c r="N203" s="1048"/>
      <c r="O203" s="1048"/>
      <c r="P203" s="1048"/>
      <c r="Q203" s="1048"/>
      <c r="R203" s="1048"/>
      <c r="S203" s="1048"/>
      <c r="T203" s="1048"/>
      <c r="U203" s="1048"/>
      <c r="V203" s="1048"/>
      <c r="W203" s="1048"/>
      <c r="X203" s="1048"/>
      <c r="Y203" s="1048"/>
      <c r="Z203" s="1048"/>
      <c r="AA203" s="1048"/>
      <c r="AB203" s="1048"/>
      <c r="AC203" s="1048"/>
      <c r="AD203" s="1048"/>
      <c r="AE203" s="1048"/>
      <c r="AF203" s="1048"/>
      <c r="AG203" s="1048"/>
      <c r="AH203" s="1048"/>
      <c r="AI203" s="1048"/>
      <c r="AJ203" s="1048"/>
      <c r="AK203" s="1048"/>
      <c r="AL203" s="1048"/>
      <c r="AM203" s="1048"/>
      <c r="AN203" s="1048"/>
      <c r="AO203" s="1048"/>
      <c r="AP203" s="1048"/>
      <c r="AQ203" s="1048"/>
      <c r="AR203" s="1048"/>
      <c r="AS203" s="1048"/>
      <c r="AT203" s="1048"/>
      <c r="AU203" s="1048"/>
      <c r="AV203" s="1048"/>
      <c r="AW203" s="1048"/>
      <c r="AX203" s="1048"/>
      <c r="AY203" s="1048"/>
      <c r="AZ203" s="1048"/>
      <c r="BA203" s="1048"/>
      <c r="BB203" s="1048"/>
      <c r="BC203" s="1048"/>
      <c r="BD203" s="1048"/>
      <c r="BE203" s="1048"/>
      <c r="BF203" s="1048"/>
      <c r="BG203" s="1048"/>
      <c r="BH203" s="1048"/>
      <c r="BI203" s="1048"/>
      <c r="BJ203" s="1048"/>
      <c r="BK203" s="1048"/>
      <c r="BL203" s="1048"/>
      <c r="BM203" s="1048"/>
      <c r="BN203" s="1048"/>
    </row>
    <row r="204" spans="1:67" ht="130.5" customHeight="1">
      <c r="A204" s="493"/>
      <c r="B204" s="493"/>
      <c r="C204" s="493"/>
      <c r="D204" s="493"/>
      <c r="E204" s="1048"/>
      <c r="F204" s="1048"/>
      <c r="G204" s="1048"/>
      <c r="H204" s="1048"/>
      <c r="I204" s="1048"/>
      <c r="J204" s="1048"/>
      <c r="K204" s="1048"/>
      <c r="L204" s="1048"/>
      <c r="M204" s="1048"/>
      <c r="N204" s="1048"/>
      <c r="O204" s="1048"/>
      <c r="P204" s="1048"/>
      <c r="Q204" s="1048"/>
      <c r="R204" s="1048"/>
      <c r="S204" s="1048"/>
      <c r="T204" s="1048"/>
      <c r="U204" s="1048"/>
      <c r="V204" s="1048"/>
      <c r="W204" s="1048"/>
      <c r="X204" s="1048"/>
      <c r="Y204" s="1048"/>
      <c r="Z204" s="1048"/>
      <c r="AA204" s="1048"/>
      <c r="AB204" s="1048"/>
      <c r="AC204" s="1048"/>
      <c r="AD204" s="1048"/>
      <c r="AE204" s="1048"/>
      <c r="AF204" s="1048"/>
      <c r="AG204" s="1048"/>
      <c r="AH204" s="1048"/>
      <c r="AI204" s="1048"/>
      <c r="AJ204" s="1048"/>
      <c r="AK204" s="1048"/>
      <c r="AL204" s="1048"/>
      <c r="AM204" s="1048"/>
      <c r="AN204" s="1048"/>
      <c r="AO204" s="1048"/>
      <c r="AP204" s="1048"/>
      <c r="AQ204" s="1048"/>
      <c r="AR204" s="1048"/>
      <c r="AS204" s="1048"/>
      <c r="AT204" s="1048"/>
      <c r="AU204" s="1048"/>
      <c r="AV204" s="1048"/>
      <c r="AW204" s="1048"/>
      <c r="AX204" s="1048"/>
      <c r="AY204" s="1048"/>
      <c r="AZ204" s="1048"/>
      <c r="BA204" s="1048"/>
      <c r="BB204" s="1048"/>
      <c r="BC204" s="1048"/>
      <c r="BD204" s="1048"/>
      <c r="BE204" s="1048"/>
      <c r="BF204" s="1048"/>
      <c r="BG204" s="1048"/>
      <c r="BH204" s="1048"/>
      <c r="BI204" s="1048"/>
      <c r="BJ204" s="1048"/>
      <c r="BK204" s="1048"/>
      <c r="BL204" s="1048"/>
      <c r="BM204" s="1048"/>
      <c r="BN204" s="1048"/>
    </row>
    <row r="205" spans="1:67" ht="70.5" customHeight="1">
      <c r="A205" s="493"/>
      <c r="B205" s="493"/>
      <c r="C205" s="493"/>
      <c r="D205" s="493"/>
      <c r="E205" s="935"/>
      <c r="F205" s="935"/>
      <c r="G205" s="935"/>
      <c r="H205" s="935"/>
      <c r="I205" s="935"/>
      <c r="J205" s="935"/>
      <c r="K205" s="935"/>
      <c r="L205" s="935"/>
      <c r="M205" s="935"/>
      <c r="N205" s="935"/>
      <c r="O205" s="935"/>
      <c r="P205" s="935"/>
      <c r="Q205" s="935"/>
      <c r="R205" s="935"/>
      <c r="S205" s="935"/>
      <c r="T205" s="935"/>
      <c r="U205" s="935"/>
      <c r="V205" s="935"/>
      <c r="W205" s="935"/>
      <c r="X205" s="935"/>
      <c r="Y205" s="935"/>
      <c r="Z205" s="935"/>
      <c r="AA205" s="935"/>
      <c r="AB205" s="935"/>
      <c r="AC205" s="935"/>
      <c r="AD205" s="935"/>
      <c r="AE205" s="935"/>
      <c r="AF205" s="935"/>
      <c r="AG205" s="935"/>
      <c r="AH205" s="935"/>
      <c r="AI205" s="935"/>
      <c r="AJ205" s="935"/>
      <c r="AK205" s="935"/>
      <c r="AL205" s="935"/>
      <c r="AM205" s="935"/>
      <c r="AN205" s="935"/>
      <c r="AO205" s="935"/>
      <c r="AP205" s="935"/>
      <c r="AQ205" s="935"/>
      <c r="AR205" s="935"/>
      <c r="AS205" s="935"/>
      <c r="AT205" s="935"/>
      <c r="AU205" s="935"/>
      <c r="AV205" s="935"/>
      <c r="AW205" s="935"/>
      <c r="AX205" s="935"/>
      <c r="AY205" s="935"/>
      <c r="AZ205" s="935"/>
      <c r="BA205" s="935"/>
      <c r="BB205" s="935"/>
      <c r="BC205" s="935"/>
      <c r="BD205" s="935"/>
      <c r="BE205" s="935"/>
      <c r="BF205" s="935"/>
      <c r="BG205" s="935"/>
      <c r="BH205" s="935"/>
      <c r="BI205" s="935"/>
      <c r="BJ205" s="935"/>
      <c r="BK205" s="935"/>
      <c r="BL205" s="935"/>
      <c r="BM205" s="935"/>
      <c r="BN205" s="935"/>
      <c r="BO205" s="74"/>
    </row>
    <row r="206" spans="1:67" ht="54.75" customHeight="1">
      <c r="A206" s="493"/>
      <c r="B206" s="493"/>
      <c r="C206" s="493"/>
      <c r="D206" s="493"/>
      <c r="E206" s="935"/>
      <c r="F206" s="935"/>
      <c r="G206" s="935"/>
      <c r="H206" s="935"/>
      <c r="I206" s="935"/>
      <c r="J206" s="935"/>
      <c r="K206" s="935"/>
      <c r="L206" s="935"/>
      <c r="M206" s="935"/>
      <c r="N206" s="935"/>
      <c r="O206" s="935"/>
      <c r="P206" s="935"/>
      <c r="Q206" s="935"/>
      <c r="R206" s="935"/>
      <c r="S206" s="935"/>
      <c r="T206" s="935"/>
      <c r="U206" s="935"/>
      <c r="V206" s="935"/>
      <c r="W206" s="935"/>
      <c r="X206" s="935"/>
      <c r="Y206" s="935"/>
      <c r="Z206" s="935"/>
      <c r="AA206" s="935"/>
      <c r="AB206" s="935"/>
      <c r="AC206" s="935"/>
      <c r="AD206" s="935"/>
      <c r="AE206" s="935"/>
      <c r="AF206" s="935"/>
      <c r="AG206" s="935"/>
      <c r="AH206" s="935"/>
      <c r="AI206" s="935"/>
      <c r="AJ206" s="935"/>
      <c r="AK206" s="935"/>
      <c r="AL206" s="935"/>
      <c r="AM206" s="935"/>
      <c r="AN206" s="935"/>
      <c r="AO206" s="935"/>
      <c r="AP206" s="935"/>
      <c r="AQ206" s="935"/>
      <c r="AR206" s="935"/>
      <c r="AS206" s="935"/>
      <c r="AT206" s="935"/>
      <c r="AU206" s="935"/>
      <c r="AV206" s="935"/>
      <c r="AW206" s="935"/>
      <c r="AX206" s="935"/>
      <c r="AY206" s="935"/>
      <c r="AZ206" s="935"/>
      <c r="BA206" s="935"/>
      <c r="BB206" s="935"/>
      <c r="BC206" s="935"/>
      <c r="BD206" s="935"/>
      <c r="BE206" s="935"/>
      <c r="BF206" s="935"/>
      <c r="BG206" s="935"/>
      <c r="BH206" s="935"/>
      <c r="BI206" s="935"/>
      <c r="BJ206" s="935"/>
      <c r="BK206" s="935"/>
      <c r="BL206" s="935"/>
      <c r="BM206" s="935"/>
      <c r="BN206" s="935"/>
      <c r="BO206" s="74"/>
    </row>
    <row r="207" spans="1:67" ht="54.75" customHeight="1">
      <c r="A207" s="493"/>
      <c r="B207" s="493"/>
      <c r="C207" s="493"/>
      <c r="D207" s="493"/>
      <c r="E207" s="935"/>
      <c r="F207" s="935"/>
      <c r="G207" s="935"/>
      <c r="H207" s="935"/>
      <c r="I207" s="935"/>
      <c r="J207" s="935"/>
      <c r="K207" s="935"/>
      <c r="L207" s="935"/>
      <c r="M207" s="935"/>
      <c r="N207" s="935"/>
      <c r="O207" s="935"/>
      <c r="P207" s="935"/>
      <c r="Q207" s="935"/>
      <c r="R207" s="935"/>
      <c r="S207" s="935"/>
      <c r="T207" s="935"/>
      <c r="U207" s="935"/>
      <c r="V207" s="935"/>
      <c r="W207" s="935"/>
      <c r="X207" s="935"/>
      <c r="Y207" s="935"/>
      <c r="Z207" s="935"/>
      <c r="AA207" s="935"/>
      <c r="AB207" s="935"/>
      <c r="AC207" s="935"/>
      <c r="AD207" s="935"/>
      <c r="AE207" s="935"/>
      <c r="AF207" s="935"/>
      <c r="AG207" s="935"/>
      <c r="AH207" s="935"/>
      <c r="AI207" s="935"/>
      <c r="AJ207" s="935"/>
      <c r="AK207" s="935"/>
      <c r="AL207" s="935"/>
      <c r="AM207" s="935"/>
      <c r="AN207" s="935"/>
      <c r="AO207" s="935"/>
      <c r="AP207" s="935"/>
      <c r="AQ207" s="935"/>
      <c r="AR207" s="935"/>
      <c r="AS207" s="935"/>
      <c r="AT207" s="935"/>
      <c r="AU207" s="935"/>
      <c r="AV207" s="935"/>
      <c r="AW207" s="935"/>
      <c r="AX207" s="935"/>
      <c r="AY207" s="935"/>
      <c r="AZ207" s="935"/>
      <c r="BA207" s="935"/>
      <c r="BB207" s="935"/>
      <c r="BC207" s="935"/>
      <c r="BD207" s="935"/>
      <c r="BE207" s="935"/>
      <c r="BF207" s="935"/>
      <c r="BG207" s="935"/>
      <c r="BH207" s="935"/>
      <c r="BI207" s="935"/>
      <c r="BJ207" s="935"/>
      <c r="BK207" s="935"/>
      <c r="BL207" s="935"/>
      <c r="BM207" s="935"/>
      <c r="BN207" s="935"/>
      <c r="BO207" s="74"/>
    </row>
    <row r="208" spans="1:67" ht="99.75" customHeight="1">
      <c r="A208" s="242"/>
      <c r="B208" s="242"/>
      <c r="C208" s="242"/>
      <c r="D208" s="242"/>
      <c r="E208" s="1048"/>
      <c r="F208" s="1048"/>
      <c r="G208" s="1048"/>
      <c r="H208" s="1048"/>
      <c r="I208" s="1048"/>
      <c r="J208" s="1048"/>
      <c r="K208" s="1048"/>
      <c r="L208" s="1048"/>
      <c r="M208" s="1048"/>
      <c r="N208" s="1048"/>
      <c r="O208" s="1048"/>
      <c r="P208" s="1048"/>
      <c r="Q208" s="1048"/>
      <c r="R208" s="1048"/>
      <c r="S208" s="1048"/>
      <c r="T208" s="1048"/>
      <c r="U208" s="1048"/>
      <c r="V208" s="1048"/>
      <c r="W208" s="1048"/>
      <c r="X208" s="1048"/>
      <c r="Y208" s="1048"/>
      <c r="Z208" s="1048"/>
      <c r="AA208" s="1048"/>
      <c r="AB208" s="1048"/>
      <c r="AC208" s="1048"/>
      <c r="AD208" s="1048"/>
      <c r="AE208" s="1048"/>
      <c r="AF208" s="1048"/>
      <c r="AG208" s="1048"/>
      <c r="AH208" s="1048"/>
      <c r="AI208" s="1048"/>
      <c r="AJ208" s="1048"/>
      <c r="AK208" s="1048"/>
      <c r="AL208" s="1048"/>
      <c r="AM208" s="1048"/>
      <c r="AN208" s="1048"/>
      <c r="AO208" s="1048"/>
      <c r="AP208" s="1048"/>
      <c r="AQ208" s="1048"/>
      <c r="AR208" s="1048"/>
      <c r="AS208" s="1048"/>
      <c r="AT208" s="1048"/>
      <c r="AU208" s="1048"/>
      <c r="AV208" s="1048"/>
      <c r="AW208" s="1048"/>
      <c r="AX208" s="1048"/>
      <c r="AY208" s="1048"/>
      <c r="AZ208" s="1048"/>
      <c r="BA208" s="1048"/>
      <c r="BB208" s="1048"/>
      <c r="BC208" s="1048"/>
      <c r="BD208" s="1048"/>
      <c r="BE208" s="1048"/>
      <c r="BF208" s="1048"/>
      <c r="BG208" s="1048"/>
      <c r="BH208" s="1048"/>
      <c r="BI208" s="1048"/>
      <c r="BJ208" s="1048"/>
      <c r="BK208" s="1048"/>
      <c r="BL208" s="1048"/>
      <c r="BM208" s="1048"/>
      <c r="BN208" s="1048"/>
      <c r="BO208" s="74"/>
    </row>
    <row r="209" spans="1:73" ht="20.100000000000001" customHeight="1">
      <c r="A209" s="512"/>
      <c r="B209" s="493"/>
      <c r="C209" s="493"/>
      <c r="D209" s="493"/>
    </row>
    <row r="210" spans="1:73" ht="38.25" customHeight="1">
      <c r="A210" s="499"/>
      <c r="B210" s="499"/>
      <c r="C210" s="499"/>
      <c r="D210" s="499"/>
      <c r="E210" s="935"/>
      <c r="F210" s="935"/>
      <c r="G210" s="935"/>
      <c r="H210" s="935"/>
      <c r="I210" s="935"/>
      <c r="J210" s="935"/>
      <c r="K210" s="935"/>
      <c r="L210" s="935"/>
      <c r="M210" s="935"/>
      <c r="N210" s="935"/>
      <c r="O210" s="935"/>
      <c r="P210" s="935"/>
      <c r="Q210" s="935"/>
      <c r="R210" s="935"/>
      <c r="S210" s="935"/>
      <c r="T210" s="935"/>
      <c r="U210" s="935"/>
      <c r="V210" s="935"/>
      <c r="W210" s="935"/>
      <c r="X210" s="935"/>
      <c r="Y210" s="935"/>
      <c r="Z210" s="935"/>
      <c r="AA210" s="935"/>
      <c r="AB210" s="935"/>
      <c r="AC210" s="935"/>
      <c r="AD210" s="935"/>
      <c r="AE210" s="935"/>
      <c r="AF210" s="935"/>
      <c r="AG210" s="935"/>
      <c r="AH210" s="935"/>
      <c r="AI210" s="935"/>
      <c r="AJ210" s="935"/>
      <c r="AK210" s="935"/>
      <c r="AL210" s="935"/>
      <c r="AM210" s="935"/>
      <c r="AN210" s="935"/>
      <c r="AO210" s="935"/>
      <c r="AP210" s="935"/>
      <c r="AQ210" s="935"/>
      <c r="AR210" s="935"/>
      <c r="AS210" s="935"/>
      <c r="AT210" s="935"/>
      <c r="AU210" s="935"/>
      <c r="AV210" s="935"/>
      <c r="AW210" s="935"/>
      <c r="AX210" s="935"/>
      <c r="AY210" s="935"/>
      <c r="AZ210" s="935"/>
      <c r="BA210" s="935"/>
      <c r="BB210" s="935"/>
      <c r="BC210" s="935"/>
      <c r="BD210" s="935"/>
      <c r="BE210" s="935"/>
      <c r="BF210" s="935"/>
      <c r="BG210" s="935"/>
      <c r="BH210" s="935"/>
      <c r="BI210" s="935"/>
      <c r="BJ210" s="935"/>
      <c r="BK210" s="935"/>
      <c r="BL210" s="935"/>
      <c r="BM210" s="935"/>
      <c r="BN210" s="935"/>
      <c r="BO210" s="74"/>
    </row>
    <row r="211" spans="1:73" ht="46.5" customHeight="1">
      <c r="A211" s="242"/>
      <c r="B211" s="242"/>
      <c r="C211" s="242"/>
      <c r="D211" s="242"/>
      <c r="E211" s="1048"/>
      <c r="F211" s="1048"/>
      <c r="G211" s="1048"/>
      <c r="H211" s="1048"/>
      <c r="I211" s="1048"/>
      <c r="J211" s="1048"/>
      <c r="K211" s="1048"/>
      <c r="L211" s="1048"/>
      <c r="M211" s="1048"/>
      <c r="N211" s="1048"/>
      <c r="O211" s="1048"/>
      <c r="P211" s="1048"/>
      <c r="Q211" s="1048"/>
      <c r="R211" s="1048"/>
      <c r="S211" s="1048"/>
      <c r="T211" s="1048"/>
      <c r="U211" s="1048"/>
      <c r="V211" s="1048"/>
      <c r="W211" s="1048"/>
      <c r="X211" s="1048"/>
      <c r="Y211" s="1048"/>
      <c r="Z211" s="1048"/>
      <c r="AA211" s="1048"/>
      <c r="AB211" s="1048"/>
      <c r="AC211" s="1048"/>
      <c r="AD211" s="1048"/>
      <c r="AE211" s="1048"/>
      <c r="AF211" s="1048"/>
      <c r="AG211" s="1048"/>
      <c r="AH211" s="1048"/>
      <c r="AI211" s="1048"/>
      <c r="AJ211" s="1048"/>
      <c r="AK211" s="1048"/>
      <c r="AL211" s="1048"/>
      <c r="AM211" s="1048"/>
      <c r="AN211" s="1048"/>
      <c r="AO211" s="1048"/>
      <c r="AP211" s="1048"/>
      <c r="AQ211" s="1048"/>
      <c r="AR211" s="1048"/>
      <c r="AS211" s="1048"/>
      <c r="AT211" s="1048"/>
      <c r="AU211" s="1048"/>
      <c r="AV211" s="1048"/>
      <c r="AW211" s="1048"/>
      <c r="AX211" s="1048"/>
      <c r="AY211" s="1048"/>
      <c r="AZ211" s="1048"/>
      <c r="BA211" s="1048"/>
      <c r="BB211" s="1048"/>
      <c r="BC211" s="1048"/>
      <c r="BD211" s="1048"/>
      <c r="BE211" s="1048"/>
      <c r="BF211" s="1048"/>
      <c r="BG211" s="1048"/>
      <c r="BH211" s="1048"/>
      <c r="BI211" s="1048"/>
      <c r="BJ211" s="1048"/>
      <c r="BK211" s="1048"/>
      <c r="BL211" s="1048"/>
      <c r="BM211" s="1048"/>
      <c r="BN211" s="1048"/>
    </row>
    <row r="212" spans="1:73" ht="34.5" customHeight="1">
      <c r="A212" s="242"/>
      <c r="B212" s="242"/>
      <c r="C212" s="242"/>
      <c r="D212" s="242"/>
      <c r="E212" s="1048"/>
      <c r="F212" s="1048"/>
      <c r="G212" s="1048"/>
      <c r="H212" s="1048"/>
      <c r="I212" s="1048"/>
      <c r="J212" s="1048"/>
      <c r="K212" s="1048"/>
      <c r="L212" s="1048"/>
      <c r="M212" s="1048"/>
      <c r="N212" s="1048"/>
      <c r="O212" s="1048"/>
      <c r="P212" s="1048"/>
      <c r="Q212" s="1048"/>
      <c r="R212" s="1048"/>
      <c r="S212" s="1048"/>
      <c r="T212" s="1048"/>
      <c r="U212" s="1048"/>
      <c r="V212" s="1048"/>
      <c r="W212" s="1048"/>
      <c r="X212" s="1048"/>
      <c r="Y212" s="1048"/>
      <c r="Z212" s="1048"/>
      <c r="AA212" s="1048"/>
      <c r="AB212" s="1048"/>
      <c r="AC212" s="1048"/>
      <c r="AD212" s="1048"/>
      <c r="AE212" s="1048"/>
      <c r="AF212" s="1048"/>
      <c r="AG212" s="1048"/>
      <c r="AH212" s="1048"/>
      <c r="AI212" s="1048"/>
      <c r="AJ212" s="1048"/>
      <c r="AK212" s="1048"/>
      <c r="AL212" s="1048"/>
      <c r="AM212" s="1048"/>
      <c r="AN212" s="1048"/>
      <c r="AO212" s="1048"/>
      <c r="AP212" s="1048"/>
      <c r="AQ212" s="1048"/>
      <c r="AR212" s="1048"/>
      <c r="AS212" s="1048"/>
      <c r="AT212" s="1048"/>
      <c r="AU212" s="1048"/>
      <c r="AV212" s="1048"/>
      <c r="AW212" s="1048"/>
      <c r="AX212" s="1048"/>
      <c r="AY212" s="1048"/>
      <c r="AZ212" s="1048"/>
      <c r="BA212" s="1048"/>
      <c r="BB212" s="1048"/>
      <c r="BC212" s="1048"/>
      <c r="BD212" s="1048"/>
      <c r="BE212" s="1048"/>
      <c r="BF212" s="1048"/>
      <c r="BG212" s="1048"/>
      <c r="BH212" s="1048"/>
      <c r="BI212" s="1048"/>
      <c r="BJ212" s="1048"/>
      <c r="BK212" s="1048"/>
      <c r="BL212" s="1048"/>
      <c r="BM212" s="1048"/>
      <c r="BN212" s="1048"/>
    </row>
    <row r="213" spans="1:73" ht="20.100000000000001" customHeight="1">
      <c r="BL213" s="74"/>
      <c r="BM213" s="74"/>
      <c r="BN213" s="74"/>
      <c r="BO213" s="74"/>
      <c r="BP213" s="74"/>
      <c r="BQ213" s="74"/>
      <c r="BR213" s="74"/>
      <c r="BS213" s="74"/>
    </row>
    <row r="214" spans="1:73" ht="20.100000000000001" customHeight="1">
      <c r="V214" s="493"/>
      <c r="W214" s="493"/>
      <c r="X214" s="493"/>
      <c r="BL214" s="74"/>
      <c r="BM214" s="74"/>
      <c r="BN214" s="74"/>
      <c r="BO214" s="74"/>
      <c r="BP214" s="74"/>
      <c r="BQ214" s="74"/>
      <c r="BR214" s="74"/>
      <c r="BS214" s="74"/>
    </row>
    <row r="215" spans="1:73" ht="20.100000000000001" customHeight="1">
      <c r="BL215" s="74"/>
      <c r="BM215" s="74"/>
      <c r="BN215" s="74"/>
      <c r="BO215" s="74"/>
      <c r="BP215" s="74"/>
      <c r="BQ215" s="74"/>
      <c r="BR215" s="74"/>
      <c r="BS215" s="74"/>
      <c r="BT215" s="74"/>
      <c r="BU215" s="74"/>
    </row>
    <row r="216" spans="1:73" ht="20.100000000000001" customHeight="1">
      <c r="Z216" s="248"/>
      <c r="AA216" s="248"/>
      <c r="AB216" s="248"/>
      <c r="AC216" s="248"/>
      <c r="AD216" s="248"/>
      <c r="AE216" s="248"/>
      <c r="AF216" s="248"/>
      <c r="AM216" s="248"/>
      <c r="AN216" s="248"/>
      <c r="AO216" s="248"/>
      <c r="AP216" s="248"/>
      <c r="AQ216" s="248"/>
      <c r="AR216" s="248"/>
      <c r="AS216" s="248"/>
      <c r="BL216" s="74"/>
      <c r="BM216" s="74"/>
      <c r="BN216" s="74"/>
      <c r="BO216" s="74"/>
      <c r="BP216" s="74"/>
      <c r="BQ216" s="74"/>
      <c r="BR216" s="74"/>
      <c r="BS216" s="74"/>
      <c r="BT216" s="74"/>
      <c r="BU216" s="74"/>
    </row>
    <row r="217" spans="1:73" ht="20.100000000000001" customHeight="1">
      <c r="AM217" s="248"/>
      <c r="AN217" s="248"/>
      <c r="AO217" s="248"/>
      <c r="AP217" s="248"/>
      <c r="AQ217" s="248"/>
      <c r="AR217" s="248"/>
      <c r="AS217" s="248"/>
      <c r="BL217" s="74"/>
      <c r="BM217" s="74"/>
      <c r="BN217" s="74"/>
      <c r="BO217" s="74"/>
      <c r="BP217" s="74"/>
      <c r="BQ217" s="74"/>
      <c r="BR217" s="74"/>
      <c r="BS217" s="74"/>
      <c r="BT217" s="74"/>
      <c r="BU217" s="74"/>
    </row>
    <row r="218" spans="1:73" ht="20.100000000000001" customHeight="1"/>
    <row r="219" spans="1:73" ht="20.100000000000001" customHeight="1"/>
    <row r="220" spans="1:73" ht="20.100000000000001" customHeight="1"/>
    <row r="221" spans="1:73" ht="20.100000000000001" customHeight="1"/>
    <row r="222" spans="1:73" ht="20.100000000000001" customHeight="1"/>
    <row r="223" spans="1:73" ht="20.100000000000001" customHeight="1"/>
    <row r="224" spans="1:73" ht="20.100000000000001" customHeight="1"/>
    <row r="225" spans="5:73" ht="20.100000000000001" customHeight="1">
      <c r="BC225" s="493"/>
      <c r="BD225" s="493"/>
      <c r="BE225" s="493"/>
      <c r="BF225" s="493"/>
      <c r="BG225" s="493"/>
      <c r="BH225" s="493"/>
      <c r="BI225" s="493"/>
      <c r="BJ225" s="493"/>
      <c r="BK225" s="493"/>
      <c r="BL225" s="493"/>
      <c r="BM225" s="493"/>
      <c r="BN225" s="493"/>
      <c r="BO225" s="493"/>
      <c r="BP225" s="493"/>
      <c r="BQ225" s="493"/>
      <c r="BR225" s="493"/>
      <c r="BS225" s="493"/>
      <c r="BT225" s="493"/>
      <c r="BU225" s="493"/>
    </row>
    <row r="226" spans="5:73" ht="20.100000000000001" customHeight="1">
      <c r="G226" s="493"/>
    </row>
    <row r="227" spans="5:73" ht="20.100000000000001" customHeight="1">
      <c r="F227" s="512"/>
      <c r="G227" s="512"/>
      <c r="H227" s="512"/>
      <c r="I227" s="512"/>
      <c r="J227" s="512"/>
      <c r="K227" s="512"/>
      <c r="L227" s="512"/>
      <c r="M227" s="512"/>
      <c r="N227" s="512"/>
      <c r="O227" s="512"/>
      <c r="P227" s="512"/>
      <c r="Q227" s="512"/>
      <c r="S227" s="512"/>
      <c r="T227" s="512"/>
      <c r="U227" s="512"/>
      <c r="V227" s="512"/>
      <c r="W227" s="512"/>
      <c r="X227" s="512"/>
      <c r="Y227" s="512"/>
      <c r="Z227" s="512"/>
      <c r="AA227" s="512"/>
      <c r="AB227" s="512"/>
      <c r="AC227" s="512"/>
      <c r="AD227" s="512"/>
      <c r="AE227" s="512"/>
      <c r="AF227" s="512"/>
      <c r="AG227" s="512"/>
      <c r="AH227" s="512"/>
      <c r="AI227" s="512"/>
      <c r="AK227" s="512"/>
      <c r="AL227" s="512"/>
      <c r="AM227" s="512"/>
      <c r="AN227" s="512"/>
      <c r="AO227" s="512"/>
      <c r="AP227" s="512"/>
    </row>
    <row r="228" spans="5:73" ht="20.100000000000001" customHeight="1"/>
    <row r="229" spans="5:73" ht="20.100000000000001" customHeight="1">
      <c r="E229" s="493"/>
    </row>
    <row r="230" spans="5:73" ht="20.100000000000001" customHeight="1">
      <c r="F230" s="512"/>
      <c r="G230" s="512"/>
      <c r="H230" s="512"/>
      <c r="I230" s="512"/>
      <c r="J230" s="512"/>
      <c r="K230" s="512"/>
      <c r="L230" s="512"/>
      <c r="M230" s="512"/>
      <c r="N230" s="512"/>
      <c r="O230" s="512"/>
      <c r="P230" s="512"/>
      <c r="Q230" s="512"/>
      <c r="S230" s="512"/>
      <c r="T230" s="512"/>
      <c r="U230" s="512"/>
      <c r="V230" s="512"/>
      <c r="W230" s="512"/>
      <c r="X230" s="512"/>
      <c r="Y230" s="512"/>
      <c r="Z230" s="512"/>
      <c r="AA230" s="512"/>
      <c r="AB230" s="512"/>
      <c r="AC230" s="512"/>
      <c r="AD230" s="512"/>
      <c r="AE230" s="512"/>
      <c r="AF230" s="512"/>
      <c r="AG230" s="512"/>
      <c r="AH230" s="512"/>
      <c r="AI230" s="512"/>
      <c r="AK230" s="512"/>
      <c r="AL230" s="512"/>
      <c r="AM230" s="512"/>
      <c r="AN230" s="512"/>
      <c r="AO230" s="512"/>
      <c r="AP230" s="512"/>
    </row>
    <row r="231" spans="5:73" ht="20.100000000000001" customHeight="1">
      <c r="H231" s="84"/>
      <c r="I231" s="84"/>
      <c r="J231" s="84"/>
      <c r="K231" s="84"/>
      <c r="L231" s="84"/>
      <c r="M231" s="84"/>
      <c r="N231" s="84"/>
      <c r="O231" s="84"/>
      <c r="P231" s="84"/>
      <c r="Q231" s="84"/>
      <c r="R231" s="84"/>
      <c r="S231" s="84"/>
      <c r="T231" s="84"/>
      <c r="U231" s="84"/>
      <c r="V231" s="84"/>
      <c r="W231" s="84"/>
      <c r="X231" s="84"/>
      <c r="Y231" s="84"/>
      <c r="Z231" s="84"/>
      <c r="AA231" s="84"/>
      <c r="AB231" s="84"/>
      <c r="AC231" s="84"/>
      <c r="AD231" s="84"/>
      <c r="AE231" s="84"/>
      <c r="AF231" s="84"/>
      <c r="AG231" s="84"/>
      <c r="AH231" s="84"/>
      <c r="AI231" s="84"/>
      <c r="AJ231" s="84"/>
      <c r="AK231" s="84"/>
      <c r="AL231" s="84"/>
      <c r="AM231" s="84"/>
      <c r="AN231" s="84"/>
      <c r="AO231" s="84"/>
      <c r="AP231" s="84"/>
      <c r="AQ231" s="84"/>
      <c r="AR231" s="84"/>
      <c r="AS231" s="84"/>
      <c r="AT231" s="84"/>
      <c r="AU231" s="84"/>
      <c r="AV231" s="84"/>
      <c r="AW231" s="84"/>
      <c r="AX231" s="84"/>
      <c r="AY231" s="84"/>
      <c r="AZ231" s="84"/>
      <c r="BA231" s="84"/>
      <c r="BB231" s="84"/>
      <c r="BC231" s="84"/>
      <c r="BD231" s="84"/>
      <c r="BE231" s="84"/>
      <c r="BF231" s="84"/>
      <c r="BG231" s="84"/>
      <c r="BH231" s="84"/>
      <c r="BI231" s="84"/>
      <c r="BJ231" s="84"/>
      <c r="BK231" s="84"/>
      <c r="BL231" s="84"/>
      <c r="BM231" s="84"/>
      <c r="BN231" s="84"/>
      <c r="BO231" s="84"/>
      <c r="BP231" s="84"/>
      <c r="BQ231" s="84"/>
      <c r="BR231" s="84"/>
      <c r="BS231" s="84"/>
      <c r="BT231" s="84"/>
      <c r="BU231" s="84"/>
    </row>
    <row r="232" spans="5:73" ht="20.100000000000001" customHeight="1">
      <c r="AT232" s="247"/>
      <c r="AU232" s="247"/>
      <c r="AV232" s="247"/>
      <c r="AW232" s="247"/>
      <c r="AX232" s="247"/>
      <c r="AY232" s="247"/>
      <c r="BA232" s="247"/>
      <c r="BB232" s="247"/>
      <c r="BC232" s="247"/>
      <c r="BD232" s="247"/>
      <c r="BL232" s="176"/>
      <c r="BM232" s="176"/>
      <c r="BN232" s="176"/>
      <c r="BO232" s="176"/>
      <c r="BP232" s="176"/>
      <c r="BQ232" s="176"/>
      <c r="BR232" s="176"/>
      <c r="BS232" s="176"/>
      <c r="BT232" s="176"/>
      <c r="BU232" s="176"/>
    </row>
    <row r="233" spans="5:73" ht="20.100000000000001" customHeight="1"/>
    <row r="234" spans="5:73" ht="20.100000000000001" customHeight="1"/>
  </sheetData>
  <sheetProtection algorithmName="SHA-512" hashValue="wtMPwu+GQVqcZJPPhMJG7d92HK0M7k4n1BKYLtpjoovIftM8V1ajFyqD7JvzeaNcGaJmqXHtiwDIgbcbxYPNfw==" saltValue="r6CEpYxQmr9iAsjqt3eDSQ==" spinCount="100000" sheet="1" objects="1" scenarios="1"/>
  <mergeCells count="885">
    <mergeCell ref="AI1:AM1"/>
    <mergeCell ref="AN1:AV1"/>
    <mergeCell ref="BJ72:BN72"/>
    <mergeCell ref="BJ75:BN75"/>
    <mergeCell ref="BJ73:BN73"/>
    <mergeCell ref="AY89:BA89"/>
    <mergeCell ref="AY90:BA90"/>
    <mergeCell ref="AP89:AR89"/>
    <mergeCell ref="BD87:BF87"/>
    <mergeCell ref="BL87:BN87"/>
    <mergeCell ref="AL83:BC83"/>
    <mergeCell ref="AQ84:AW84"/>
    <mergeCell ref="AQ85:AW85"/>
    <mergeCell ref="AL87:AO87"/>
    <mergeCell ref="AU87:AX87"/>
    <mergeCell ref="AL89:AO89"/>
    <mergeCell ref="AU89:AX89"/>
    <mergeCell ref="BB1:BS1"/>
    <mergeCell ref="BJ60:BN60"/>
    <mergeCell ref="AK47:AY47"/>
    <mergeCell ref="AK50:AO50"/>
    <mergeCell ref="AP50:AT50"/>
    <mergeCell ref="P83:AK83"/>
    <mergeCell ref="AA90:AF90"/>
    <mergeCell ref="AA91:AF91"/>
    <mergeCell ref="AA92:AF92"/>
    <mergeCell ref="AA93:AF93"/>
    <mergeCell ref="AA94:AF94"/>
    <mergeCell ref="AL90:AO90"/>
    <mergeCell ref="V90:X90"/>
    <mergeCell ref="AU90:AX90"/>
    <mergeCell ref="AP90:AR90"/>
    <mergeCell ref="AG90:AI90"/>
    <mergeCell ref="AG91:AI91"/>
    <mergeCell ref="AG92:AI92"/>
    <mergeCell ref="AG93:AI93"/>
    <mergeCell ref="AG94:AI94"/>
    <mergeCell ref="V91:X91"/>
    <mergeCell ref="V92:X92"/>
    <mergeCell ref="V93:X93"/>
    <mergeCell ref="V94:X94"/>
    <mergeCell ref="D87:E95"/>
    <mergeCell ref="P91:U91"/>
    <mergeCell ref="P90:U90"/>
    <mergeCell ref="P89:U89"/>
    <mergeCell ref="P87:U87"/>
    <mergeCell ref="P92:U92"/>
    <mergeCell ref="P93:U93"/>
    <mergeCell ref="F94:G94"/>
    <mergeCell ref="F93:G93"/>
    <mergeCell ref="F89:G90"/>
    <mergeCell ref="P94:U94"/>
    <mergeCell ref="F92:G92"/>
    <mergeCell ref="H94:O94"/>
    <mergeCell ref="F88:O88"/>
    <mergeCell ref="H93:O93"/>
    <mergeCell ref="H89:O89"/>
    <mergeCell ref="M75:BI75"/>
    <mergeCell ref="U74:BH74"/>
    <mergeCell ref="U77:BH77"/>
    <mergeCell ref="BJ61:BN61"/>
    <mergeCell ref="BJ62:BN62"/>
    <mergeCell ref="BJ63:BN63"/>
    <mergeCell ref="BJ64:BN64"/>
    <mergeCell ref="BJ65:BN65"/>
    <mergeCell ref="BJ66:BN66"/>
    <mergeCell ref="BJ67:BN67"/>
    <mergeCell ref="BJ68:BN68"/>
    <mergeCell ref="BJ69:BN69"/>
    <mergeCell ref="BJ70:BN70"/>
    <mergeCell ref="BJ71:BN71"/>
    <mergeCell ref="M76:BC76"/>
    <mergeCell ref="D36:P37"/>
    <mergeCell ref="D38:P39"/>
    <mergeCell ref="D40:P41"/>
    <mergeCell ref="D42:P43"/>
    <mergeCell ref="D44:P45"/>
    <mergeCell ref="L124:N124"/>
    <mergeCell ref="D121:E122"/>
    <mergeCell ref="F121:H122"/>
    <mergeCell ref="I121:K122"/>
    <mergeCell ref="L121:N121"/>
    <mergeCell ref="L122:N122"/>
    <mergeCell ref="I123:K124"/>
    <mergeCell ref="O122:Q122"/>
    <mergeCell ref="F119:H120"/>
    <mergeCell ref="I119:K120"/>
    <mergeCell ref="O117:Q117"/>
    <mergeCell ref="O116:Q116"/>
    <mergeCell ref="O115:Q115"/>
    <mergeCell ref="O114:Q114"/>
    <mergeCell ref="O121:Q121"/>
    <mergeCell ref="O120:Q120"/>
    <mergeCell ref="O119:Q119"/>
    <mergeCell ref="D119:E120"/>
    <mergeCell ref="L123:N123"/>
    <mergeCell ref="BP137:BS138"/>
    <mergeCell ref="L138:N138"/>
    <mergeCell ref="O138:Q138"/>
    <mergeCell ref="D139:E140"/>
    <mergeCell ref="F139:H140"/>
    <mergeCell ref="I139:K140"/>
    <mergeCell ref="L139:N139"/>
    <mergeCell ref="O139:Q139"/>
    <mergeCell ref="BP139:BS140"/>
    <mergeCell ref="L140:N140"/>
    <mergeCell ref="O140:Q140"/>
    <mergeCell ref="D137:E138"/>
    <mergeCell ref="F137:H138"/>
    <mergeCell ref="I137:K138"/>
    <mergeCell ref="L137:N137"/>
    <mergeCell ref="O137:Q137"/>
    <mergeCell ref="BP133:BS134"/>
    <mergeCell ref="L134:N134"/>
    <mergeCell ref="O134:Q134"/>
    <mergeCell ref="D135:E136"/>
    <mergeCell ref="F135:H136"/>
    <mergeCell ref="I135:K136"/>
    <mergeCell ref="L135:N135"/>
    <mergeCell ref="O135:Q135"/>
    <mergeCell ref="BP135:BS136"/>
    <mergeCell ref="L136:N136"/>
    <mergeCell ref="O136:Q136"/>
    <mergeCell ref="D133:E134"/>
    <mergeCell ref="F133:H134"/>
    <mergeCell ref="I133:K134"/>
    <mergeCell ref="L133:N133"/>
    <mergeCell ref="O133:Q133"/>
    <mergeCell ref="BP129:BS130"/>
    <mergeCell ref="L130:N130"/>
    <mergeCell ref="O130:Q130"/>
    <mergeCell ref="D131:E132"/>
    <mergeCell ref="F131:H132"/>
    <mergeCell ref="I131:K132"/>
    <mergeCell ref="L131:N131"/>
    <mergeCell ref="O131:Q131"/>
    <mergeCell ref="BP131:BS132"/>
    <mergeCell ref="L132:N132"/>
    <mergeCell ref="O132:Q132"/>
    <mergeCell ref="D129:E130"/>
    <mergeCell ref="F129:H130"/>
    <mergeCell ref="I129:K130"/>
    <mergeCell ref="L129:N129"/>
    <mergeCell ref="O129:Q129"/>
    <mergeCell ref="D141:E142"/>
    <mergeCell ref="F141:H142"/>
    <mergeCell ref="I141:K142"/>
    <mergeCell ref="L141:N141"/>
    <mergeCell ref="O141:Q141"/>
    <mergeCell ref="BP141:BS142"/>
    <mergeCell ref="L142:N142"/>
    <mergeCell ref="O142:Q142"/>
    <mergeCell ref="D125:E126"/>
    <mergeCell ref="F125:H126"/>
    <mergeCell ref="I125:K126"/>
    <mergeCell ref="L125:N125"/>
    <mergeCell ref="O125:Q125"/>
    <mergeCell ref="BP125:BS126"/>
    <mergeCell ref="L126:N126"/>
    <mergeCell ref="O126:Q126"/>
    <mergeCell ref="D127:E128"/>
    <mergeCell ref="F127:H128"/>
    <mergeCell ref="I127:K128"/>
    <mergeCell ref="L127:N127"/>
    <mergeCell ref="O127:Q127"/>
    <mergeCell ref="BP127:BS128"/>
    <mergeCell ref="L128:N128"/>
    <mergeCell ref="O128:Q128"/>
    <mergeCell ref="BP157:BS158"/>
    <mergeCell ref="L158:N158"/>
    <mergeCell ref="O158:Q158"/>
    <mergeCell ref="D153:E154"/>
    <mergeCell ref="F153:H154"/>
    <mergeCell ref="I153:K154"/>
    <mergeCell ref="L153:N153"/>
    <mergeCell ref="O153:Q153"/>
    <mergeCell ref="BP153:BS154"/>
    <mergeCell ref="L154:N154"/>
    <mergeCell ref="O154:Q154"/>
    <mergeCell ref="D155:E156"/>
    <mergeCell ref="F155:H156"/>
    <mergeCell ref="I155:K156"/>
    <mergeCell ref="L155:N155"/>
    <mergeCell ref="O155:Q155"/>
    <mergeCell ref="BP155:BS156"/>
    <mergeCell ref="L156:N156"/>
    <mergeCell ref="O156:Q156"/>
    <mergeCell ref="D157:E158"/>
    <mergeCell ref="L151:N151"/>
    <mergeCell ref="O151:Q151"/>
    <mergeCell ref="BP151:BS152"/>
    <mergeCell ref="L152:N152"/>
    <mergeCell ref="O152:Q152"/>
    <mergeCell ref="D149:E150"/>
    <mergeCell ref="BP149:BS150"/>
    <mergeCell ref="L150:N150"/>
    <mergeCell ref="O150:Q150"/>
    <mergeCell ref="R166:S166"/>
    <mergeCell ref="T166:U166"/>
    <mergeCell ref="V166:W166"/>
    <mergeCell ref="D167:R167"/>
    <mergeCell ref="D46:P47"/>
    <mergeCell ref="D48:P49"/>
    <mergeCell ref="D50:P51"/>
    <mergeCell ref="BR87:BS87"/>
    <mergeCell ref="X166:Y166"/>
    <mergeCell ref="Z166:AA166"/>
    <mergeCell ref="AB166:AC166"/>
    <mergeCell ref="BA167:BN167"/>
    <mergeCell ref="BN166:BO166"/>
    <mergeCell ref="BB166:BC166"/>
    <mergeCell ref="BD166:BE166"/>
    <mergeCell ref="BF166:BG166"/>
    <mergeCell ref="BH166:BI166"/>
    <mergeCell ref="BJ166:BK166"/>
    <mergeCell ref="BL166:BM166"/>
    <mergeCell ref="AP166:AQ166"/>
    <mergeCell ref="AR166:AS166"/>
    <mergeCell ref="AT166:AU166"/>
    <mergeCell ref="AV166:AW166"/>
    <mergeCell ref="AX166:AY166"/>
    <mergeCell ref="W167:AL167"/>
    <mergeCell ref="AM167:AN167"/>
    <mergeCell ref="AO167:AP167"/>
    <mergeCell ref="AQ167:AR167"/>
    <mergeCell ref="AS167:AV167"/>
    <mergeCell ref="AW167:AZ167"/>
    <mergeCell ref="AJ166:AK166"/>
    <mergeCell ref="AL166:AM166"/>
    <mergeCell ref="AN166:AO166"/>
    <mergeCell ref="AZ166:BA166"/>
    <mergeCell ref="AD166:AE166"/>
    <mergeCell ref="AF166:AG166"/>
    <mergeCell ref="V87:X87"/>
    <mergeCell ref="V89:X89"/>
    <mergeCell ref="AA87:AF87"/>
    <mergeCell ref="AG87:AI87"/>
    <mergeCell ref="AA89:AF89"/>
    <mergeCell ref="AG89:AI89"/>
    <mergeCell ref="AU46:AY46"/>
    <mergeCell ref="AZ46:BD46"/>
    <mergeCell ref="BE46:BI46"/>
    <mergeCell ref="AU50:AY50"/>
    <mergeCell ref="BD83:BS83"/>
    <mergeCell ref="BH84:BN84"/>
    <mergeCell ref="BE53:BI53"/>
    <mergeCell ref="H60:BC60"/>
    <mergeCell ref="M65:BC65"/>
    <mergeCell ref="M63:BC63"/>
    <mergeCell ref="M64:BC64"/>
    <mergeCell ref="M67:BC67"/>
    <mergeCell ref="M70:BC70"/>
    <mergeCell ref="M71:BC71"/>
    <mergeCell ref="M72:BC72"/>
    <mergeCell ref="H61:L61"/>
    <mergeCell ref="N77:T77"/>
    <mergeCell ref="M74:T74"/>
    <mergeCell ref="O109:Q109"/>
    <mergeCell ref="O118:Q118"/>
    <mergeCell ref="AZ47:BD47"/>
    <mergeCell ref="BE47:BI47"/>
    <mergeCell ref="Q49:U49"/>
    <mergeCell ref="V49:AE49"/>
    <mergeCell ref="AF49:AJ49"/>
    <mergeCell ref="AK49:AY49"/>
    <mergeCell ref="AZ49:BD49"/>
    <mergeCell ref="BE49:BI49"/>
    <mergeCell ref="AZ51:BD51"/>
    <mergeCell ref="BE51:BI51"/>
    <mergeCell ref="AZ50:BD50"/>
    <mergeCell ref="BE50:BI50"/>
    <mergeCell ref="Q50:U50"/>
    <mergeCell ref="V50:Z50"/>
    <mergeCell ref="AA50:AE50"/>
    <mergeCell ref="AF50:AJ50"/>
    <mergeCell ref="Q47:U47"/>
    <mergeCell ref="V47:AE47"/>
    <mergeCell ref="AF47:AJ47"/>
    <mergeCell ref="AU48:AY48"/>
    <mergeCell ref="AZ48:BD48"/>
    <mergeCell ref="BE48:BI48"/>
    <mergeCell ref="BE39:BI39"/>
    <mergeCell ref="AF38:AJ38"/>
    <mergeCell ref="AK38:AO38"/>
    <mergeCell ref="AP38:AT38"/>
    <mergeCell ref="AU38:AY38"/>
    <mergeCell ref="AZ43:BD43"/>
    <mergeCell ref="BE43:BI43"/>
    <mergeCell ref="Q45:U45"/>
    <mergeCell ref="V45:AE45"/>
    <mergeCell ref="AF45:AJ45"/>
    <mergeCell ref="AK45:AY45"/>
    <mergeCell ref="AZ45:BD45"/>
    <mergeCell ref="BE45:BI45"/>
    <mergeCell ref="AZ39:BD39"/>
    <mergeCell ref="BE42:BI42"/>
    <mergeCell ref="BE40:BI40"/>
    <mergeCell ref="AU42:AY42"/>
    <mergeCell ref="Q40:U40"/>
    <mergeCell ref="V40:Z40"/>
    <mergeCell ref="AA40:AE40"/>
    <mergeCell ref="AF40:AJ40"/>
    <mergeCell ref="AK40:AO40"/>
    <mergeCell ref="AP40:AT40"/>
    <mergeCell ref="AU40:AY40"/>
    <mergeCell ref="S167:V167"/>
    <mergeCell ref="Q37:U37"/>
    <mergeCell ref="AF37:AJ37"/>
    <mergeCell ref="V37:AE37"/>
    <mergeCell ref="O112:Q112"/>
    <mergeCell ref="O111:Q111"/>
    <mergeCell ref="O106:Q106"/>
    <mergeCell ref="O105:Q105"/>
    <mergeCell ref="O104:Q104"/>
    <mergeCell ref="O103:Q103"/>
    <mergeCell ref="O108:Q108"/>
    <mergeCell ref="O107:Q107"/>
    <mergeCell ref="M61:BC61"/>
    <mergeCell ref="M62:BC62"/>
    <mergeCell ref="M68:BC68"/>
    <mergeCell ref="M69:BC69"/>
    <mergeCell ref="M66:BC66"/>
    <mergeCell ref="H92:O92"/>
    <mergeCell ref="Q46:U46"/>
    <mergeCell ref="Q43:U43"/>
    <mergeCell ref="V43:AE43"/>
    <mergeCell ref="AF43:AJ43"/>
    <mergeCell ref="AK43:AY43"/>
    <mergeCell ref="V46:Z46"/>
    <mergeCell ref="O113:Q113"/>
    <mergeCell ref="D163:E164"/>
    <mergeCell ref="F163:H164"/>
    <mergeCell ref="I163:K164"/>
    <mergeCell ref="E212:BN212"/>
    <mergeCell ref="E211:BN211"/>
    <mergeCell ref="E210:BN210"/>
    <mergeCell ref="E208:BN208"/>
    <mergeCell ref="E207:BN207"/>
    <mergeCell ref="E206:BN206"/>
    <mergeCell ref="E205:BN205"/>
    <mergeCell ref="E204:BN204"/>
    <mergeCell ref="E203:BN203"/>
    <mergeCell ref="E201:BN201"/>
    <mergeCell ref="L163:N163"/>
    <mergeCell ref="O163:Q163"/>
    <mergeCell ref="E199:BN199"/>
    <mergeCell ref="E198:BN198"/>
    <mergeCell ref="E197:BN197"/>
    <mergeCell ref="E196:BN196"/>
    <mergeCell ref="W172:Y172"/>
    <mergeCell ref="E194:BN194"/>
    <mergeCell ref="G183:BN183"/>
    <mergeCell ref="AH166:AI166"/>
    <mergeCell ref="E192:BN192"/>
    <mergeCell ref="E191:BN191"/>
    <mergeCell ref="G185:BJ185"/>
    <mergeCell ref="BP163:BS164"/>
    <mergeCell ref="BP99:BS100"/>
    <mergeCell ref="L164:N164"/>
    <mergeCell ref="O164:Q164"/>
    <mergeCell ref="BP103:BS104"/>
    <mergeCell ref="BP105:BS106"/>
    <mergeCell ref="BP107:BS108"/>
    <mergeCell ref="BP109:BS110"/>
    <mergeCell ref="BP111:BS112"/>
    <mergeCell ref="BP113:BS114"/>
    <mergeCell ref="BP115:BS116"/>
    <mergeCell ref="BP117:BS118"/>
    <mergeCell ref="BP101:BS102"/>
    <mergeCell ref="AF99:AG99"/>
    <mergeCell ref="AH99:AI99"/>
    <mergeCell ref="AJ99:AK99"/>
    <mergeCell ref="AL99:AM99"/>
    <mergeCell ref="AN99:AO99"/>
    <mergeCell ref="L161:N161"/>
    <mergeCell ref="L162:N162"/>
    <mergeCell ref="F159:H160"/>
    <mergeCell ref="F143:H144"/>
    <mergeCell ref="I143:K144"/>
    <mergeCell ref="L143:N143"/>
    <mergeCell ref="L144:N144"/>
    <mergeCell ref="D123:E124"/>
    <mergeCell ref="BP123:BS124"/>
    <mergeCell ref="BP143:BS144"/>
    <mergeCell ref="BP159:BS160"/>
    <mergeCell ref="O162:Q162"/>
    <mergeCell ref="BP145:BS146"/>
    <mergeCell ref="L146:N146"/>
    <mergeCell ref="O146:Q146"/>
    <mergeCell ref="D147:E148"/>
    <mergeCell ref="F147:H148"/>
    <mergeCell ref="I147:K148"/>
    <mergeCell ref="L147:N147"/>
    <mergeCell ref="O147:Q147"/>
    <mergeCell ref="BP147:BS148"/>
    <mergeCell ref="L148:N148"/>
    <mergeCell ref="O148:Q148"/>
    <mergeCell ref="D145:E146"/>
    <mergeCell ref="D151:E152"/>
    <mergeCell ref="F151:H152"/>
    <mergeCell ref="I151:K152"/>
    <mergeCell ref="D109:E110"/>
    <mergeCell ref="F109:H110"/>
    <mergeCell ref="I109:K110"/>
    <mergeCell ref="O110:Q110"/>
    <mergeCell ref="L105:N105"/>
    <mergeCell ref="L106:N106"/>
    <mergeCell ref="O161:Q161"/>
    <mergeCell ref="BP161:BS162"/>
    <mergeCell ref="F123:H124"/>
    <mergeCell ref="O145:Q145"/>
    <mergeCell ref="F149:H150"/>
    <mergeCell ref="I149:K150"/>
    <mergeCell ref="L149:N149"/>
    <mergeCell ref="O149:Q149"/>
    <mergeCell ref="F157:H158"/>
    <mergeCell ref="I157:K158"/>
    <mergeCell ref="L157:N157"/>
    <mergeCell ref="O157:Q157"/>
    <mergeCell ref="O124:Q124"/>
    <mergeCell ref="O123:Q123"/>
    <mergeCell ref="BP119:BS120"/>
    <mergeCell ref="BP121:BS122"/>
    <mergeCell ref="F161:H162"/>
    <mergeCell ref="I161:K162"/>
    <mergeCell ref="AD99:AE99"/>
    <mergeCell ref="V99:W99"/>
    <mergeCell ref="X99:Y99"/>
    <mergeCell ref="Z99:AA99"/>
    <mergeCell ref="AB99:AC99"/>
    <mergeCell ref="L99:N100"/>
    <mergeCell ref="D107:E108"/>
    <mergeCell ref="F107:H108"/>
    <mergeCell ref="I107:K108"/>
    <mergeCell ref="L107:N107"/>
    <mergeCell ref="D103:E104"/>
    <mergeCell ref="I101:K102"/>
    <mergeCell ref="D99:E100"/>
    <mergeCell ref="D101:E102"/>
    <mergeCell ref="D105:E106"/>
    <mergeCell ref="F105:H106"/>
    <mergeCell ref="I105:K106"/>
    <mergeCell ref="I99:K100"/>
    <mergeCell ref="F99:H100"/>
    <mergeCell ref="F101:H102"/>
    <mergeCell ref="R99:S99"/>
    <mergeCell ref="T99:U99"/>
    <mergeCell ref="BD99:BE99"/>
    <mergeCell ref="BF99:BG99"/>
    <mergeCell ref="BH99:BI99"/>
    <mergeCell ref="BJ99:BK99"/>
    <mergeCell ref="BL99:BM99"/>
    <mergeCell ref="AP99:AQ99"/>
    <mergeCell ref="AR99:AS99"/>
    <mergeCell ref="AT99:AU99"/>
    <mergeCell ref="AV99:AW99"/>
    <mergeCell ref="AX99:AY99"/>
    <mergeCell ref="AZ99:BA99"/>
    <mergeCell ref="E181:BN181"/>
    <mergeCell ref="E180:BN180"/>
    <mergeCell ref="E176:BN176"/>
    <mergeCell ref="D168:R168"/>
    <mergeCell ref="L119:N119"/>
    <mergeCell ref="L120:N120"/>
    <mergeCell ref="D117:E118"/>
    <mergeCell ref="F117:H118"/>
    <mergeCell ref="I117:K118"/>
    <mergeCell ref="L117:N117"/>
    <mergeCell ref="L118:N118"/>
    <mergeCell ref="O160:Q160"/>
    <mergeCell ref="O159:Q159"/>
    <mergeCell ref="O144:Q144"/>
    <mergeCell ref="O143:Q143"/>
    <mergeCell ref="F145:H146"/>
    <mergeCell ref="I145:K146"/>
    <mergeCell ref="L145:N145"/>
    <mergeCell ref="D161:E162"/>
    <mergeCell ref="D159:E160"/>
    <mergeCell ref="I159:K160"/>
    <mergeCell ref="L159:N159"/>
    <mergeCell ref="L160:N160"/>
    <mergeCell ref="D143:E144"/>
    <mergeCell ref="D169:R169"/>
    <mergeCell ref="E179:BN179"/>
    <mergeCell ref="D115:E116"/>
    <mergeCell ref="F115:H116"/>
    <mergeCell ref="F103:H104"/>
    <mergeCell ref="I103:K104"/>
    <mergeCell ref="L103:N103"/>
    <mergeCell ref="I111:K112"/>
    <mergeCell ref="L111:N111"/>
    <mergeCell ref="L112:N112"/>
    <mergeCell ref="L108:N108"/>
    <mergeCell ref="D111:E112"/>
    <mergeCell ref="F111:H112"/>
    <mergeCell ref="L104:N104"/>
    <mergeCell ref="L115:N115"/>
    <mergeCell ref="L116:N116"/>
    <mergeCell ref="D113:E114"/>
    <mergeCell ref="F113:H114"/>
    <mergeCell ref="I113:K114"/>
    <mergeCell ref="L113:N113"/>
    <mergeCell ref="L114:N114"/>
    <mergeCell ref="I115:K116"/>
    <mergeCell ref="L109:N109"/>
    <mergeCell ref="L110:N110"/>
    <mergeCell ref="BN99:BO99"/>
    <mergeCell ref="L101:N101"/>
    <mergeCell ref="O101:Q101"/>
    <mergeCell ref="O99:Q100"/>
    <mergeCell ref="BB99:BC99"/>
    <mergeCell ref="BP170:BS171"/>
    <mergeCell ref="G172:L172"/>
    <mergeCell ref="AM172:AR172"/>
    <mergeCell ref="G79:Y79"/>
    <mergeCell ref="G80:Y80"/>
    <mergeCell ref="AA80:AG80"/>
    <mergeCell ref="AH80:AJ80"/>
    <mergeCell ref="AK80:AL80"/>
    <mergeCell ref="AM80:AQ80"/>
    <mergeCell ref="AR80:AT80"/>
    <mergeCell ref="AU80:AV80"/>
    <mergeCell ref="AA79:AD79"/>
    <mergeCell ref="AE79:AL79"/>
    <mergeCell ref="F95:G95"/>
    <mergeCell ref="H95:O95"/>
    <mergeCell ref="L102:N102"/>
    <mergeCell ref="O102:Q102"/>
    <mergeCell ref="H90:O90"/>
    <mergeCell ref="F91:O91"/>
    <mergeCell ref="BE37:BI37"/>
    <mergeCell ref="AK37:AY37"/>
    <mergeCell ref="AZ37:BD37"/>
    <mergeCell ref="Q35:U35"/>
    <mergeCell ref="G85:L85"/>
    <mergeCell ref="BG87:BI87"/>
    <mergeCell ref="BJ87:BK87"/>
    <mergeCell ref="BO87:BQ87"/>
    <mergeCell ref="BH85:BN85"/>
    <mergeCell ref="F87:G87"/>
    <mergeCell ref="H87:O87"/>
    <mergeCell ref="G84:L84"/>
    <mergeCell ref="AY87:BA87"/>
    <mergeCell ref="AP87:AR87"/>
    <mergeCell ref="X84:AC84"/>
    <mergeCell ref="X85:AC85"/>
    <mergeCell ref="V39:AE39"/>
    <mergeCell ref="AF39:AJ39"/>
    <mergeCell ref="AK39:AY39"/>
    <mergeCell ref="Q48:U48"/>
    <mergeCell ref="V48:Z48"/>
    <mergeCell ref="AA48:AE48"/>
    <mergeCell ref="AF48:AJ48"/>
    <mergeCell ref="AZ42:BD42"/>
    <mergeCell ref="AZ40:BD40"/>
    <mergeCell ref="Q42:U42"/>
    <mergeCell ref="V42:Z42"/>
    <mergeCell ref="AA42:AE42"/>
    <mergeCell ref="AF42:AJ42"/>
    <mergeCell ref="AK42:AO42"/>
    <mergeCell ref="AP42:AT42"/>
    <mergeCell ref="V35:Z35"/>
    <mergeCell ref="AA35:AE35"/>
    <mergeCell ref="AF35:AJ35"/>
    <mergeCell ref="AK35:AO35"/>
    <mergeCell ref="AP35:AT35"/>
    <mergeCell ref="AU35:AY35"/>
    <mergeCell ref="AZ35:BD35"/>
    <mergeCell ref="BE35:BI35"/>
    <mergeCell ref="AU31:AX31"/>
    <mergeCell ref="AY31:BB31"/>
    <mergeCell ref="BC31:BF31"/>
    <mergeCell ref="BG31:BJ31"/>
    <mergeCell ref="V32:Z32"/>
    <mergeCell ref="AA32:AD32"/>
    <mergeCell ref="AE32:AH32"/>
    <mergeCell ref="AI32:AL32"/>
    <mergeCell ref="AM32:AP32"/>
    <mergeCell ref="AQ32:AT32"/>
    <mergeCell ref="AY29:BB29"/>
    <mergeCell ref="BC29:BF29"/>
    <mergeCell ref="BG29:BJ29"/>
    <mergeCell ref="D30:U32"/>
    <mergeCell ref="V30:Z30"/>
    <mergeCell ref="AA30:AD30"/>
    <mergeCell ref="AE30:AH30"/>
    <mergeCell ref="AI30:AL30"/>
    <mergeCell ref="AM30:AP30"/>
    <mergeCell ref="AQ30:AT30"/>
    <mergeCell ref="AU30:AX30"/>
    <mergeCell ref="AY30:BB30"/>
    <mergeCell ref="BC30:BF30"/>
    <mergeCell ref="BG30:BJ30"/>
    <mergeCell ref="V31:Z31"/>
    <mergeCell ref="AA31:AD31"/>
    <mergeCell ref="AE31:AH31"/>
    <mergeCell ref="AI31:AL31"/>
    <mergeCell ref="AM31:AP31"/>
    <mergeCell ref="AQ31:AT31"/>
    <mergeCell ref="AU32:AX32"/>
    <mergeCell ref="AY32:BB32"/>
    <mergeCell ref="BC32:BF32"/>
    <mergeCell ref="BG32:BJ32"/>
    <mergeCell ref="BC27:BF27"/>
    <mergeCell ref="BG27:BJ27"/>
    <mergeCell ref="V28:Z28"/>
    <mergeCell ref="AA28:AD28"/>
    <mergeCell ref="AE28:AH28"/>
    <mergeCell ref="AI28:AL28"/>
    <mergeCell ref="AM28:AP28"/>
    <mergeCell ref="AQ28:AT28"/>
    <mergeCell ref="AU28:AX28"/>
    <mergeCell ref="AY28:BB28"/>
    <mergeCell ref="BC28:BF28"/>
    <mergeCell ref="BG28:BJ28"/>
    <mergeCell ref="D27:H29"/>
    <mergeCell ref="I27:U29"/>
    <mergeCell ref="V27:Z27"/>
    <mergeCell ref="AA27:AD27"/>
    <mergeCell ref="AE27:AH27"/>
    <mergeCell ref="AI27:AL27"/>
    <mergeCell ref="AM27:AP27"/>
    <mergeCell ref="AQ27:AT27"/>
    <mergeCell ref="AU27:AX27"/>
    <mergeCell ref="V29:Z29"/>
    <mergeCell ref="AA29:AD29"/>
    <mergeCell ref="AE29:AH29"/>
    <mergeCell ref="AI29:AL29"/>
    <mergeCell ref="AM29:AP29"/>
    <mergeCell ref="AQ29:AT29"/>
    <mergeCell ref="AU29:AX29"/>
    <mergeCell ref="AU24:AX24"/>
    <mergeCell ref="AY24:BB24"/>
    <mergeCell ref="BG25:BJ25"/>
    <mergeCell ref="V26:Z26"/>
    <mergeCell ref="AA26:AD26"/>
    <mergeCell ref="AE26:AH26"/>
    <mergeCell ref="AI26:AL26"/>
    <mergeCell ref="AM26:AP26"/>
    <mergeCell ref="AQ26:AT26"/>
    <mergeCell ref="AU26:AX26"/>
    <mergeCell ref="AY26:BB26"/>
    <mergeCell ref="BC26:BF26"/>
    <mergeCell ref="BG26:BJ26"/>
    <mergeCell ref="BG21:BJ21"/>
    <mergeCell ref="V22:Z22"/>
    <mergeCell ref="BG22:BJ22"/>
    <mergeCell ref="AY23:BB23"/>
    <mergeCell ref="BC23:BF23"/>
    <mergeCell ref="BG23:BJ23"/>
    <mergeCell ref="D24:H26"/>
    <mergeCell ref="I24:U26"/>
    <mergeCell ref="V24:Z24"/>
    <mergeCell ref="AA24:AD24"/>
    <mergeCell ref="AE24:AH24"/>
    <mergeCell ref="BG24:BJ24"/>
    <mergeCell ref="V25:Z25"/>
    <mergeCell ref="AA25:AD25"/>
    <mergeCell ref="AE25:AH25"/>
    <mergeCell ref="AI25:AL25"/>
    <mergeCell ref="AM25:AP25"/>
    <mergeCell ref="AQ25:AT25"/>
    <mergeCell ref="AU25:AX25"/>
    <mergeCell ref="AY25:BB25"/>
    <mergeCell ref="BC25:BF25"/>
    <mergeCell ref="AI24:AL24"/>
    <mergeCell ref="AM24:AP24"/>
    <mergeCell ref="AQ24:AT24"/>
    <mergeCell ref="D21:H23"/>
    <mergeCell ref="I21:U23"/>
    <mergeCell ref="V21:Z21"/>
    <mergeCell ref="AA21:AD21"/>
    <mergeCell ref="AE21:AH21"/>
    <mergeCell ref="AI21:AL21"/>
    <mergeCell ref="AM21:AP21"/>
    <mergeCell ref="AQ21:AT21"/>
    <mergeCell ref="AU21:AX21"/>
    <mergeCell ref="V23:Z23"/>
    <mergeCell ref="AA23:AD23"/>
    <mergeCell ref="AE23:AH23"/>
    <mergeCell ref="AI23:AL23"/>
    <mergeCell ref="AM23:AP23"/>
    <mergeCell ref="AQ23:AT23"/>
    <mergeCell ref="AU23:AX23"/>
    <mergeCell ref="BG18:BJ18"/>
    <mergeCell ref="V19:Z19"/>
    <mergeCell ref="AA19:AD19"/>
    <mergeCell ref="BG19:BJ19"/>
    <mergeCell ref="AY20:BB20"/>
    <mergeCell ref="BC20:BF20"/>
    <mergeCell ref="BG20:BJ20"/>
    <mergeCell ref="AQ18:AT18"/>
    <mergeCell ref="AU18:AX18"/>
    <mergeCell ref="V20:Z20"/>
    <mergeCell ref="AA20:AD20"/>
    <mergeCell ref="AE20:AH20"/>
    <mergeCell ref="AI20:AL20"/>
    <mergeCell ref="AM20:AP20"/>
    <mergeCell ref="AQ20:AT20"/>
    <mergeCell ref="AU20:AX20"/>
    <mergeCell ref="D54:H54"/>
    <mergeCell ref="BG14:BJ14"/>
    <mergeCell ref="BG4:BL4"/>
    <mergeCell ref="E5:J5"/>
    <mergeCell ref="L5:O5"/>
    <mergeCell ref="R5:U5"/>
    <mergeCell ref="X5:AA5"/>
    <mergeCell ref="AD5:AG5"/>
    <mergeCell ref="G4:J4"/>
    <mergeCell ref="K4:P4"/>
    <mergeCell ref="Q4:V4"/>
    <mergeCell ref="W4:AB4"/>
    <mergeCell ref="AC4:AH4"/>
    <mergeCell ref="AP5:AS5"/>
    <mergeCell ref="AV5:AY5"/>
    <mergeCell ref="BB5:BE5"/>
    <mergeCell ref="BH5:BK5"/>
    <mergeCell ref="D15:H17"/>
    <mergeCell ref="I54:K54"/>
    <mergeCell ref="BG15:BJ15"/>
    <mergeCell ref="V16:Z16"/>
    <mergeCell ref="AU14:AX14"/>
    <mergeCell ref="L54:P54"/>
    <mergeCell ref="BG16:BJ16"/>
    <mergeCell ref="Q44:U44"/>
    <mergeCell ref="V44:Z44"/>
    <mergeCell ref="AA44:AE44"/>
    <mergeCell ref="AF44:AJ44"/>
    <mergeCell ref="AK44:AO44"/>
    <mergeCell ref="AP44:AT44"/>
    <mergeCell ref="AU44:AY44"/>
    <mergeCell ref="AZ44:BD44"/>
    <mergeCell ref="BE54:BI54"/>
    <mergeCell ref="AK48:AO48"/>
    <mergeCell ref="AP48:AT48"/>
    <mergeCell ref="BE44:BI44"/>
    <mergeCell ref="AF46:AJ46"/>
    <mergeCell ref="AK46:AO46"/>
    <mergeCell ref="AP46:AT46"/>
    <mergeCell ref="AZ53:BD53"/>
    <mergeCell ref="V51:AE51"/>
    <mergeCell ref="AF51:AJ51"/>
    <mergeCell ref="AK51:AY51"/>
    <mergeCell ref="AA46:AE46"/>
    <mergeCell ref="AI14:AL14"/>
    <mergeCell ref="AM14:AP14"/>
    <mergeCell ref="AI17:AL17"/>
    <mergeCell ref="AI15:AL15"/>
    <mergeCell ref="AA16:AD16"/>
    <mergeCell ref="D35:P35"/>
    <mergeCell ref="AZ36:BD36"/>
    <mergeCell ref="BE36:BI36"/>
    <mergeCell ref="Q41:U41"/>
    <mergeCell ref="V41:AE41"/>
    <mergeCell ref="AF41:AJ41"/>
    <mergeCell ref="AK41:AY41"/>
    <mergeCell ref="AZ41:BD41"/>
    <mergeCell ref="BE41:BI41"/>
    <mergeCell ref="V38:Z38"/>
    <mergeCell ref="AA38:AE38"/>
    <mergeCell ref="Q38:U38"/>
    <mergeCell ref="AZ38:BD38"/>
    <mergeCell ref="BE38:BI38"/>
    <mergeCell ref="BG17:BJ17"/>
    <mergeCell ref="AM15:AP15"/>
    <mergeCell ref="D18:H20"/>
    <mergeCell ref="I18:U20"/>
    <mergeCell ref="V18:Z18"/>
    <mergeCell ref="I15:U17"/>
    <mergeCell ref="V15:Z15"/>
    <mergeCell ref="AA15:AD15"/>
    <mergeCell ref="AE15:AH15"/>
    <mergeCell ref="D14:U14"/>
    <mergeCell ref="V14:Z14"/>
    <mergeCell ref="AA14:AD14"/>
    <mergeCell ref="AE14:AH14"/>
    <mergeCell ref="V17:Z17"/>
    <mergeCell ref="AA17:AD17"/>
    <mergeCell ref="AE17:AH17"/>
    <mergeCell ref="BC17:BF17"/>
    <mergeCell ref="AI19:AL19"/>
    <mergeCell ref="AM19:AP19"/>
    <mergeCell ref="AQ19:AT19"/>
    <mergeCell ref="AU19:AX19"/>
    <mergeCell ref="AY19:BB19"/>
    <mergeCell ref="BC19:BF19"/>
    <mergeCell ref="AA22:AD22"/>
    <mergeCell ref="AE22:AH22"/>
    <mergeCell ref="AI22:AL22"/>
    <mergeCell ref="AM22:AP22"/>
    <mergeCell ref="AE19:AH19"/>
    <mergeCell ref="AQ22:AT22"/>
    <mergeCell ref="AU22:AX22"/>
    <mergeCell ref="AY22:BB22"/>
    <mergeCell ref="BC22:BF22"/>
    <mergeCell ref="AA18:AD18"/>
    <mergeCell ref="AE18:AH18"/>
    <mergeCell ref="AI18:AL18"/>
    <mergeCell ref="AM18:AP18"/>
    <mergeCell ref="AY18:BB18"/>
    <mergeCell ref="BC18:BF18"/>
    <mergeCell ref="AY21:BB21"/>
    <mergeCell ref="BC21:BF21"/>
    <mergeCell ref="AW1:BA1"/>
    <mergeCell ref="Q54:U54"/>
    <mergeCell ref="V54:Z54"/>
    <mergeCell ref="AA54:AE54"/>
    <mergeCell ref="AF54:AJ54"/>
    <mergeCell ref="AK54:AO54"/>
    <mergeCell ref="AP54:AT54"/>
    <mergeCell ref="AU54:AY54"/>
    <mergeCell ref="Q36:U36"/>
    <mergeCell ref="V36:Z36"/>
    <mergeCell ref="AA36:AE36"/>
    <mergeCell ref="AF36:AJ36"/>
    <mergeCell ref="AK36:AO36"/>
    <mergeCell ref="AP36:AT36"/>
    <mergeCell ref="AU36:AY36"/>
    <mergeCell ref="AZ54:BD54"/>
    <mergeCell ref="AQ14:AT14"/>
    <mergeCell ref="AE16:AH16"/>
    <mergeCell ref="AI16:AL16"/>
    <mergeCell ref="AM16:AP16"/>
    <mergeCell ref="AQ16:AT16"/>
    <mergeCell ref="AU16:AX16"/>
    <mergeCell ref="AY16:BB16"/>
    <mergeCell ref="AQ15:AT15"/>
    <mergeCell ref="AO3:AT3"/>
    <mergeCell ref="AU3:AZ3"/>
    <mergeCell ref="BA3:BF3"/>
    <mergeCell ref="BG3:BL3"/>
    <mergeCell ref="D3:J3"/>
    <mergeCell ref="K3:P3"/>
    <mergeCell ref="Q3:V3"/>
    <mergeCell ref="W3:AB3"/>
    <mergeCell ref="AC3:AH3"/>
    <mergeCell ref="AI3:AN3"/>
    <mergeCell ref="AV6:AY6"/>
    <mergeCell ref="BB6:BE6"/>
    <mergeCell ref="BK77:BN77"/>
    <mergeCell ref="AY14:BB14"/>
    <mergeCell ref="BC14:BF14"/>
    <mergeCell ref="BC16:BF16"/>
    <mergeCell ref="BY7:CE7"/>
    <mergeCell ref="BY9:CE9"/>
    <mergeCell ref="BN3:BS4"/>
    <mergeCell ref="BN5:BS6"/>
    <mergeCell ref="BY5:CE6"/>
    <mergeCell ref="AU4:AZ4"/>
    <mergeCell ref="BA4:BF4"/>
    <mergeCell ref="BC15:BF15"/>
    <mergeCell ref="BC24:BF24"/>
    <mergeCell ref="AY27:BB27"/>
    <mergeCell ref="BH6:BK6"/>
    <mergeCell ref="AU15:AX15"/>
    <mergeCell ref="AY15:BB15"/>
    <mergeCell ref="AK53:AY53"/>
    <mergeCell ref="AM17:AP17"/>
    <mergeCell ref="AQ17:AT17"/>
    <mergeCell ref="AU17:AX17"/>
    <mergeCell ref="AY17:BB17"/>
    <mergeCell ref="D80:F80"/>
    <mergeCell ref="D82:F82"/>
    <mergeCell ref="D98:F98"/>
    <mergeCell ref="D4:F4"/>
    <mergeCell ref="D13:F13"/>
    <mergeCell ref="D34:F34"/>
    <mergeCell ref="D60:G60"/>
    <mergeCell ref="D79:F79"/>
    <mergeCell ref="AP6:AS6"/>
    <mergeCell ref="AI4:AN4"/>
    <mergeCell ref="AO4:AT4"/>
    <mergeCell ref="AJ6:AM6"/>
    <mergeCell ref="AJ5:AM5"/>
    <mergeCell ref="E6:J6"/>
    <mergeCell ref="D83:O83"/>
    <mergeCell ref="Q53:U53"/>
    <mergeCell ref="V53:AE53"/>
    <mergeCell ref="AF53:AJ53"/>
    <mergeCell ref="Q39:U39"/>
    <mergeCell ref="Q51:U51"/>
    <mergeCell ref="L6:O6"/>
    <mergeCell ref="R6:U6"/>
    <mergeCell ref="X6:AA6"/>
    <mergeCell ref="AD6:AG6"/>
  </mergeCells>
  <phoneticPr fontId="1"/>
  <conditionalFormatting sqref="Q37:BD37">
    <cfRule type="cellIs" dxfId="12" priority="11" operator="equal">
      <formula>0</formula>
    </cfRule>
  </conditionalFormatting>
  <conditionalFormatting sqref="Q39:BD39">
    <cfRule type="cellIs" dxfId="11" priority="10" operator="equal">
      <formula>0</formula>
    </cfRule>
  </conditionalFormatting>
  <conditionalFormatting sqref="Q41:BD41 Q43:BD43 Q45:BD45 Q47:BD47 Q49:BD49 Q51:BD51">
    <cfRule type="cellIs" dxfId="10" priority="9" operator="equal">
      <formula>0</formula>
    </cfRule>
  </conditionalFormatting>
  <conditionalFormatting sqref="Q53:BD53">
    <cfRule type="cellIs" dxfId="9" priority="4" operator="equal">
      <formula>0</formula>
    </cfRule>
  </conditionalFormatting>
  <conditionalFormatting sqref="S101:AZ101 S105:AZ105 BA106:BN106 S107:AZ107 BA108:BN108 S109:AZ109 BA110:BN110 S111:AZ111 BA112:BN112 S113:AZ113 BA114:BN114 S115:AZ115 BA116:BN116 S117:AZ117 BA118:BN118 S119:AZ119 BA120:BN120 S121:AZ121 BA122:BN122 S123:AZ123 BA124:BN124 BA126:BN126 S127:AZ127 BA128:BN128 S129:AZ129 BA130:BN130 S131:AZ131 BA132:BN132 S133:AZ133 BA134:BN134 S135:AZ135 BA136:BN136 S137:AZ137 BA138:BN138 S139:AZ139 BA140:BN140 S141:AZ141 BA142:BN142 S143:AZ143 BA144:BN144 BA146:BN146 S147:AZ147 BA148:BN148 S149:AZ149 BA150:BN150 S151:AZ151 BA152:BN152 S153:AZ153 BA154:BN154 S155:AZ155 BA156:BN156 S157:AZ157 BA158:BN158 S159:AZ159 BA160:BN160 S161:AZ161 BA162:BN162 S163:AZ163 BA164:BN164">
    <cfRule type="expression" dxfId="8" priority="29">
      <formula>AND($L101&lt;=S$100,S$100&lt;$O101)</formula>
    </cfRule>
  </conditionalFormatting>
  <conditionalFormatting sqref="S103:AZ103">
    <cfRule type="expression" dxfId="7" priority="8">
      <formula>AND($L103&lt;=S$100,S$100&lt;$O103)</formula>
    </cfRule>
  </conditionalFormatting>
  <conditionalFormatting sqref="S125:AZ125">
    <cfRule type="expression" dxfId="6" priority="1">
      <formula>AND($L125&lt;=S$100,S$100&lt;$O125)</formula>
    </cfRule>
  </conditionalFormatting>
  <conditionalFormatting sqref="S145:AZ145">
    <cfRule type="expression" dxfId="5" priority="2">
      <formula>AND($L145&lt;=S$100,S$100&lt;$O145)</formula>
    </cfRule>
  </conditionalFormatting>
  <conditionalFormatting sqref="BA102:BN102">
    <cfRule type="expression" dxfId="4" priority="5">
      <formula>AND($L102&lt;=BA$100,BA$100&lt;$O102)</formula>
    </cfRule>
  </conditionalFormatting>
  <conditionalFormatting sqref="BA104:BN104">
    <cfRule type="expression" dxfId="3" priority="6">
      <formula>AND($L104&lt;=BA$100,BA$100&lt;$O104)</formula>
    </cfRule>
  </conditionalFormatting>
  <conditionalFormatting sqref="BH85:BN85">
    <cfRule type="cellIs" dxfId="2" priority="3" operator="equal">
      <formula>0</formula>
    </cfRule>
  </conditionalFormatting>
  <dataValidations count="4">
    <dataValidation type="list" allowBlank="1" showInputMessage="1" showErrorMessage="1" sqref="F87:G87 AA79:AD79 F89" xr:uid="{00000000-0002-0000-0100-000000000000}">
      <formula1>"1,2"</formula1>
    </dataValidation>
    <dataValidation type="list" allowBlank="1" showInputMessage="1" showErrorMessage="1" sqref="F101:H166" xr:uid="{00000000-0002-0000-0100-000001000000}">
      <formula1>"常勤,非常勤"</formula1>
    </dataValidation>
    <dataValidation type="list" allowBlank="1" showInputMessage="1" showErrorMessage="1" sqref="I101:K166" xr:uid="{00000000-0002-0000-0100-000002000000}">
      <formula1>"なし,保育士,看護師,家庭的保育者"</formula1>
    </dataValidation>
    <dataValidation type="list" allowBlank="1" showInputMessage="1" showErrorMessage="1" sqref="F92:G95" xr:uid="{590AE11F-A634-404B-99B7-40B1704DFC35}">
      <formula1>"✓"</formula1>
    </dataValidation>
  </dataValidations>
  <printOptions horizontalCentered="1"/>
  <pageMargins left="0.39370078740157483" right="0.39370078740157483" top="0.39370078740157483" bottom="0.39370078740157483" header="0" footer="0.15748031496062992"/>
  <pageSetup paperSize="9" scale="76" fitToHeight="0" orientation="portrait" cellComments="asDisplayed" r:id="rId1"/>
  <headerFooter alignWithMargins="0">
    <oddFooter>&amp;C&amp;P</oddFooter>
  </headerFooter>
  <rowBreaks count="4" manualBreakCount="4">
    <brk id="54" min="3" max="70" man="1"/>
    <brk id="96" min="3" max="70" man="1"/>
    <brk id="173" max="16383" man="1"/>
    <brk id="194" max="16383" man="1"/>
  </row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FF00"/>
    <pageSetUpPr fitToPage="1"/>
  </sheetPr>
  <dimension ref="A1:BY81"/>
  <sheetViews>
    <sheetView showGridLines="0" view="pageBreakPreview" zoomScale="96" zoomScaleNormal="100" zoomScaleSheetLayoutView="96" workbookViewId="0">
      <selection activeCell="U18" sqref="U18:BK18"/>
    </sheetView>
  </sheetViews>
  <sheetFormatPr defaultColWidth="1.625" defaultRowHeight="13.5"/>
  <cols>
    <col min="1" max="2" width="1.625" style="9" customWidth="1"/>
    <col min="3" max="9" width="1.625" style="9"/>
    <col min="10" max="10" width="2.5" style="9" customWidth="1"/>
    <col min="11" max="30" width="1.625" style="9"/>
    <col min="31" max="31" width="1.625" style="9" customWidth="1"/>
    <col min="32" max="65" width="1.625" style="9"/>
    <col min="66" max="66" width="2.125" style="9" customWidth="1"/>
    <col min="67" max="70" width="1.625" style="9"/>
    <col min="71" max="71" width="3.75" style="9" customWidth="1"/>
    <col min="72" max="74" width="5.5" style="9" customWidth="1"/>
    <col min="75" max="16384" width="1.625" style="9"/>
  </cols>
  <sheetData>
    <row r="1" spans="1:72" ht="22.9" customHeight="1">
      <c r="E1" s="38"/>
      <c r="F1" s="38"/>
      <c r="G1" s="38"/>
      <c r="H1" s="38"/>
      <c r="I1" s="38"/>
      <c r="M1" s="38"/>
      <c r="N1" s="38"/>
      <c r="O1" s="38"/>
      <c r="P1" s="38"/>
      <c r="Q1" s="38"/>
      <c r="R1" s="38"/>
      <c r="S1" s="38"/>
      <c r="T1" s="38"/>
      <c r="U1" s="38"/>
      <c r="V1" s="38"/>
      <c r="W1" s="38"/>
      <c r="X1" s="38"/>
      <c r="Y1" s="38"/>
      <c r="Z1" s="38"/>
      <c r="AA1" s="1160" t="s">
        <v>195</v>
      </c>
      <c r="AB1" s="1161"/>
      <c r="AC1" s="1161"/>
      <c r="AD1" s="1161"/>
      <c r="AE1" s="1162"/>
      <c r="AF1" s="1267">
        <f>①施設基本情報!AW1</f>
        <v>0</v>
      </c>
      <c r="AG1" s="1268"/>
      <c r="AH1" s="1268"/>
      <c r="AI1" s="1268"/>
      <c r="AJ1" s="1268"/>
      <c r="AK1" s="1268"/>
      <c r="AL1" s="1268"/>
      <c r="AM1" s="1268"/>
      <c r="AN1" s="1269"/>
      <c r="AO1" s="874" t="s">
        <v>234</v>
      </c>
      <c r="AP1" s="875"/>
      <c r="AQ1" s="875"/>
      <c r="AR1" s="875"/>
      <c r="AS1" s="1271"/>
      <c r="AT1" s="1171">
        <f>①施設基本情報!T5</f>
        <v>0</v>
      </c>
      <c r="AU1" s="1172"/>
      <c r="AV1" s="1172"/>
      <c r="AW1" s="1172"/>
      <c r="AX1" s="1172"/>
      <c r="AY1" s="1172"/>
      <c r="AZ1" s="1172"/>
      <c r="BA1" s="1172"/>
      <c r="BB1" s="1172"/>
      <c r="BC1" s="1172"/>
      <c r="BD1" s="1172"/>
      <c r="BE1" s="1172"/>
      <c r="BF1" s="1172"/>
      <c r="BG1" s="1172"/>
      <c r="BH1" s="1172"/>
      <c r="BI1" s="1172"/>
      <c r="BJ1" s="1172"/>
      <c r="BK1" s="1173"/>
    </row>
    <row r="2" spans="1:72" ht="4.9000000000000004" customHeight="1">
      <c r="A2" s="47"/>
      <c r="E2" s="47"/>
      <c r="F2" s="47"/>
      <c r="G2" s="47"/>
      <c r="H2" s="47"/>
      <c r="I2" s="47"/>
      <c r="J2" s="47"/>
      <c r="K2" s="47"/>
      <c r="L2" s="461"/>
      <c r="M2" s="461"/>
      <c r="N2" s="461"/>
      <c r="O2" s="461"/>
      <c r="P2" s="461"/>
      <c r="Q2" s="461"/>
      <c r="R2" s="461"/>
      <c r="S2" s="461"/>
      <c r="T2" s="461"/>
      <c r="U2" s="461"/>
      <c r="V2" s="461"/>
      <c r="W2" s="461"/>
      <c r="X2" s="461"/>
      <c r="Y2" s="461"/>
      <c r="Z2" s="461"/>
      <c r="AA2" s="461"/>
      <c r="AB2" s="461"/>
      <c r="AC2" s="461"/>
      <c r="AD2" s="461"/>
      <c r="AE2" s="461"/>
      <c r="AF2" s="461"/>
      <c r="AG2" s="461"/>
      <c r="AH2" s="461"/>
      <c r="AI2" s="461"/>
      <c r="AJ2" s="461"/>
      <c r="AK2" s="461"/>
      <c r="AL2" s="461"/>
      <c r="AM2" s="461"/>
      <c r="AN2" s="461"/>
      <c r="AO2" s="461"/>
      <c r="AP2" s="461"/>
      <c r="AQ2" s="461"/>
      <c r="AR2" s="459"/>
      <c r="AS2" s="459"/>
      <c r="AT2" s="459"/>
      <c r="AU2" s="459"/>
      <c r="AV2" s="459"/>
      <c r="AW2" s="459"/>
      <c r="AX2" s="459"/>
      <c r="AY2" s="459"/>
      <c r="AZ2" s="459"/>
      <c r="BA2" s="459"/>
      <c r="BB2" s="459"/>
      <c r="BC2" s="459"/>
      <c r="BD2" s="459"/>
      <c r="BE2" s="459"/>
      <c r="BF2" s="459"/>
      <c r="BG2" s="459"/>
      <c r="BH2" s="459"/>
      <c r="BI2" s="459"/>
      <c r="BJ2" s="459"/>
      <c r="BK2" s="459"/>
    </row>
    <row r="3" spans="1:72" ht="22.9" customHeight="1">
      <c r="A3" s="63"/>
      <c r="B3" s="478"/>
      <c r="C3" s="478"/>
      <c r="D3" s="479"/>
      <c r="E3" s="567" t="s">
        <v>778</v>
      </c>
      <c r="F3" s="568"/>
      <c r="G3" s="568"/>
      <c r="H3" s="568"/>
      <c r="I3" s="568"/>
      <c r="J3" s="568"/>
      <c r="K3" s="568"/>
      <c r="L3" s="568"/>
      <c r="M3" s="568"/>
      <c r="N3" s="568"/>
      <c r="O3" s="568"/>
      <c r="P3" s="590"/>
      <c r="Q3" s="567" t="s">
        <v>145</v>
      </c>
      <c r="R3" s="568"/>
      <c r="S3" s="568"/>
      <c r="T3" s="568"/>
      <c r="U3" s="568"/>
      <c r="V3" s="568"/>
      <c r="W3" s="568"/>
      <c r="X3" s="568"/>
      <c r="Y3" s="568"/>
      <c r="Z3" s="568"/>
      <c r="AA3" s="568"/>
      <c r="AB3" s="478"/>
      <c r="AC3" s="478"/>
      <c r="AD3" s="478"/>
      <c r="AE3" s="478"/>
      <c r="AF3" s="478"/>
      <c r="AG3" s="478"/>
      <c r="AH3" s="478"/>
      <c r="AI3" s="455"/>
      <c r="AJ3" s="455"/>
      <c r="AK3" s="455"/>
      <c r="AL3" s="478"/>
      <c r="AM3" s="478"/>
      <c r="AN3" s="478"/>
      <c r="AO3" s="478"/>
      <c r="AP3" s="478"/>
      <c r="AQ3" s="478"/>
      <c r="AR3" s="249"/>
      <c r="AS3" s="249"/>
      <c r="AT3" s="249"/>
      <c r="AU3" s="249"/>
      <c r="AV3" s="249"/>
      <c r="AW3" s="249"/>
      <c r="AX3" s="249"/>
      <c r="AY3" s="249"/>
      <c r="AZ3" s="249"/>
      <c r="BA3" s="249"/>
      <c r="BB3" s="249"/>
      <c r="BC3" s="249"/>
      <c r="BD3" s="249"/>
      <c r="BE3" s="474"/>
      <c r="BF3" s="474"/>
      <c r="BG3" s="474"/>
      <c r="BH3" s="474"/>
      <c r="BI3" s="474"/>
      <c r="BJ3" s="250"/>
      <c r="BK3" s="251"/>
      <c r="BL3" s="36"/>
      <c r="BN3" s="453"/>
      <c r="BO3" s="453"/>
    </row>
    <row r="4" spans="1:72" ht="22.9" customHeight="1">
      <c r="A4" s="63"/>
      <c r="E4" s="569"/>
      <c r="F4" s="566"/>
      <c r="G4" s="566"/>
      <c r="H4" s="566"/>
      <c r="I4" s="566"/>
      <c r="J4" s="566"/>
      <c r="K4" s="566"/>
      <c r="L4" s="566"/>
      <c r="M4" s="566"/>
      <c r="N4" s="566"/>
      <c r="O4" s="566"/>
      <c r="P4" s="570"/>
      <c r="Q4" s="577"/>
      <c r="R4" s="578"/>
      <c r="S4" s="578"/>
      <c r="T4" s="578"/>
      <c r="U4" s="578"/>
      <c r="V4" s="578"/>
      <c r="W4" s="578"/>
      <c r="X4" s="578"/>
      <c r="Y4" s="578"/>
      <c r="Z4" s="578"/>
      <c r="AA4" s="578"/>
      <c r="AB4" s="1221" t="s">
        <v>146</v>
      </c>
      <c r="AC4" s="1222"/>
      <c r="AD4" s="1222"/>
      <c r="AE4" s="1222"/>
      <c r="AF4" s="1222"/>
      <c r="AG4" s="1222"/>
      <c r="AH4" s="1222"/>
      <c r="AI4" s="1222"/>
      <c r="AJ4" s="1222"/>
      <c r="AK4" s="1259" t="s">
        <v>120</v>
      </c>
      <c r="AL4" s="1222"/>
      <c r="AM4" s="1222"/>
      <c r="AN4" s="1222"/>
      <c r="AO4" s="1222"/>
      <c r="AP4" s="1222"/>
      <c r="AQ4" s="1222"/>
      <c r="AR4" s="1222"/>
      <c r="AS4" s="252"/>
      <c r="AT4" s="1264" t="s">
        <v>216</v>
      </c>
      <c r="AU4" s="1264"/>
      <c r="AV4" s="1264"/>
      <c r="AW4" s="1264"/>
      <c r="AX4" s="1264"/>
      <c r="AY4" s="1264"/>
      <c r="AZ4" s="1264"/>
      <c r="BA4" s="1264"/>
      <c r="BB4" s="1264"/>
      <c r="BC4" s="1263" t="s">
        <v>217</v>
      </c>
      <c r="BD4" s="1264"/>
      <c r="BE4" s="1264"/>
      <c r="BF4" s="1264"/>
      <c r="BG4" s="1264"/>
      <c r="BH4" s="1264"/>
      <c r="BI4" s="1264"/>
      <c r="BJ4" s="1264"/>
      <c r="BK4" s="1265"/>
      <c r="BL4" s="36"/>
      <c r="BN4" s="453"/>
      <c r="BO4" s="453"/>
    </row>
    <row r="5" spans="1:72" ht="15" customHeight="1">
      <c r="A5" s="63"/>
      <c r="E5" s="12"/>
      <c r="I5" s="19"/>
      <c r="J5" s="1221" t="s">
        <v>49</v>
      </c>
      <c r="K5" s="1222"/>
      <c r="L5" s="1222"/>
      <c r="M5" s="1222"/>
      <c r="N5" s="1222"/>
      <c r="O5" s="1222"/>
      <c r="P5" s="1223"/>
      <c r="Q5" s="1251">
        <f>SUM(AB5,AK5,AT5,BC5,)</f>
        <v>0</v>
      </c>
      <c r="R5" s="1252"/>
      <c r="S5" s="1252"/>
      <c r="T5" s="1252"/>
      <c r="U5" s="1252"/>
      <c r="V5" s="1252"/>
      <c r="W5" s="1252"/>
      <c r="X5" s="1252"/>
      <c r="Y5" s="1252"/>
      <c r="Z5" s="1222" t="s">
        <v>51</v>
      </c>
      <c r="AA5" s="1222"/>
      <c r="AB5" s="594"/>
      <c r="AC5" s="595"/>
      <c r="AD5" s="595"/>
      <c r="AE5" s="595"/>
      <c r="AF5" s="595"/>
      <c r="AG5" s="595"/>
      <c r="AH5" s="595"/>
      <c r="AI5" s="253" t="s">
        <v>51</v>
      </c>
      <c r="AJ5" s="253"/>
      <c r="AK5" s="1257"/>
      <c r="AL5" s="595"/>
      <c r="AM5" s="595"/>
      <c r="AN5" s="595"/>
      <c r="AO5" s="595"/>
      <c r="AP5" s="595"/>
      <c r="AQ5" s="595"/>
      <c r="AR5" s="253" t="s">
        <v>51</v>
      </c>
      <c r="AS5" s="254"/>
      <c r="AT5" s="595"/>
      <c r="AU5" s="595"/>
      <c r="AV5" s="595"/>
      <c r="AW5" s="595"/>
      <c r="AX5" s="595"/>
      <c r="AY5" s="595"/>
      <c r="AZ5" s="595"/>
      <c r="BA5" s="253" t="s">
        <v>51</v>
      </c>
      <c r="BB5" s="253"/>
      <c r="BC5" s="1257"/>
      <c r="BD5" s="595"/>
      <c r="BE5" s="595"/>
      <c r="BF5" s="595"/>
      <c r="BG5" s="595"/>
      <c r="BH5" s="595"/>
      <c r="BI5" s="595"/>
      <c r="BJ5" s="253" t="s">
        <v>51</v>
      </c>
      <c r="BK5" s="255"/>
      <c r="BL5" s="36"/>
      <c r="BN5" s="453"/>
      <c r="BO5" s="453"/>
    </row>
    <row r="6" spans="1:72" ht="15" customHeight="1">
      <c r="A6" s="63"/>
      <c r="B6" s="1201">
        <v>31</v>
      </c>
      <c r="C6" s="1201"/>
      <c r="D6" s="1202"/>
      <c r="E6" s="12"/>
      <c r="I6" s="19"/>
      <c r="J6" s="1260" t="s">
        <v>50</v>
      </c>
      <c r="K6" s="1261"/>
      <c r="L6" s="1261"/>
      <c r="M6" s="1261"/>
      <c r="N6" s="1261"/>
      <c r="O6" s="1261"/>
      <c r="P6" s="1262"/>
      <c r="Q6" s="1253">
        <f>SUM(AB6,AK6,AT6,BC6,)</f>
        <v>0</v>
      </c>
      <c r="R6" s="1254"/>
      <c r="S6" s="1254"/>
      <c r="T6" s="1254"/>
      <c r="U6" s="1254"/>
      <c r="V6" s="1254"/>
      <c r="W6" s="1254"/>
      <c r="X6" s="1254"/>
      <c r="Y6" s="1254"/>
      <c r="Z6" s="1261" t="s">
        <v>52</v>
      </c>
      <c r="AA6" s="1261"/>
      <c r="AB6" s="1255"/>
      <c r="AC6" s="1256"/>
      <c r="AD6" s="1256"/>
      <c r="AE6" s="1256"/>
      <c r="AF6" s="1256"/>
      <c r="AG6" s="1256"/>
      <c r="AH6" s="1256"/>
      <c r="AI6" s="256" t="s">
        <v>52</v>
      </c>
      <c r="AJ6" s="256"/>
      <c r="AK6" s="1258"/>
      <c r="AL6" s="1256"/>
      <c r="AM6" s="1256"/>
      <c r="AN6" s="1256"/>
      <c r="AO6" s="1256"/>
      <c r="AP6" s="1256"/>
      <c r="AQ6" s="1256"/>
      <c r="AR6" s="256" t="s">
        <v>52</v>
      </c>
      <c r="AS6" s="257"/>
      <c r="AT6" s="1256"/>
      <c r="AU6" s="1256"/>
      <c r="AV6" s="1256"/>
      <c r="AW6" s="1256"/>
      <c r="AX6" s="1256"/>
      <c r="AY6" s="1256"/>
      <c r="AZ6" s="1256"/>
      <c r="BA6" s="256" t="s">
        <v>52</v>
      </c>
      <c r="BB6" s="256"/>
      <c r="BC6" s="1258"/>
      <c r="BD6" s="1256"/>
      <c r="BE6" s="1256"/>
      <c r="BF6" s="1256"/>
      <c r="BG6" s="1256"/>
      <c r="BH6" s="1256"/>
      <c r="BI6" s="1256"/>
      <c r="BJ6" s="256" t="s">
        <v>52</v>
      </c>
      <c r="BK6" s="258"/>
      <c r="BL6" s="36"/>
      <c r="BN6" s="453"/>
      <c r="BO6" s="453"/>
    </row>
    <row r="7" spans="1:72" ht="22.9" customHeight="1">
      <c r="A7" s="63"/>
      <c r="B7" s="767" t="s">
        <v>164</v>
      </c>
      <c r="C7" s="767"/>
      <c r="D7" s="768"/>
      <c r="E7" s="567" t="s">
        <v>778</v>
      </c>
      <c r="F7" s="568"/>
      <c r="G7" s="568"/>
      <c r="H7" s="568"/>
      <c r="I7" s="568"/>
      <c r="J7" s="568"/>
      <c r="K7" s="568"/>
      <c r="L7" s="568"/>
      <c r="M7" s="568"/>
      <c r="N7" s="568"/>
      <c r="O7" s="568"/>
      <c r="P7" s="590"/>
      <c r="Q7" s="575" t="s">
        <v>47</v>
      </c>
      <c r="R7" s="576"/>
      <c r="S7" s="576"/>
      <c r="T7" s="576"/>
      <c r="U7" s="576"/>
      <c r="V7" s="576"/>
      <c r="W7" s="576"/>
      <c r="X7" s="576"/>
      <c r="Y7" s="1224"/>
      <c r="Z7" s="575" t="s">
        <v>148</v>
      </c>
      <c r="AA7" s="576"/>
      <c r="AB7" s="576"/>
      <c r="AC7" s="576"/>
      <c r="AD7" s="576"/>
      <c r="AE7" s="576"/>
      <c r="AF7" s="576"/>
      <c r="AG7" s="576"/>
      <c r="AH7" s="1224"/>
      <c r="AI7" s="575" t="s">
        <v>48</v>
      </c>
      <c r="AJ7" s="576"/>
      <c r="AK7" s="576"/>
      <c r="AL7" s="576"/>
      <c r="AM7" s="576"/>
      <c r="AN7" s="576"/>
      <c r="AO7" s="576"/>
      <c r="AP7" s="576"/>
      <c r="AQ7" s="1224"/>
      <c r="AR7" s="575" t="s">
        <v>28</v>
      </c>
      <c r="AS7" s="576"/>
      <c r="AT7" s="576"/>
      <c r="AU7" s="576"/>
      <c r="AV7" s="576"/>
      <c r="AW7" s="576"/>
      <c r="AX7" s="576"/>
      <c r="AY7" s="576"/>
      <c r="AZ7" s="1224"/>
      <c r="BA7" s="575" t="s">
        <v>147</v>
      </c>
      <c r="BB7" s="576"/>
      <c r="BC7" s="576"/>
      <c r="BD7" s="576"/>
      <c r="BE7" s="576"/>
      <c r="BF7" s="576"/>
      <c r="BG7" s="576"/>
      <c r="BH7" s="576"/>
      <c r="BI7" s="576"/>
      <c r="BJ7" s="576"/>
      <c r="BK7" s="1224"/>
      <c r="BL7" s="36"/>
      <c r="BN7" s="453"/>
      <c r="BO7" s="453"/>
    </row>
    <row r="8" spans="1:72" ht="15" customHeight="1">
      <c r="A8" s="63"/>
      <c r="B8" s="767"/>
      <c r="C8" s="767"/>
      <c r="D8" s="768"/>
      <c r="E8" s="12"/>
      <c r="I8" s="19"/>
      <c r="J8" s="1221" t="s">
        <v>49</v>
      </c>
      <c r="K8" s="1222"/>
      <c r="L8" s="1222"/>
      <c r="M8" s="1222"/>
      <c r="N8" s="1222"/>
      <c r="O8" s="1222"/>
      <c r="P8" s="1223"/>
      <c r="Q8" s="591"/>
      <c r="R8" s="592"/>
      <c r="S8" s="592"/>
      <c r="T8" s="592"/>
      <c r="U8" s="592"/>
      <c r="V8" s="592"/>
      <c r="W8" s="592"/>
      <c r="X8" s="1222" t="s">
        <v>51</v>
      </c>
      <c r="Y8" s="1223"/>
      <c r="Z8" s="591"/>
      <c r="AA8" s="592"/>
      <c r="AB8" s="592"/>
      <c r="AC8" s="592"/>
      <c r="AD8" s="592"/>
      <c r="AE8" s="592"/>
      <c r="AF8" s="592"/>
      <c r="AG8" s="1222" t="s">
        <v>51</v>
      </c>
      <c r="AH8" s="1223"/>
      <c r="AI8" s="591"/>
      <c r="AJ8" s="592"/>
      <c r="AK8" s="592"/>
      <c r="AL8" s="592"/>
      <c r="AM8" s="592"/>
      <c r="AN8" s="592"/>
      <c r="AO8" s="592"/>
      <c r="AP8" s="1222" t="s">
        <v>51</v>
      </c>
      <c r="AQ8" s="1223"/>
      <c r="AR8" s="591"/>
      <c r="AS8" s="592"/>
      <c r="AT8" s="592"/>
      <c r="AU8" s="592"/>
      <c r="AV8" s="592"/>
      <c r="AW8" s="592"/>
      <c r="AX8" s="592"/>
      <c r="AY8" s="1222" t="s">
        <v>51</v>
      </c>
      <c r="AZ8" s="1223"/>
      <c r="BA8" s="1218"/>
      <c r="BB8" s="1219"/>
      <c r="BC8" s="1219"/>
      <c r="BD8" s="1219"/>
      <c r="BE8" s="1219"/>
      <c r="BF8" s="1219"/>
      <c r="BG8" s="1219"/>
      <c r="BH8" s="1219"/>
      <c r="BI8" s="1219"/>
      <c r="BJ8" s="1219"/>
      <c r="BK8" s="1220"/>
      <c r="BL8" s="36"/>
      <c r="BN8" s="453"/>
      <c r="BO8" s="453"/>
    </row>
    <row r="9" spans="1:72" ht="15" customHeight="1">
      <c r="A9" s="63"/>
      <c r="B9" s="767"/>
      <c r="C9" s="767"/>
      <c r="D9" s="768"/>
      <c r="E9" s="12"/>
      <c r="I9" s="19"/>
      <c r="J9" s="1225" t="s">
        <v>50</v>
      </c>
      <c r="K9" s="1209"/>
      <c r="L9" s="1209"/>
      <c r="M9" s="1209"/>
      <c r="N9" s="1209"/>
      <c r="O9" s="1209"/>
      <c r="P9" s="1210"/>
      <c r="Q9" s="1206"/>
      <c r="R9" s="1207"/>
      <c r="S9" s="1207"/>
      <c r="T9" s="1207"/>
      <c r="U9" s="1207"/>
      <c r="V9" s="1207"/>
      <c r="W9" s="1207"/>
      <c r="X9" s="1209" t="s">
        <v>52</v>
      </c>
      <c r="Y9" s="1210"/>
      <c r="Z9" s="1206"/>
      <c r="AA9" s="1207"/>
      <c r="AB9" s="1207"/>
      <c r="AC9" s="1207"/>
      <c r="AD9" s="1207"/>
      <c r="AE9" s="1207"/>
      <c r="AF9" s="1207"/>
      <c r="AG9" s="1209" t="s">
        <v>52</v>
      </c>
      <c r="AH9" s="1210"/>
      <c r="AI9" s="1206"/>
      <c r="AJ9" s="1207"/>
      <c r="AK9" s="1207"/>
      <c r="AL9" s="1207"/>
      <c r="AM9" s="1207"/>
      <c r="AN9" s="1207"/>
      <c r="AO9" s="1207"/>
      <c r="AP9" s="1209" t="s">
        <v>52</v>
      </c>
      <c r="AQ9" s="1210"/>
      <c r="AR9" s="1206"/>
      <c r="AS9" s="1207"/>
      <c r="AT9" s="1207"/>
      <c r="AU9" s="1207"/>
      <c r="AV9" s="1207"/>
      <c r="AW9" s="1207"/>
      <c r="AX9" s="1207"/>
      <c r="AY9" s="1209" t="s">
        <v>52</v>
      </c>
      <c r="AZ9" s="1210"/>
      <c r="BA9" s="1246">
        <f>SUM(Q6,Q9,Z9,AI9,AR9)</f>
        <v>0</v>
      </c>
      <c r="BB9" s="1247"/>
      <c r="BC9" s="1247"/>
      <c r="BD9" s="1247"/>
      <c r="BE9" s="1247"/>
      <c r="BF9" s="1247"/>
      <c r="BG9" s="1247"/>
      <c r="BH9" s="1247"/>
      <c r="BI9" s="1247"/>
      <c r="BJ9" s="1209" t="s">
        <v>52</v>
      </c>
      <c r="BK9" s="1210"/>
      <c r="BL9" s="36"/>
      <c r="BN9" s="453"/>
      <c r="BO9" s="453"/>
      <c r="BT9" s="453"/>
    </row>
    <row r="10" spans="1:72" ht="15" customHeight="1">
      <c r="A10" s="63"/>
      <c r="B10" s="767"/>
      <c r="C10" s="767"/>
      <c r="D10" s="768"/>
      <c r="E10" s="259"/>
      <c r="F10" s="475"/>
      <c r="G10" s="475"/>
      <c r="H10" s="475"/>
      <c r="I10" s="475"/>
      <c r="J10" s="259"/>
      <c r="K10" s="475"/>
      <c r="L10" s="475"/>
      <c r="M10" s="475"/>
      <c r="N10" s="475"/>
      <c r="O10" s="475"/>
      <c r="P10" s="25"/>
      <c r="Q10" s="460"/>
      <c r="R10" s="461"/>
      <c r="S10" s="461"/>
      <c r="T10" s="461"/>
      <c r="U10" s="461"/>
      <c r="V10" s="461"/>
      <c r="W10" s="505"/>
      <c r="X10" s="505"/>
      <c r="Y10" s="506"/>
      <c r="Z10" s="505"/>
      <c r="AA10" s="505"/>
      <c r="AB10" s="505"/>
      <c r="AC10" s="505"/>
      <c r="AD10" s="578"/>
      <c r="AE10" s="578"/>
      <c r="AF10" s="578"/>
      <c r="AG10" s="505"/>
      <c r="AH10" s="260"/>
      <c r="AI10" s="1260" t="s">
        <v>53</v>
      </c>
      <c r="AJ10" s="1261"/>
      <c r="AK10" s="1261"/>
      <c r="AL10" s="587"/>
      <c r="AM10" s="587"/>
      <c r="AN10" s="587"/>
      <c r="AO10" s="587"/>
      <c r="AP10" s="261" t="s">
        <v>54</v>
      </c>
      <c r="AQ10" s="262"/>
      <c r="AR10" s="263"/>
      <c r="AS10" s="260"/>
      <c r="AT10" s="260"/>
      <c r="AU10" s="260"/>
      <c r="AV10" s="260"/>
      <c r="AW10" s="260"/>
      <c r="AX10" s="260"/>
      <c r="AY10" s="461"/>
      <c r="AZ10" s="472"/>
      <c r="BA10" s="264"/>
      <c r="BB10" s="260"/>
      <c r="BC10" s="260"/>
      <c r="BD10" s="260"/>
      <c r="BE10" s="47"/>
      <c r="BF10" s="47"/>
      <c r="BG10" s="47"/>
      <c r="BH10" s="47"/>
      <c r="BI10" s="47"/>
      <c r="BJ10" s="47"/>
      <c r="BK10" s="25"/>
      <c r="BL10" s="564"/>
      <c r="BN10" s="453"/>
      <c r="BO10" s="453"/>
    </row>
    <row r="11" spans="1:72" ht="22.9" customHeight="1">
      <c r="A11" s="63"/>
      <c r="B11" s="767"/>
      <c r="C11" s="767"/>
      <c r="D11" s="768"/>
      <c r="E11" s="567" t="s">
        <v>144</v>
      </c>
      <c r="F11" s="568"/>
      <c r="G11" s="568"/>
      <c r="H11" s="568"/>
      <c r="I11" s="568"/>
      <c r="J11" s="568"/>
      <c r="K11" s="568"/>
      <c r="L11" s="568"/>
      <c r="M11" s="568"/>
      <c r="N11" s="568"/>
      <c r="O11" s="568"/>
      <c r="P11" s="590"/>
      <c r="Q11" s="852"/>
      <c r="R11" s="704"/>
      <c r="S11" s="704"/>
      <c r="T11" s="704"/>
      <c r="U11" s="1213" t="s">
        <v>311</v>
      </c>
      <c r="V11" s="1213"/>
      <c r="W11" s="1213"/>
      <c r="X11" s="1213"/>
      <c r="Y11" s="1213"/>
      <c r="Z11" s="1213"/>
      <c r="AA11" s="1213"/>
      <c r="AB11" s="1213"/>
      <c r="AC11" s="1213" t="s">
        <v>320</v>
      </c>
      <c r="AD11" s="1213"/>
      <c r="AE11" s="1213"/>
      <c r="AF11" s="1213"/>
      <c r="AG11" s="1213"/>
      <c r="AH11" s="1213"/>
      <c r="AI11" s="1213"/>
      <c r="AJ11" s="1213"/>
      <c r="AK11" s="801"/>
      <c r="AL11" s="576" t="s">
        <v>329</v>
      </c>
      <c r="AM11" s="576"/>
      <c r="AN11" s="576"/>
      <c r="AO11" s="576"/>
      <c r="AP11" s="576"/>
      <c r="AQ11" s="576"/>
      <c r="AR11" s="265" t="s">
        <v>309</v>
      </c>
      <c r="AS11" s="1245"/>
      <c r="AT11" s="1245"/>
      <c r="AU11" s="1245"/>
      <c r="AV11" s="1245"/>
      <c r="AW11" s="1245"/>
      <c r="AX11" s="1245"/>
      <c r="AY11" s="1245"/>
      <c r="AZ11" s="1245"/>
      <c r="BA11" s="1245"/>
      <c r="BB11" s="1245"/>
      <c r="BC11" s="1245"/>
      <c r="BD11" s="1245"/>
      <c r="BE11" s="1245"/>
      <c r="BF11" s="1245"/>
      <c r="BG11" s="1245"/>
      <c r="BH11" s="1245"/>
      <c r="BI11" s="1245"/>
      <c r="BJ11" s="1245"/>
      <c r="BK11" s="35" t="s">
        <v>319</v>
      </c>
      <c r="BL11" s="564"/>
      <c r="BN11" s="453"/>
      <c r="BO11" s="453"/>
    </row>
    <row r="12" spans="1:72" ht="22.9" customHeight="1">
      <c r="A12" s="63"/>
      <c r="B12" s="767"/>
      <c r="C12" s="767"/>
      <c r="D12" s="768"/>
      <c r="E12" s="577"/>
      <c r="F12" s="578"/>
      <c r="G12" s="578"/>
      <c r="H12" s="578"/>
      <c r="I12" s="578"/>
      <c r="J12" s="578"/>
      <c r="K12" s="578"/>
      <c r="L12" s="578"/>
      <c r="M12" s="578"/>
      <c r="N12" s="578"/>
      <c r="O12" s="578"/>
      <c r="P12" s="644"/>
      <c r="Q12" s="575" t="s">
        <v>328</v>
      </c>
      <c r="R12" s="576"/>
      <c r="S12" s="576"/>
      <c r="T12" s="1214"/>
      <c r="U12" s="1243"/>
      <c r="V12" s="1243"/>
      <c r="W12" s="1243"/>
      <c r="X12" s="1243"/>
      <c r="Y12" s="1243"/>
      <c r="Z12" s="1243"/>
      <c r="AA12" s="1243"/>
      <c r="AB12" s="1244"/>
      <c r="AC12" s="1212" t="s">
        <v>330</v>
      </c>
      <c r="AD12" s="1212"/>
      <c r="AE12" s="265"/>
      <c r="AF12" s="265"/>
      <c r="AG12" s="510"/>
      <c r="AH12" s="510"/>
      <c r="AI12" s="510"/>
      <c r="AJ12" s="510"/>
      <c r="AK12" s="510"/>
      <c r="AL12" s="510"/>
      <c r="AM12" s="510"/>
      <c r="AN12" s="266"/>
      <c r="AO12" s="266"/>
      <c r="AP12" s="266"/>
      <c r="AQ12" s="471"/>
      <c r="AR12" s="471"/>
      <c r="AS12" s="471"/>
      <c r="AT12" s="471"/>
      <c r="AU12" s="471"/>
      <c r="AV12" s="471"/>
      <c r="AW12" s="471"/>
      <c r="AX12" s="266"/>
      <c r="AY12" s="266"/>
      <c r="AZ12" s="266"/>
      <c r="BA12" s="266"/>
      <c r="BB12" s="266"/>
      <c r="BC12" s="266"/>
      <c r="BD12" s="267"/>
      <c r="BE12" s="267"/>
      <c r="BF12" s="267"/>
      <c r="BG12" s="267"/>
      <c r="BH12" s="267"/>
      <c r="BI12" s="267"/>
      <c r="BJ12" s="250"/>
      <c r="BK12" s="251"/>
      <c r="BL12" s="36"/>
      <c r="BN12" s="453"/>
      <c r="BO12" s="453"/>
    </row>
    <row r="13" spans="1:72" ht="22.9" customHeight="1">
      <c r="A13" s="63"/>
      <c r="B13" s="767"/>
      <c r="C13" s="767"/>
      <c r="D13" s="768"/>
      <c r="E13" s="1226" t="s">
        <v>143</v>
      </c>
      <c r="F13" s="1227"/>
      <c r="G13" s="1227"/>
      <c r="H13" s="1227"/>
      <c r="I13" s="1227"/>
      <c r="J13" s="1227"/>
      <c r="K13" s="1227"/>
      <c r="L13" s="1227"/>
      <c r="M13" s="1227"/>
      <c r="N13" s="1227"/>
      <c r="O13" s="1227"/>
      <c r="P13" s="1228"/>
      <c r="Q13" s="852"/>
      <c r="R13" s="704"/>
      <c r="S13" s="704"/>
      <c r="T13" s="705"/>
      <c r="U13" s="1213" t="s">
        <v>311</v>
      </c>
      <c r="V13" s="1213"/>
      <c r="W13" s="1213"/>
      <c r="X13" s="1213"/>
      <c r="Y13" s="1213"/>
      <c r="Z13" s="1213"/>
      <c r="AA13" s="1213"/>
      <c r="AB13" s="1213"/>
      <c r="AC13" s="1213" t="s">
        <v>331</v>
      </c>
      <c r="AD13" s="1213"/>
      <c r="AE13" s="1213"/>
      <c r="AF13" s="1213"/>
      <c r="AG13" s="1213"/>
      <c r="AH13" s="1213"/>
      <c r="AI13" s="1213"/>
      <c r="AJ13" s="1213"/>
      <c r="AK13" s="801"/>
      <c r="AL13" s="811" t="s">
        <v>332</v>
      </c>
      <c r="AM13" s="811"/>
      <c r="AN13" s="811"/>
      <c r="AO13" s="811"/>
      <c r="AP13" s="811"/>
      <c r="AQ13" s="811"/>
      <c r="AR13" s="1211"/>
      <c r="AS13" s="751"/>
      <c r="AT13" s="751"/>
      <c r="AU13" s="752"/>
      <c r="AV13" s="1212" t="s">
        <v>333</v>
      </c>
      <c r="AW13" s="1212"/>
      <c r="AX13" s="265"/>
      <c r="AY13" s="265"/>
      <c r="AZ13" s="265"/>
      <c r="BA13" s="265"/>
      <c r="BB13" s="265"/>
      <c r="BC13" s="265"/>
      <c r="BD13" s="478"/>
      <c r="BE13" s="478"/>
      <c r="BF13" s="478"/>
      <c r="BG13" s="268"/>
      <c r="BH13" s="268"/>
      <c r="BI13" s="478"/>
      <c r="BJ13" s="455"/>
      <c r="BK13" s="465"/>
      <c r="BL13" s="36"/>
      <c r="BN13" s="453"/>
      <c r="BO13" s="453"/>
    </row>
    <row r="14" spans="1:72" ht="22.9" customHeight="1">
      <c r="A14" s="63"/>
      <c r="B14" s="767"/>
      <c r="C14" s="767"/>
      <c r="D14" s="768"/>
      <c r="E14" s="1248" t="s">
        <v>788</v>
      </c>
      <c r="F14" s="1249"/>
      <c r="G14" s="1249"/>
      <c r="H14" s="1249"/>
      <c r="I14" s="1249"/>
      <c r="J14" s="1249"/>
      <c r="K14" s="1249"/>
      <c r="L14" s="1249"/>
      <c r="M14" s="1249"/>
      <c r="N14" s="1249"/>
      <c r="O14" s="1249"/>
      <c r="P14" s="1250"/>
      <c r="Q14" s="852"/>
      <c r="R14" s="704"/>
      <c r="S14" s="704"/>
      <c r="T14" s="705"/>
      <c r="U14" s="576" t="s">
        <v>311</v>
      </c>
      <c r="V14" s="576"/>
      <c r="W14" s="576"/>
      <c r="X14" s="576"/>
      <c r="Y14" s="576"/>
      <c r="Z14" s="576"/>
      <c r="AA14" s="576"/>
      <c r="AB14" s="576"/>
      <c r="AC14" s="265"/>
      <c r="AD14" s="265"/>
      <c r="AE14" s="265"/>
      <c r="AF14" s="459"/>
      <c r="AG14" s="459"/>
      <c r="AH14" s="459"/>
      <c r="AI14" s="265"/>
      <c r="AJ14" s="265"/>
      <c r="AK14" s="265"/>
      <c r="AL14" s="576"/>
      <c r="AM14" s="576"/>
      <c r="AN14" s="576"/>
      <c r="AO14" s="576"/>
      <c r="AP14" s="576"/>
      <c r="AQ14" s="576"/>
      <c r="AR14" s="576"/>
      <c r="AS14" s="576"/>
      <c r="AT14" s="576"/>
      <c r="AU14" s="576"/>
      <c r="AV14" s="576"/>
      <c r="AW14" s="576"/>
      <c r="AX14" s="576"/>
      <c r="AY14" s="576"/>
      <c r="AZ14" s="576"/>
      <c r="BA14" s="576"/>
      <c r="BB14" s="576"/>
      <c r="BC14" s="576"/>
      <c r="BD14" s="576"/>
      <c r="BE14" s="576"/>
      <c r="BF14" s="576"/>
      <c r="BG14" s="576"/>
      <c r="BH14" s="576"/>
      <c r="BI14" s="576"/>
      <c r="BJ14" s="576"/>
      <c r="BK14" s="1224"/>
      <c r="BL14" s="36"/>
      <c r="BN14" s="453"/>
      <c r="BO14" s="453"/>
    </row>
    <row r="15" spans="1:72" ht="22.9" customHeight="1">
      <c r="A15" s="63"/>
      <c r="E15" s="567" t="s">
        <v>2</v>
      </c>
      <c r="F15" s="568"/>
      <c r="G15" s="568"/>
      <c r="H15" s="568"/>
      <c r="I15" s="568"/>
      <c r="J15" s="568"/>
      <c r="K15" s="568"/>
      <c r="L15" s="568"/>
      <c r="M15" s="568"/>
      <c r="N15" s="568"/>
      <c r="O15" s="568"/>
      <c r="P15" s="590"/>
      <c r="Q15" s="750"/>
      <c r="R15" s="751"/>
      <c r="S15" s="751"/>
      <c r="T15" s="752"/>
      <c r="U15" s="1216" t="s">
        <v>347</v>
      </c>
      <c r="V15" s="1215"/>
      <c r="W15" s="1215"/>
      <c r="X15" s="1215"/>
      <c r="Y15" s="1215"/>
      <c r="Z15" s="1215"/>
      <c r="AA15" s="1215"/>
      <c r="AB15" s="1215"/>
      <c r="AC15" s="1215"/>
      <c r="AD15" s="1215"/>
      <c r="AE15" s="1215"/>
      <c r="AF15" s="1215"/>
      <c r="AG15" s="1215"/>
      <c r="AH15" s="1215"/>
      <c r="AI15" s="1215"/>
      <c r="AJ15" s="1215"/>
      <c r="AK15" s="1215"/>
      <c r="AL15" s="1215"/>
      <c r="AM15" s="1215"/>
      <c r="AN15" s="1215"/>
      <c r="AO15" s="1215"/>
      <c r="AP15" s="1215"/>
      <c r="AQ15" s="1215"/>
      <c r="AR15" s="1215"/>
      <c r="AS15" s="1215"/>
      <c r="AT15" s="1215"/>
      <c r="AU15" s="1215"/>
      <c r="AV15" s="1215"/>
      <c r="AW15" s="1215"/>
      <c r="AX15" s="1215"/>
      <c r="AY15" s="1215"/>
      <c r="AZ15" s="1215"/>
      <c r="BA15" s="1215"/>
      <c r="BB15" s="1215"/>
      <c r="BC15" s="1215"/>
      <c r="BD15" s="1215"/>
      <c r="BE15" s="1215"/>
      <c r="BF15" s="1215"/>
      <c r="BG15" s="1215"/>
      <c r="BH15" s="1215"/>
      <c r="BI15" s="1215"/>
      <c r="BJ15" s="1215"/>
      <c r="BK15" s="1217"/>
      <c r="BL15" s="36"/>
      <c r="BN15" s="453"/>
      <c r="BO15" s="453"/>
    </row>
    <row r="16" spans="1:72" ht="22.9" customHeight="1">
      <c r="A16" s="63"/>
      <c r="E16" s="575" t="s">
        <v>241</v>
      </c>
      <c r="F16" s="576"/>
      <c r="G16" s="576"/>
      <c r="H16" s="576"/>
      <c r="I16" s="576"/>
      <c r="J16" s="576"/>
      <c r="K16" s="576"/>
      <c r="L16" s="576"/>
      <c r="M16" s="576"/>
      <c r="N16" s="576"/>
      <c r="O16" s="576"/>
      <c r="P16" s="1224"/>
      <c r="Q16" s="750"/>
      <c r="R16" s="751"/>
      <c r="S16" s="576" t="s">
        <v>242</v>
      </c>
      <c r="T16" s="576"/>
      <c r="U16" s="576" t="s">
        <v>15</v>
      </c>
      <c r="V16" s="576"/>
      <c r="W16" s="751"/>
      <c r="X16" s="751"/>
      <c r="Y16" s="576" t="s">
        <v>242</v>
      </c>
      <c r="Z16" s="576"/>
      <c r="AA16" s="1215" t="s">
        <v>243</v>
      </c>
      <c r="AB16" s="1215"/>
      <c r="AC16" s="1215"/>
      <c r="AD16" s="1215"/>
      <c r="AE16" s="1215"/>
      <c r="AF16" s="1215"/>
      <c r="AG16" s="1215"/>
      <c r="AH16" s="1215"/>
      <c r="AI16" s="751"/>
      <c r="AJ16" s="751"/>
      <c r="AK16" s="1208" t="s">
        <v>244</v>
      </c>
      <c r="AL16" s="1208"/>
      <c r="AM16" s="1208"/>
      <c r="AN16" s="1208"/>
      <c r="AO16" s="1208"/>
      <c r="AP16" s="265"/>
      <c r="AQ16" s="265"/>
      <c r="AR16" s="265"/>
      <c r="AS16" s="265"/>
      <c r="AT16" s="265"/>
      <c r="AU16" s="265"/>
      <c r="AV16" s="265"/>
      <c r="AW16" s="265"/>
      <c r="AX16" s="265"/>
      <c r="AY16" s="265"/>
      <c r="AZ16" s="265"/>
      <c r="BA16" s="265"/>
      <c r="BB16" s="265"/>
      <c r="BC16" s="265"/>
      <c r="BD16" s="265"/>
      <c r="BE16" s="265"/>
      <c r="BF16" s="265"/>
      <c r="BG16" s="265"/>
      <c r="BH16" s="265"/>
      <c r="BI16" s="265"/>
      <c r="BJ16" s="265"/>
      <c r="BK16" s="35"/>
      <c r="BL16" s="36"/>
      <c r="BN16" s="453"/>
      <c r="BO16" s="453"/>
    </row>
    <row r="17" spans="1:67" ht="22.9" customHeight="1">
      <c r="A17" s="63"/>
      <c r="E17" s="575" t="s">
        <v>55</v>
      </c>
      <c r="F17" s="576"/>
      <c r="G17" s="576"/>
      <c r="H17" s="576"/>
      <c r="I17" s="576"/>
      <c r="J17" s="576"/>
      <c r="K17" s="576"/>
      <c r="L17" s="576"/>
      <c r="M17" s="576"/>
      <c r="N17" s="576"/>
      <c r="O17" s="576"/>
      <c r="P17" s="1224"/>
      <c r="Q17" s="750"/>
      <c r="R17" s="751"/>
      <c r="S17" s="751"/>
      <c r="T17" s="752"/>
      <c r="U17" s="1216" t="s">
        <v>342</v>
      </c>
      <c r="V17" s="1215"/>
      <c r="W17" s="1215"/>
      <c r="X17" s="1215"/>
      <c r="Y17" s="1215"/>
      <c r="Z17" s="1215"/>
      <c r="AA17" s="1215"/>
      <c r="AB17" s="1215"/>
      <c r="AC17" s="1215"/>
      <c r="AD17" s="1215"/>
      <c r="AE17" s="1215"/>
      <c r="AF17" s="1215"/>
      <c r="AG17" s="1215"/>
      <c r="AH17" s="1215"/>
      <c r="AI17" s="1215"/>
      <c r="AJ17" s="1215"/>
      <c r="AK17" s="1215"/>
      <c r="AL17" s="1215"/>
      <c r="AM17" s="1215"/>
      <c r="AN17" s="1215"/>
      <c r="AO17" s="1215"/>
      <c r="AP17" s="1215"/>
      <c r="AQ17" s="1215"/>
      <c r="AR17" s="1215"/>
      <c r="AS17" s="1215"/>
      <c r="AT17" s="1215"/>
      <c r="AU17" s="1215"/>
      <c r="AV17" s="1215"/>
      <c r="AW17" s="1215"/>
      <c r="AX17" s="1215"/>
      <c r="AY17" s="1215"/>
      <c r="AZ17" s="1215"/>
      <c r="BA17" s="1215"/>
      <c r="BB17" s="1215"/>
      <c r="BC17" s="1215"/>
      <c r="BD17" s="1215"/>
      <c r="BE17" s="1215"/>
      <c r="BF17" s="1215"/>
      <c r="BG17" s="1215"/>
      <c r="BH17" s="1215"/>
      <c r="BI17" s="1215"/>
      <c r="BJ17" s="1215"/>
      <c r="BK17" s="1217"/>
      <c r="BL17" s="36"/>
      <c r="BN17" s="453"/>
      <c r="BO17" s="453"/>
    </row>
    <row r="18" spans="1:67" ht="22.9" customHeight="1">
      <c r="A18" s="66"/>
      <c r="E18" s="575" t="s">
        <v>119</v>
      </c>
      <c r="F18" s="576"/>
      <c r="G18" s="576"/>
      <c r="H18" s="576"/>
      <c r="I18" s="576"/>
      <c r="J18" s="576"/>
      <c r="K18" s="576"/>
      <c r="L18" s="576"/>
      <c r="M18" s="576"/>
      <c r="N18" s="576"/>
      <c r="O18" s="576"/>
      <c r="P18" s="1224"/>
      <c r="Q18" s="750"/>
      <c r="R18" s="751"/>
      <c r="S18" s="751"/>
      <c r="T18" s="752"/>
      <c r="U18" s="1216" t="s">
        <v>343</v>
      </c>
      <c r="V18" s="1215"/>
      <c r="W18" s="1215"/>
      <c r="X18" s="1215"/>
      <c r="Y18" s="1215"/>
      <c r="Z18" s="1215"/>
      <c r="AA18" s="1215"/>
      <c r="AB18" s="1215"/>
      <c r="AC18" s="1215"/>
      <c r="AD18" s="1215"/>
      <c r="AE18" s="1215"/>
      <c r="AF18" s="1215"/>
      <c r="AG18" s="1215"/>
      <c r="AH18" s="1215"/>
      <c r="AI18" s="1215"/>
      <c r="AJ18" s="1215"/>
      <c r="AK18" s="1215"/>
      <c r="AL18" s="1215"/>
      <c r="AM18" s="1215"/>
      <c r="AN18" s="1215"/>
      <c r="AO18" s="1215"/>
      <c r="AP18" s="1215"/>
      <c r="AQ18" s="1215"/>
      <c r="AR18" s="1215"/>
      <c r="AS18" s="1215"/>
      <c r="AT18" s="1215"/>
      <c r="AU18" s="1215"/>
      <c r="AV18" s="1215"/>
      <c r="AW18" s="1215"/>
      <c r="AX18" s="1215"/>
      <c r="AY18" s="1215"/>
      <c r="AZ18" s="1215"/>
      <c r="BA18" s="1215"/>
      <c r="BB18" s="1215"/>
      <c r="BC18" s="1215"/>
      <c r="BD18" s="1215"/>
      <c r="BE18" s="1215"/>
      <c r="BF18" s="1215"/>
      <c r="BG18" s="1215"/>
      <c r="BH18" s="1215"/>
      <c r="BI18" s="1215"/>
      <c r="BJ18" s="1215"/>
      <c r="BK18" s="1217"/>
      <c r="BL18" s="36"/>
      <c r="BN18" s="453"/>
      <c r="BO18" s="453"/>
    </row>
    <row r="19" spans="1:67" ht="22.9" customHeight="1">
      <c r="A19" s="567">
        <v>32</v>
      </c>
      <c r="B19" s="568"/>
      <c r="C19" s="568"/>
      <c r="D19" s="713" t="s">
        <v>74</v>
      </c>
      <c r="E19" s="713"/>
      <c r="F19" s="713"/>
      <c r="G19" s="713"/>
      <c r="H19" s="713"/>
      <c r="I19" s="713"/>
      <c r="J19" s="713"/>
      <c r="K19" s="713"/>
      <c r="L19" s="713"/>
      <c r="M19" s="713"/>
      <c r="N19" s="713"/>
      <c r="O19" s="713"/>
      <c r="P19" s="714"/>
      <c r="Q19" s="1195"/>
      <c r="R19" s="1196"/>
      <c r="S19" s="1196"/>
      <c r="T19" s="1197"/>
      <c r="U19" s="645" t="s">
        <v>334</v>
      </c>
      <c r="V19" s="645"/>
      <c r="W19" s="645"/>
      <c r="X19" s="645"/>
      <c r="Y19" s="645"/>
      <c r="Z19" s="645"/>
      <c r="AA19" s="645"/>
      <c r="AB19" s="645"/>
      <c r="AC19" s="645"/>
      <c r="AD19" s="645"/>
      <c r="AE19" s="645"/>
      <c r="AF19" s="645"/>
      <c r="AG19" s="645"/>
      <c r="AH19" s="645"/>
      <c r="AI19" s="645"/>
      <c r="AJ19" s="645"/>
      <c r="AK19" s="645"/>
      <c r="AL19" s="645"/>
      <c r="AM19" s="645"/>
      <c r="AN19" s="645"/>
      <c r="AO19" s="645"/>
      <c r="AP19" s="645"/>
      <c r="AQ19" s="645"/>
      <c r="AR19" s="645"/>
      <c r="AS19" s="645"/>
      <c r="AT19" s="645"/>
      <c r="AU19" s="645"/>
      <c r="AV19" s="645"/>
      <c r="AW19" s="645"/>
      <c r="AX19" s="645"/>
      <c r="AY19" s="645"/>
      <c r="AZ19" s="645"/>
      <c r="BA19" s="645"/>
      <c r="BB19" s="645"/>
      <c r="BC19" s="645"/>
      <c r="BD19" s="645"/>
      <c r="BE19" s="463"/>
      <c r="BF19" s="473"/>
      <c r="BG19" s="473"/>
      <c r="BH19" s="473"/>
      <c r="BI19" s="67"/>
      <c r="BJ19" s="67"/>
      <c r="BK19" s="17"/>
      <c r="BL19" s="36"/>
      <c r="BN19" s="453"/>
      <c r="BO19" s="453"/>
    </row>
    <row r="20" spans="1:67" ht="22.9" customHeight="1">
      <c r="A20" s="577"/>
      <c r="B20" s="578"/>
      <c r="C20" s="578"/>
      <c r="D20" s="1185"/>
      <c r="E20" s="1185"/>
      <c r="F20" s="1185"/>
      <c r="G20" s="1185"/>
      <c r="H20" s="1185"/>
      <c r="I20" s="1185"/>
      <c r="J20" s="1185"/>
      <c r="K20" s="1185"/>
      <c r="L20" s="1185"/>
      <c r="M20" s="1185"/>
      <c r="N20" s="1185"/>
      <c r="O20" s="1185"/>
      <c r="P20" s="1186"/>
      <c r="Q20" s="666" t="s">
        <v>335</v>
      </c>
      <c r="R20" s="608"/>
      <c r="S20" s="608"/>
      <c r="T20" s="608"/>
      <c r="U20" s="608"/>
      <c r="V20" s="608"/>
      <c r="W20" s="608"/>
      <c r="X20" s="608"/>
      <c r="Y20" s="608"/>
      <c r="Z20" s="608"/>
      <c r="AA20" s="608"/>
      <c r="AB20" s="608"/>
      <c r="AC20" s="608"/>
      <c r="AD20" s="608"/>
      <c r="AE20" s="608"/>
      <c r="AF20" s="608" t="s">
        <v>336</v>
      </c>
      <c r="AG20" s="608"/>
      <c r="AH20" s="608"/>
      <c r="AI20" s="608"/>
      <c r="AJ20" s="608"/>
      <c r="AK20" s="608"/>
      <c r="AL20" s="532" t="s">
        <v>309</v>
      </c>
      <c r="AM20" s="648"/>
      <c r="AN20" s="648"/>
      <c r="AO20" s="648"/>
      <c r="AP20" s="648"/>
      <c r="AQ20" s="648"/>
      <c r="AR20" s="648"/>
      <c r="AS20" s="648"/>
      <c r="AT20" s="648"/>
      <c r="AU20" s="648"/>
      <c r="AV20" s="648"/>
      <c r="AW20" s="648"/>
      <c r="AX20" s="648"/>
      <c r="AY20" s="648"/>
      <c r="AZ20" s="648"/>
      <c r="BA20" s="648"/>
      <c r="BB20" s="648"/>
      <c r="BC20" s="648"/>
      <c r="BD20" s="648"/>
      <c r="BE20" s="648"/>
      <c r="BF20" s="648"/>
      <c r="BG20" s="648"/>
      <c r="BH20" s="648"/>
      <c r="BI20" s="648"/>
      <c r="BJ20" s="648"/>
      <c r="BK20" s="284" t="s">
        <v>319</v>
      </c>
      <c r="BL20" s="36"/>
      <c r="BN20" s="453"/>
      <c r="BO20" s="453"/>
    </row>
    <row r="21" spans="1:67" ht="22.9" customHeight="1">
      <c r="A21" s="567">
        <v>33</v>
      </c>
      <c r="B21" s="568"/>
      <c r="C21" s="568"/>
      <c r="D21" s="713" t="s">
        <v>75</v>
      </c>
      <c r="E21" s="713"/>
      <c r="F21" s="713"/>
      <c r="G21" s="713"/>
      <c r="H21" s="713"/>
      <c r="I21" s="713"/>
      <c r="J21" s="713"/>
      <c r="K21" s="713"/>
      <c r="L21" s="713"/>
      <c r="M21" s="713"/>
      <c r="N21" s="713"/>
      <c r="O21" s="713"/>
      <c r="P21" s="713"/>
      <c r="Q21" s="1188" t="s">
        <v>303</v>
      </c>
      <c r="R21" s="1189"/>
      <c r="S21" s="1189"/>
      <c r="T21" s="1189"/>
      <c r="U21" s="1189"/>
      <c r="V21" s="1189"/>
      <c r="W21" s="1242"/>
      <c r="X21" s="1242"/>
      <c r="Y21" s="1242"/>
      <c r="Z21" s="1242"/>
      <c r="AA21" s="1242"/>
      <c r="AB21" s="473" t="s">
        <v>305</v>
      </c>
      <c r="AC21" s="463"/>
      <c r="AD21" s="463"/>
      <c r="AE21" s="463"/>
      <c r="AF21" s="473"/>
      <c r="AG21" s="473"/>
      <c r="AH21" s="473"/>
      <c r="AI21" s="67"/>
      <c r="AJ21" s="473"/>
      <c r="AK21" s="473"/>
      <c r="AL21" s="473"/>
      <c r="AM21" s="473"/>
      <c r="AN21" s="473"/>
      <c r="AO21" s="473"/>
      <c r="AP21" s="473"/>
      <c r="AQ21" s="272"/>
      <c r="AR21" s="272"/>
      <c r="AS21" s="272"/>
      <c r="AT21" s="272"/>
      <c r="AU21" s="272"/>
      <c r="AV21" s="272"/>
      <c r="AW21" s="272"/>
      <c r="AX21" s="272"/>
      <c r="AY21" s="463"/>
      <c r="AZ21" s="463"/>
      <c r="BA21" s="463"/>
      <c r="BB21" s="463"/>
      <c r="BC21" s="463"/>
      <c r="BD21" s="463"/>
      <c r="BE21" s="463"/>
      <c r="BF21" s="473"/>
      <c r="BG21" s="473"/>
      <c r="BH21" s="473"/>
      <c r="BI21" s="67"/>
      <c r="BJ21" s="67"/>
      <c r="BK21" s="17"/>
      <c r="BL21" s="36"/>
      <c r="BN21" s="453"/>
      <c r="BO21" s="453"/>
    </row>
    <row r="22" spans="1:67" ht="22.9" customHeight="1">
      <c r="A22" s="577"/>
      <c r="B22" s="578"/>
      <c r="C22" s="578"/>
      <c r="D22" s="1201"/>
      <c r="E22" s="1201"/>
      <c r="F22" s="1201"/>
      <c r="G22" s="1201"/>
      <c r="H22" s="1201"/>
      <c r="I22" s="1201"/>
      <c r="J22" s="1201"/>
      <c r="K22" s="1201"/>
      <c r="L22" s="1201"/>
      <c r="M22" s="1201"/>
      <c r="N22" s="1201"/>
      <c r="O22" s="1201"/>
      <c r="P22" s="1201"/>
      <c r="Q22" s="1190" t="s">
        <v>304</v>
      </c>
      <c r="R22" s="1191"/>
      <c r="S22" s="1191"/>
      <c r="T22" s="1191"/>
      <c r="U22" s="1191"/>
      <c r="V22" s="1191"/>
      <c r="W22" s="1198"/>
      <c r="X22" s="1198"/>
      <c r="Y22" s="1198"/>
      <c r="Z22" s="1198"/>
      <c r="AA22" s="1198"/>
      <c r="AB22" s="532" t="s">
        <v>305</v>
      </c>
      <c r="AC22" s="467"/>
      <c r="AD22" s="467"/>
      <c r="AE22" s="467"/>
      <c r="AF22" s="532"/>
      <c r="AG22" s="532"/>
      <c r="AH22" s="532"/>
      <c r="AI22" s="48"/>
      <c r="AJ22" s="532"/>
      <c r="AK22" s="532"/>
      <c r="AL22" s="532"/>
      <c r="AM22" s="532"/>
      <c r="AN22" s="532"/>
      <c r="AO22" s="532"/>
      <c r="AP22" s="532"/>
      <c r="AQ22" s="276"/>
      <c r="AR22" s="276"/>
      <c r="AS22" s="276"/>
      <c r="AT22" s="276"/>
      <c r="AU22" s="276"/>
      <c r="AV22" s="276"/>
      <c r="AW22" s="276"/>
      <c r="AX22" s="276"/>
      <c r="AY22" s="467"/>
      <c r="AZ22" s="467"/>
      <c r="BA22" s="467"/>
      <c r="BB22" s="467"/>
      <c r="BC22" s="467"/>
      <c r="BD22" s="467"/>
      <c r="BE22" s="467"/>
      <c r="BF22" s="532"/>
      <c r="BG22" s="532"/>
      <c r="BH22" s="532"/>
      <c r="BI22" s="48"/>
      <c r="BJ22" s="48"/>
      <c r="BK22" s="284"/>
      <c r="BL22" s="36"/>
      <c r="BN22" s="453"/>
      <c r="BO22" s="453"/>
    </row>
    <row r="23" spans="1:67" ht="22.9" customHeight="1">
      <c r="A23" s="567">
        <v>34</v>
      </c>
      <c r="B23" s="568"/>
      <c r="C23" s="568"/>
      <c r="D23" s="713" t="s">
        <v>76</v>
      </c>
      <c r="E23" s="713"/>
      <c r="F23" s="713"/>
      <c r="G23" s="713"/>
      <c r="H23" s="713"/>
      <c r="I23" s="713"/>
      <c r="J23" s="713"/>
      <c r="K23" s="713"/>
      <c r="L23" s="713"/>
      <c r="M23" s="713"/>
      <c r="N23" s="713"/>
      <c r="O23" s="713"/>
      <c r="P23" s="714"/>
      <c r="Q23" s="1188" t="s">
        <v>306</v>
      </c>
      <c r="R23" s="1189"/>
      <c r="S23" s="1189"/>
      <c r="T23" s="1189"/>
      <c r="U23" s="1189"/>
      <c r="V23" s="1189"/>
      <c r="W23" s="1189"/>
      <c r="X23" s="1189"/>
      <c r="Y23" s="1189"/>
      <c r="Z23" s="1189"/>
      <c r="AA23" s="1193"/>
      <c r="AB23" s="1193"/>
      <c r="AC23" s="1193"/>
      <c r="AD23" s="1193"/>
      <c r="AE23" s="588" t="s">
        <v>311</v>
      </c>
      <c r="AF23" s="588"/>
      <c r="AG23" s="588"/>
      <c r="AH23" s="588"/>
      <c r="AI23" s="588"/>
      <c r="AJ23" s="588"/>
      <c r="AK23" s="588"/>
      <c r="AL23" s="588"/>
      <c r="AM23" s="473"/>
      <c r="AN23" s="473"/>
      <c r="AO23" s="473"/>
      <c r="AP23" s="473"/>
      <c r="AQ23" s="272"/>
      <c r="AR23" s="272"/>
      <c r="AS23" s="272"/>
      <c r="AT23" s="272"/>
      <c r="AU23" s="272"/>
      <c r="AV23" s="272"/>
      <c r="AW23" s="272"/>
      <c r="AX23" s="272"/>
      <c r="AY23" s="463"/>
      <c r="AZ23" s="463"/>
      <c r="BA23" s="463"/>
      <c r="BB23" s="463"/>
      <c r="BC23" s="463"/>
      <c r="BD23" s="463"/>
      <c r="BE23" s="463"/>
      <c r="BF23" s="473"/>
      <c r="BG23" s="473"/>
      <c r="BH23" s="473"/>
      <c r="BI23" s="67"/>
      <c r="BJ23" s="67"/>
      <c r="BK23" s="17"/>
      <c r="BL23" s="36"/>
      <c r="BN23" s="453"/>
      <c r="BO23" s="453"/>
    </row>
    <row r="24" spans="1:67" ht="22.9" customHeight="1">
      <c r="A24" s="569"/>
      <c r="B24" s="566"/>
      <c r="C24" s="566"/>
      <c r="D24" s="1201"/>
      <c r="E24" s="1201"/>
      <c r="F24" s="1201"/>
      <c r="G24" s="1201"/>
      <c r="H24" s="1201"/>
      <c r="I24" s="1201"/>
      <c r="J24" s="1201"/>
      <c r="K24" s="1201"/>
      <c r="L24" s="1201"/>
      <c r="M24" s="1201"/>
      <c r="N24" s="1201"/>
      <c r="O24" s="1201"/>
      <c r="P24" s="1202"/>
      <c r="Q24" s="681" t="s">
        <v>307</v>
      </c>
      <c r="R24" s="682"/>
      <c r="S24" s="682"/>
      <c r="T24" s="682"/>
      <c r="U24" s="682"/>
      <c r="V24" s="682"/>
      <c r="W24" s="682"/>
      <c r="X24" s="682"/>
      <c r="Y24" s="682"/>
      <c r="Z24" s="682"/>
      <c r="AA24" s="1187"/>
      <c r="AB24" s="1187"/>
      <c r="AC24" s="1187"/>
      <c r="AD24" s="1187"/>
      <c r="AE24" s="574" t="s">
        <v>311</v>
      </c>
      <c r="AF24" s="574"/>
      <c r="AG24" s="574"/>
      <c r="AH24" s="574"/>
      <c r="AI24" s="574"/>
      <c r="AJ24" s="574"/>
      <c r="AK24" s="574"/>
      <c r="AL24" s="574"/>
      <c r="AM24" s="477"/>
      <c r="AN24" s="477"/>
      <c r="AO24" s="477"/>
      <c r="AP24" s="477"/>
      <c r="AQ24" s="273"/>
      <c r="AR24" s="273"/>
      <c r="AS24" s="273"/>
      <c r="AT24" s="273"/>
      <c r="AU24" s="273"/>
      <c r="AV24" s="273"/>
      <c r="AW24" s="273"/>
      <c r="AX24" s="273"/>
      <c r="AY24" s="457"/>
      <c r="AZ24" s="457"/>
      <c r="BA24" s="457"/>
      <c r="BB24" s="457"/>
      <c r="BC24" s="457"/>
      <c r="BD24" s="457"/>
      <c r="BE24" s="457"/>
      <c r="BF24" s="477"/>
      <c r="BG24" s="477"/>
      <c r="BH24" s="477"/>
      <c r="BI24" s="282"/>
      <c r="BJ24" s="282"/>
      <c r="BK24" s="283"/>
      <c r="BL24" s="36"/>
      <c r="BN24" s="453"/>
      <c r="BO24" s="453"/>
    </row>
    <row r="25" spans="1:67" ht="22.9" customHeight="1">
      <c r="A25" s="577"/>
      <c r="B25" s="578"/>
      <c r="C25" s="578"/>
      <c r="D25" s="1185"/>
      <c r="E25" s="1185"/>
      <c r="F25" s="1185"/>
      <c r="G25" s="1185"/>
      <c r="H25" s="1185"/>
      <c r="I25" s="1185"/>
      <c r="J25" s="1185"/>
      <c r="K25" s="1185"/>
      <c r="L25" s="1185"/>
      <c r="M25" s="1185"/>
      <c r="N25" s="1185"/>
      <c r="O25" s="1185"/>
      <c r="P25" s="1186"/>
      <c r="Q25" s="1190" t="s">
        <v>308</v>
      </c>
      <c r="R25" s="1191"/>
      <c r="S25" s="1191"/>
      <c r="T25" s="1191"/>
      <c r="U25" s="1191"/>
      <c r="V25" s="1191"/>
      <c r="W25" s="1191"/>
      <c r="X25" s="1191"/>
      <c r="Y25" s="1191"/>
      <c r="Z25" s="1191"/>
      <c r="AA25" s="1192"/>
      <c r="AB25" s="1192"/>
      <c r="AC25" s="1192"/>
      <c r="AD25" s="1192"/>
      <c r="AE25" s="608" t="s">
        <v>311</v>
      </c>
      <c r="AF25" s="608"/>
      <c r="AG25" s="608"/>
      <c r="AH25" s="608"/>
      <c r="AI25" s="608"/>
      <c r="AJ25" s="608"/>
      <c r="AK25" s="608"/>
      <c r="AL25" s="608"/>
      <c r="AM25" s="532"/>
      <c r="AN25" s="532"/>
      <c r="AO25" s="532"/>
      <c r="AP25" s="532"/>
      <c r="AQ25" s="276"/>
      <c r="AR25" s="276"/>
      <c r="AS25" s="276"/>
      <c r="AT25" s="276"/>
      <c r="AU25" s="276"/>
      <c r="AV25" s="276"/>
      <c r="AW25" s="276"/>
      <c r="AX25" s="276"/>
      <c r="AY25" s="467"/>
      <c r="AZ25" s="467"/>
      <c r="BA25" s="467"/>
      <c r="BB25" s="467"/>
      <c r="BC25" s="467"/>
      <c r="BD25" s="467"/>
      <c r="BE25" s="467"/>
      <c r="BF25" s="532"/>
      <c r="BG25" s="532"/>
      <c r="BH25" s="532"/>
      <c r="BI25" s="48"/>
      <c r="BJ25" s="48"/>
      <c r="BK25" s="284"/>
      <c r="BL25" s="36"/>
      <c r="BN25" s="453"/>
      <c r="BO25" s="453"/>
    </row>
    <row r="26" spans="1:67" ht="22.9" customHeight="1">
      <c r="A26" s="567">
        <v>35</v>
      </c>
      <c r="B26" s="568"/>
      <c r="C26" s="568"/>
      <c r="D26" s="713" t="s">
        <v>316</v>
      </c>
      <c r="E26" s="713"/>
      <c r="F26" s="713"/>
      <c r="G26" s="713"/>
      <c r="H26" s="713"/>
      <c r="I26" s="713"/>
      <c r="J26" s="713"/>
      <c r="K26" s="713"/>
      <c r="L26" s="713"/>
      <c r="M26" s="713"/>
      <c r="N26" s="713"/>
      <c r="O26" s="713"/>
      <c r="P26" s="714"/>
      <c r="Q26" s="1188" t="s">
        <v>317</v>
      </c>
      <c r="R26" s="1189"/>
      <c r="S26" s="1189"/>
      <c r="T26" s="1189"/>
      <c r="U26" s="1189"/>
      <c r="V26" s="1189"/>
      <c r="W26" s="1189"/>
      <c r="X26" s="1189"/>
      <c r="Y26" s="1189"/>
      <c r="Z26" s="1189"/>
      <c r="AA26" s="1193"/>
      <c r="AB26" s="1193"/>
      <c r="AC26" s="1193"/>
      <c r="AD26" s="1193"/>
      <c r="AE26" s="588" t="s">
        <v>311</v>
      </c>
      <c r="AF26" s="588"/>
      <c r="AG26" s="588"/>
      <c r="AH26" s="588"/>
      <c r="AI26" s="588"/>
      <c r="AJ26" s="588"/>
      <c r="AK26" s="588"/>
      <c r="AL26" s="588"/>
      <c r="AM26" s="473"/>
      <c r="AN26" s="473"/>
      <c r="AO26" s="473"/>
      <c r="AP26" s="473"/>
      <c r="AQ26" s="272"/>
      <c r="AR26" s="272"/>
      <c r="AS26" s="272"/>
      <c r="AT26" s="473"/>
      <c r="AU26" s="473"/>
      <c r="AV26" s="473"/>
      <c r="AW26" s="473"/>
      <c r="AX26" s="473"/>
      <c r="AY26" s="473"/>
      <c r="AZ26" s="473"/>
      <c r="BA26" s="473"/>
      <c r="BB26" s="473"/>
      <c r="BC26" s="473"/>
      <c r="BD26" s="473"/>
      <c r="BE26" s="473"/>
      <c r="BF26" s="473"/>
      <c r="BG26" s="473"/>
      <c r="BH26" s="473"/>
      <c r="BI26" s="473"/>
      <c r="BJ26" s="473"/>
      <c r="BK26" s="508"/>
    </row>
    <row r="27" spans="1:67" ht="22.9" customHeight="1">
      <c r="A27" s="577"/>
      <c r="B27" s="578"/>
      <c r="C27" s="578"/>
      <c r="D27" s="1185"/>
      <c r="E27" s="1185"/>
      <c r="F27" s="1185"/>
      <c r="G27" s="1185"/>
      <c r="H27" s="1185"/>
      <c r="I27" s="1185"/>
      <c r="J27" s="1185"/>
      <c r="K27" s="1185"/>
      <c r="L27" s="1185"/>
      <c r="M27" s="1185"/>
      <c r="N27" s="1185"/>
      <c r="O27" s="1185"/>
      <c r="P27" s="1185"/>
      <c r="Q27" s="666" t="s">
        <v>320</v>
      </c>
      <c r="R27" s="608"/>
      <c r="S27" s="608"/>
      <c r="T27" s="608"/>
      <c r="U27" s="608"/>
      <c r="V27" s="608"/>
      <c r="W27" s="608"/>
      <c r="X27" s="608"/>
      <c r="Y27" s="608"/>
      <c r="Z27" s="608"/>
      <c r="AA27" s="1200" t="s">
        <v>318</v>
      </c>
      <c r="AB27" s="1200"/>
      <c r="AC27" s="1200"/>
      <c r="AD27" s="1200"/>
      <c r="AE27" s="1200"/>
      <c r="AF27" s="1200"/>
      <c r="AG27" s="1200"/>
      <c r="AH27" s="1200"/>
      <c r="AI27" s="1200"/>
      <c r="AJ27" s="1200"/>
      <c r="AK27" s="48" t="s">
        <v>309</v>
      </c>
      <c r="AL27" s="648"/>
      <c r="AM27" s="648"/>
      <c r="AN27" s="648"/>
      <c r="AO27" s="648"/>
      <c r="AP27" s="648"/>
      <c r="AQ27" s="648"/>
      <c r="AR27" s="648"/>
      <c r="AS27" s="648"/>
      <c r="AT27" s="648"/>
      <c r="AU27" s="648"/>
      <c r="AV27" s="648"/>
      <c r="AW27" s="648"/>
      <c r="AX27" s="648"/>
      <c r="AY27" s="648"/>
      <c r="AZ27" s="648"/>
      <c r="BA27" s="648"/>
      <c r="BB27" s="648"/>
      <c r="BC27" s="648"/>
      <c r="BD27" s="648"/>
      <c r="BE27" s="648"/>
      <c r="BF27" s="648"/>
      <c r="BG27" s="648"/>
      <c r="BH27" s="648"/>
      <c r="BI27" s="648"/>
      <c r="BJ27" s="648"/>
      <c r="BK27" s="284" t="s">
        <v>319</v>
      </c>
    </row>
    <row r="28" spans="1:67" ht="22.9" customHeight="1">
      <c r="A28" s="567">
        <v>36</v>
      </c>
      <c r="B28" s="568"/>
      <c r="C28" s="568"/>
      <c r="D28" s="713" t="s">
        <v>77</v>
      </c>
      <c r="E28" s="713"/>
      <c r="F28" s="713"/>
      <c r="G28" s="713"/>
      <c r="H28" s="713"/>
      <c r="I28" s="713"/>
      <c r="J28" s="713"/>
      <c r="K28" s="713"/>
      <c r="L28" s="713"/>
      <c r="M28" s="713"/>
      <c r="N28" s="713"/>
      <c r="O28" s="713"/>
      <c r="P28" s="714"/>
      <c r="Q28" s="1195"/>
      <c r="R28" s="1196"/>
      <c r="S28" s="1196"/>
      <c r="T28" s="1197"/>
      <c r="U28" s="588" t="s">
        <v>311</v>
      </c>
      <c r="V28" s="588"/>
      <c r="W28" s="588"/>
      <c r="X28" s="588"/>
      <c r="Y28" s="588"/>
      <c r="Z28" s="588"/>
      <c r="AA28" s="588"/>
      <c r="AB28" s="588"/>
      <c r="AC28" s="463"/>
      <c r="AD28" s="463"/>
      <c r="AE28" s="463"/>
      <c r="AF28" s="473"/>
      <c r="AG28" s="473"/>
      <c r="AH28" s="473"/>
      <c r="AI28" s="473"/>
      <c r="AJ28" s="473"/>
      <c r="AK28" s="473"/>
      <c r="AL28" s="473"/>
      <c r="AM28" s="473"/>
      <c r="AN28" s="473"/>
      <c r="AO28" s="473"/>
      <c r="AP28" s="473"/>
      <c r="AQ28" s="272"/>
      <c r="AR28" s="272"/>
      <c r="AS28" s="272"/>
      <c r="AT28" s="272"/>
      <c r="AU28" s="272"/>
      <c r="AV28" s="272"/>
      <c r="AW28" s="272"/>
      <c r="AX28" s="272"/>
      <c r="AY28" s="463"/>
      <c r="AZ28" s="463"/>
      <c r="BA28" s="463"/>
      <c r="BB28" s="463"/>
      <c r="BC28" s="463"/>
      <c r="BD28" s="463"/>
      <c r="BE28" s="463"/>
      <c r="BF28" s="473"/>
      <c r="BG28" s="473"/>
      <c r="BH28" s="473"/>
      <c r="BI28" s="588"/>
      <c r="BJ28" s="588"/>
      <c r="BK28" s="589"/>
    </row>
    <row r="29" spans="1:67" ht="22.9" customHeight="1">
      <c r="A29" s="577"/>
      <c r="B29" s="578"/>
      <c r="C29" s="578"/>
      <c r="D29" s="1185"/>
      <c r="E29" s="1185"/>
      <c r="F29" s="1185"/>
      <c r="G29" s="1185"/>
      <c r="H29" s="1185"/>
      <c r="I29" s="1185"/>
      <c r="J29" s="1185"/>
      <c r="K29" s="1185"/>
      <c r="L29" s="1185"/>
      <c r="M29" s="1185"/>
      <c r="N29" s="1185"/>
      <c r="O29" s="1185"/>
      <c r="P29" s="1186"/>
      <c r="Q29" s="666" t="s">
        <v>322</v>
      </c>
      <c r="R29" s="608"/>
      <c r="S29" s="608"/>
      <c r="T29" s="608"/>
      <c r="U29" s="608"/>
      <c r="V29" s="608"/>
      <c r="W29" s="608"/>
      <c r="X29" s="608"/>
      <c r="Y29" s="608"/>
      <c r="Z29" s="608"/>
      <c r="AA29" s="608" t="s">
        <v>321</v>
      </c>
      <c r="AB29" s="608"/>
      <c r="AC29" s="608"/>
      <c r="AD29" s="608"/>
      <c r="AE29" s="608"/>
      <c r="AF29" s="608"/>
      <c r="AG29" s="608"/>
      <c r="AH29" s="608"/>
      <c r="AI29" s="608"/>
      <c r="AJ29" s="608"/>
      <c r="AK29" s="608"/>
      <c r="AL29" s="608"/>
      <c r="AM29" s="608"/>
      <c r="AN29" s="48" t="s">
        <v>309</v>
      </c>
      <c r="AO29" s="648"/>
      <c r="AP29" s="648"/>
      <c r="AQ29" s="648"/>
      <c r="AR29" s="648"/>
      <c r="AS29" s="648"/>
      <c r="AT29" s="648"/>
      <c r="AU29" s="648"/>
      <c r="AV29" s="648"/>
      <c r="AW29" s="648"/>
      <c r="AX29" s="648"/>
      <c r="AY29" s="648"/>
      <c r="AZ29" s="648"/>
      <c r="BA29" s="648"/>
      <c r="BB29" s="648"/>
      <c r="BC29" s="648"/>
      <c r="BD29" s="648"/>
      <c r="BE29" s="648"/>
      <c r="BF29" s="648"/>
      <c r="BG29" s="648"/>
      <c r="BH29" s="648"/>
      <c r="BI29" s="648"/>
      <c r="BJ29" s="648"/>
      <c r="BK29" s="284" t="s">
        <v>319</v>
      </c>
    </row>
    <row r="30" spans="1:67" ht="22.9" customHeight="1">
      <c r="A30" s="567">
        <v>37</v>
      </c>
      <c r="B30" s="568"/>
      <c r="C30" s="568"/>
      <c r="D30" s="713" t="s">
        <v>78</v>
      </c>
      <c r="E30" s="713"/>
      <c r="F30" s="713"/>
      <c r="G30" s="713"/>
      <c r="H30" s="713"/>
      <c r="I30" s="713"/>
      <c r="J30" s="713"/>
      <c r="K30" s="713"/>
      <c r="L30" s="713"/>
      <c r="M30" s="713"/>
      <c r="N30" s="713"/>
      <c r="O30" s="713"/>
      <c r="P30" s="714"/>
      <c r="Q30" s="1188" t="s">
        <v>323</v>
      </c>
      <c r="R30" s="1189"/>
      <c r="S30" s="1189"/>
      <c r="T30" s="1189"/>
      <c r="U30" s="1189"/>
      <c r="V30" s="1189"/>
      <c r="W30" s="1193"/>
      <c r="X30" s="1193"/>
      <c r="Y30" s="1193"/>
      <c r="Z30" s="1193"/>
      <c r="AA30" s="645" t="s">
        <v>325</v>
      </c>
      <c r="AB30" s="645"/>
      <c r="AC30" s="645"/>
      <c r="AD30" s="645"/>
      <c r="AE30" s="645"/>
      <c r="AF30" s="645"/>
      <c r="AG30" s="645"/>
      <c r="AH30" s="645"/>
      <c r="AI30" s="645"/>
      <c r="AJ30" s="645"/>
      <c r="AK30" s="645"/>
      <c r="AL30" s="645"/>
      <c r="AM30" s="645"/>
      <c r="AN30" s="645"/>
      <c r="AO30" s="645"/>
      <c r="AP30" s="645"/>
      <c r="AQ30" s="645"/>
      <c r="AR30" s="645"/>
      <c r="AS30" s="645"/>
      <c r="AT30" s="645"/>
      <c r="AU30" s="1203"/>
      <c r="AV30" s="1218"/>
      <c r="AW30" s="1219"/>
      <c r="AX30" s="1219"/>
      <c r="AY30" s="1219"/>
      <c r="AZ30" s="1219"/>
      <c r="BA30" s="1219"/>
      <c r="BB30" s="1219"/>
      <c r="BC30" s="1219"/>
      <c r="BD30" s="1219"/>
      <c r="BE30" s="1219"/>
      <c r="BF30" s="1219"/>
      <c r="BG30" s="1219"/>
      <c r="BH30" s="1219"/>
      <c r="BI30" s="1219"/>
      <c r="BJ30" s="1219"/>
      <c r="BK30" s="1220"/>
    </row>
    <row r="31" spans="1:67" ht="22.9" customHeight="1">
      <c r="A31" s="569"/>
      <c r="B31" s="566"/>
      <c r="C31" s="566"/>
      <c r="D31" s="1201"/>
      <c r="E31" s="1201"/>
      <c r="F31" s="1201"/>
      <c r="G31" s="1201"/>
      <c r="H31" s="1201"/>
      <c r="I31" s="1201"/>
      <c r="J31" s="1201"/>
      <c r="K31" s="1201"/>
      <c r="L31" s="1201"/>
      <c r="M31" s="1201"/>
      <c r="N31" s="1201"/>
      <c r="O31" s="1201"/>
      <c r="P31" s="1202"/>
      <c r="Q31" s="681" t="s">
        <v>324</v>
      </c>
      <c r="R31" s="682"/>
      <c r="S31" s="682"/>
      <c r="T31" s="682"/>
      <c r="U31" s="682"/>
      <c r="V31" s="682"/>
      <c r="W31" s="1187"/>
      <c r="X31" s="1187"/>
      <c r="Y31" s="1187"/>
      <c r="Z31" s="1187"/>
      <c r="AA31" s="755" t="s">
        <v>326</v>
      </c>
      <c r="AB31" s="755"/>
      <c r="AC31" s="755"/>
      <c r="AD31" s="755"/>
      <c r="AE31" s="755"/>
      <c r="AF31" s="755"/>
      <c r="AG31" s="755"/>
      <c r="AH31" s="755"/>
      <c r="AI31" s="755"/>
      <c r="AJ31" s="755"/>
      <c r="AK31" s="755"/>
      <c r="AL31" s="755"/>
      <c r="AM31" s="755"/>
      <c r="AN31" s="755"/>
      <c r="AO31" s="755"/>
      <c r="AP31" s="755"/>
      <c r="AQ31" s="755"/>
      <c r="AR31" s="755"/>
      <c r="AS31" s="755"/>
      <c r="AT31" s="755"/>
      <c r="AU31" s="1194"/>
      <c r="AV31" s="1233"/>
      <c r="AW31" s="1234"/>
      <c r="AX31" s="1234"/>
      <c r="AY31" s="1234"/>
      <c r="AZ31" s="1234"/>
      <c r="BA31" s="1234"/>
      <c r="BB31" s="1234"/>
      <c r="BC31" s="1234"/>
      <c r="BD31" s="1234"/>
      <c r="BE31" s="1234"/>
      <c r="BF31" s="1234"/>
      <c r="BG31" s="1234"/>
      <c r="BH31" s="1234"/>
      <c r="BI31" s="1234"/>
      <c r="BJ31" s="1234"/>
      <c r="BK31" s="1235"/>
    </row>
    <row r="32" spans="1:67" ht="22.9" customHeight="1">
      <c r="A32" s="577"/>
      <c r="B32" s="578"/>
      <c r="C32" s="578"/>
      <c r="D32" s="1185"/>
      <c r="E32" s="1185"/>
      <c r="F32" s="1185"/>
      <c r="G32" s="1185"/>
      <c r="H32" s="1185"/>
      <c r="I32" s="1185"/>
      <c r="J32" s="1185"/>
      <c r="K32" s="1185"/>
      <c r="L32" s="1185"/>
      <c r="M32" s="1185"/>
      <c r="N32" s="1185"/>
      <c r="O32" s="1185"/>
      <c r="P32" s="1186"/>
      <c r="Q32" s="1190" t="s">
        <v>327</v>
      </c>
      <c r="R32" s="1191"/>
      <c r="S32" s="1191"/>
      <c r="T32" s="1191"/>
      <c r="U32" s="1191"/>
      <c r="V32" s="1191"/>
      <c r="W32" s="1191"/>
      <c r="X32" s="1191"/>
      <c r="Y32" s="1191"/>
      <c r="Z32" s="1191"/>
      <c r="AA32" s="1204"/>
      <c r="AB32" s="1204"/>
      <c r="AC32" s="1204"/>
      <c r="AD32" s="1204"/>
      <c r="AE32" s="1204"/>
      <c r="AF32" s="1204"/>
      <c r="AG32" s="1204"/>
      <c r="AH32" s="1204"/>
      <c r="AI32" s="1204"/>
      <c r="AJ32" s="1204"/>
      <c r="AK32" s="1204"/>
      <c r="AL32" s="1204"/>
      <c r="AM32" s="1204"/>
      <c r="AN32" s="1204"/>
      <c r="AO32" s="1204"/>
      <c r="AP32" s="1204"/>
      <c r="AQ32" s="1204"/>
      <c r="AR32" s="1204"/>
      <c r="AS32" s="1204"/>
      <c r="AT32" s="1204"/>
      <c r="AU32" s="1205"/>
      <c r="AV32" s="1236"/>
      <c r="AW32" s="1237"/>
      <c r="AX32" s="1237"/>
      <c r="AY32" s="1237"/>
      <c r="AZ32" s="1237"/>
      <c r="BA32" s="1237"/>
      <c r="BB32" s="1237"/>
      <c r="BC32" s="1237"/>
      <c r="BD32" s="1237"/>
      <c r="BE32" s="1237"/>
      <c r="BF32" s="1237"/>
      <c r="BG32" s="1237"/>
      <c r="BH32" s="1237"/>
      <c r="BI32" s="1237"/>
      <c r="BJ32" s="1237"/>
      <c r="BK32" s="1238"/>
    </row>
    <row r="33" spans="1:67" ht="22.9" customHeight="1">
      <c r="A33" s="567">
        <v>38</v>
      </c>
      <c r="B33" s="568"/>
      <c r="C33" s="568"/>
      <c r="D33" s="713" t="s">
        <v>117</v>
      </c>
      <c r="E33" s="713"/>
      <c r="F33" s="713"/>
      <c r="G33" s="713"/>
      <c r="H33" s="713"/>
      <c r="I33" s="713"/>
      <c r="J33" s="713"/>
      <c r="K33" s="713"/>
      <c r="L33" s="713"/>
      <c r="M33" s="713"/>
      <c r="N33" s="713"/>
      <c r="O33" s="713"/>
      <c r="P33" s="714"/>
      <c r="Q33" s="1195"/>
      <c r="R33" s="1196"/>
      <c r="S33" s="1196"/>
      <c r="T33" s="1197"/>
      <c r="U33" s="588" t="s">
        <v>337</v>
      </c>
      <c r="V33" s="588"/>
      <c r="W33" s="588"/>
      <c r="X33" s="588"/>
      <c r="Y33" s="588"/>
      <c r="Z33" s="588"/>
      <c r="AA33" s="588"/>
      <c r="AB33" s="588"/>
      <c r="AC33" s="588"/>
      <c r="AD33" s="588"/>
      <c r="AE33" s="588"/>
      <c r="AF33" s="588"/>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17"/>
    </row>
    <row r="34" spans="1:67" ht="22.9" customHeight="1">
      <c r="A34" s="577"/>
      <c r="B34" s="578"/>
      <c r="C34" s="578"/>
      <c r="D34" s="1185"/>
      <c r="E34" s="1185"/>
      <c r="F34" s="1185"/>
      <c r="G34" s="1185"/>
      <c r="H34" s="1185"/>
      <c r="I34" s="1185"/>
      <c r="J34" s="1185"/>
      <c r="K34" s="1185"/>
      <c r="L34" s="1185"/>
      <c r="M34" s="1185"/>
      <c r="N34" s="1185"/>
      <c r="O34" s="1185"/>
      <c r="P34" s="1185"/>
      <c r="Q34" s="1190" t="s">
        <v>338</v>
      </c>
      <c r="R34" s="1191"/>
      <c r="S34" s="1191"/>
      <c r="T34" s="1191"/>
      <c r="U34" s="1191"/>
      <c r="V34" s="1191"/>
      <c r="W34" s="1191"/>
      <c r="X34" s="1191"/>
      <c r="Y34" s="1191"/>
      <c r="Z34" s="1191"/>
      <c r="AA34" s="1198"/>
      <c r="AB34" s="1198"/>
      <c r="AC34" s="1198"/>
      <c r="AD34" s="1198"/>
      <c r="AE34" s="724" t="s">
        <v>339</v>
      </c>
      <c r="AF34" s="608"/>
      <c r="AG34" s="608"/>
      <c r="AH34" s="608"/>
      <c r="AI34" s="608"/>
      <c r="AJ34" s="608" t="s">
        <v>340</v>
      </c>
      <c r="AK34" s="608"/>
      <c r="AL34" s="608"/>
      <c r="AM34" s="608"/>
      <c r="AN34" s="608"/>
      <c r="AO34" s="608"/>
      <c r="AP34" s="608"/>
      <c r="AQ34" s="608"/>
      <c r="AR34" s="1199"/>
      <c r="AS34" s="717"/>
      <c r="AT34" s="587"/>
      <c r="AU34" s="587"/>
      <c r="AV34" s="587"/>
      <c r="AW34" s="724" t="s">
        <v>339</v>
      </c>
      <c r="AX34" s="608"/>
      <c r="AY34" s="608"/>
      <c r="AZ34" s="608"/>
      <c r="BA34" s="1199"/>
      <c r="BB34" s="1239"/>
      <c r="BC34" s="1240"/>
      <c r="BD34" s="1240"/>
      <c r="BE34" s="1240"/>
      <c r="BF34" s="1240"/>
      <c r="BG34" s="1240"/>
      <c r="BH34" s="1240"/>
      <c r="BI34" s="1240"/>
      <c r="BJ34" s="1240"/>
      <c r="BK34" s="1241"/>
    </row>
    <row r="35" spans="1:67" ht="22.9" customHeight="1">
      <c r="A35" s="567">
        <v>39</v>
      </c>
      <c r="B35" s="568"/>
      <c r="C35" s="568"/>
      <c r="D35" s="649" t="s">
        <v>345</v>
      </c>
      <c r="E35" s="649"/>
      <c r="F35" s="649"/>
      <c r="G35" s="649"/>
      <c r="H35" s="649"/>
      <c r="I35" s="649"/>
      <c r="J35" s="649"/>
      <c r="K35" s="649"/>
      <c r="L35" s="649"/>
      <c r="M35" s="649"/>
      <c r="N35" s="649"/>
      <c r="O35" s="649"/>
      <c r="P35" s="650"/>
      <c r="Q35" s="458"/>
      <c r="R35" s="265" t="s">
        <v>79</v>
      </c>
      <c r="S35" s="459"/>
      <c r="T35" s="459"/>
      <c r="U35" s="459"/>
      <c r="V35" s="459"/>
      <c r="W35" s="459"/>
      <c r="X35" s="459"/>
      <c r="Y35" s="459"/>
      <c r="Z35" s="459"/>
      <c r="AA35" s="269"/>
      <c r="AB35" s="459" t="s">
        <v>346</v>
      </c>
      <c r="AC35" s="751"/>
      <c r="AD35" s="751"/>
      <c r="AE35" s="510" t="s">
        <v>499</v>
      </c>
      <c r="AF35" s="510"/>
      <c r="AG35" s="510"/>
      <c r="AH35" s="510"/>
      <c r="AI35" s="751"/>
      <c r="AJ35" s="751"/>
      <c r="AK35" s="510" t="s">
        <v>500</v>
      </c>
      <c r="AL35" s="510"/>
      <c r="AM35" s="510"/>
      <c r="AN35" s="510"/>
      <c r="AO35" s="510"/>
      <c r="AP35" s="510"/>
      <c r="AQ35" s="510"/>
      <c r="AR35" s="509"/>
      <c r="AS35" s="751"/>
      <c r="AT35" s="751"/>
      <c r="AU35" s="510" t="s">
        <v>501</v>
      </c>
      <c r="AV35" s="510"/>
      <c r="AW35" s="510"/>
      <c r="AX35" s="510"/>
      <c r="AY35" s="510"/>
      <c r="AZ35" s="510"/>
      <c r="BA35" s="510"/>
      <c r="BB35" s="510"/>
      <c r="BC35" s="510"/>
      <c r="BD35" s="751"/>
      <c r="BE35" s="751"/>
      <c r="BF35" s="510" t="s">
        <v>780</v>
      </c>
      <c r="BG35" s="510"/>
      <c r="BH35" s="510"/>
      <c r="BI35" s="510"/>
      <c r="BJ35" s="510"/>
      <c r="BK35" s="35"/>
    </row>
    <row r="36" spans="1:67" ht="22.9" customHeight="1">
      <c r="A36" s="569"/>
      <c r="B36" s="566"/>
      <c r="C36" s="566"/>
      <c r="D36" s="651"/>
      <c r="E36" s="651"/>
      <c r="F36" s="651"/>
      <c r="G36" s="651"/>
      <c r="H36" s="651"/>
      <c r="I36" s="651"/>
      <c r="J36" s="651"/>
      <c r="K36" s="651"/>
      <c r="L36" s="651"/>
      <c r="M36" s="651"/>
      <c r="N36" s="651"/>
      <c r="O36" s="651"/>
      <c r="P36" s="652"/>
      <c r="Q36" s="270"/>
      <c r="R36" s="265" t="s">
        <v>502</v>
      </c>
      <c r="S36" s="265"/>
      <c r="T36" s="265"/>
      <c r="U36" s="265"/>
      <c r="V36" s="265"/>
      <c r="W36" s="265"/>
      <c r="X36" s="265"/>
      <c r="Y36" s="265"/>
      <c r="Z36" s="265"/>
      <c r="AA36" s="269"/>
      <c r="AB36" s="752"/>
      <c r="AC36" s="1181"/>
      <c r="AD36" s="1181"/>
      <c r="AE36" s="1181"/>
      <c r="AF36" s="1181"/>
      <c r="AG36" s="510" t="s">
        <v>348</v>
      </c>
      <c r="AH36" s="265"/>
      <c r="AI36" s="265"/>
      <c r="AJ36" s="265"/>
      <c r="AK36" s="510"/>
      <c r="AL36" s="510"/>
      <c r="AM36" s="510"/>
      <c r="AN36" s="510"/>
      <c r="AO36" s="510"/>
      <c r="AP36" s="510"/>
      <c r="AQ36" s="509"/>
      <c r="AR36" s="509"/>
      <c r="AS36" s="509"/>
      <c r="AT36" s="509"/>
      <c r="AU36" s="509"/>
      <c r="AV36" s="509"/>
      <c r="AW36" s="509"/>
      <c r="AX36" s="459"/>
      <c r="AY36" s="459"/>
      <c r="AZ36" s="459"/>
      <c r="BA36" s="459"/>
      <c r="BB36" s="459"/>
      <c r="BC36" s="459"/>
      <c r="BD36" s="459"/>
      <c r="BE36" s="510"/>
      <c r="BF36" s="510"/>
      <c r="BG36" s="265"/>
      <c r="BH36" s="510"/>
      <c r="BI36" s="265"/>
      <c r="BJ36" s="265"/>
      <c r="BK36" s="35"/>
    </row>
    <row r="37" spans="1:67" ht="22.9" customHeight="1">
      <c r="A37" s="569"/>
      <c r="B37" s="566"/>
      <c r="C37" s="566"/>
      <c r="D37" s="651"/>
      <c r="E37" s="651"/>
      <c r="F37" s="651"/>
      <c r="G37" s="651"/>
      <c r="H37" s="651"/>
      <c r="I37" s="651"/>
      <c r="J37" s="651"/>
      <c r="K37" s="651"/>
      <c r="L37" s="651"/>
      <c r="M37" s="651"/>
      <c r="N37" s="651"/>
      <c r="O37" s="651"/>
      <c r="P37" s="652"/>
      <c r="Q37" s="30"/>
      <c r="R37" s="478" t="s">
        <v>350</v>
      </c>
      <c r="S37" s="478"/>
      <c r="T37" s="478"/>
      <c r="U37" s="478"/>
      <c r="V37" s="478"/>
      <c r="W37" s="478"/>
      <c r="X37" s="455"/>
      <c r="Y37" s="455"/>
      <c r="Z37" s="455"/>
      <c r="AA37" s="271"/>
      <c r="AB37" s="779"/>
      <c r="AC37" s="1180"/>
      <c r="AD37" s="1180"/>
      <c r="AE37" s="1180"/>
      <c r="AF37" s="1180"/>
      <c r="AG37" s="476" t="s">
        <v>349</v>
      </c>
      <c r="AH37" s="455"/>
      <c r="AI37" s="455"/>
      <c r="AJ37" s="476"/>
      <c r="AK37" s="476"/>
      <c r="AL37" s="476"/>
      <c r="AM37" s="476"/>
      <c r="AN37" s="476"/>
      <c r="AO37" s="476"/>
      <c r="AP37" s="476"/>
      <c r="AQ37" s="268"/>
      <c r="AR37" s="268"/>
      <c r="AS37" s="268"/>
      <c r="AT37" s="268"/>
      <c r="AU37" s="268"/>
      <c r="AV37" s="268"/>
      <c r="AW37" s="268"/>
      <c r="AX37" s="455"/>
      <c r="AY37" s="455"/>
      <c r="AZ37" s="455"/>
      <c r="BA37" s="455"/>
      <c r="BB37" s="455"/>
      <c r="BC37" s="455"/>
      <c r="BD37" s="455"/>
      <c r="BE37" s="476"/>
      <c r="BF37" s="476"/>
      <c r="BG37" s="478"/>
      <c r="BH37" s="476"/>
      <c r="BI37" s="455"/>
      <c r="BJ37" s="455"/>
      <c r="BK37" s="465"/>
    </row>
    <row r="38" spans="1:67" ht="22.9" customHeight="1">
      <c r="A38" s="569"/>
      <c r="B38" s="566"/>
      <c r="C38" s="566"/>
      <c r="D38" s="651"/>
      <c r="E38" s="651"/>
      <c r="F38" s="651"/>
      <c r="G38" s="651"/>
      <c r="H38" s="651"/>
      <c r="I38" s="651"/>
      <c r="J38" s="651"/>
      <c r="K38" s="651"/>
      <c r="L38" s="651"/>
      <c r="M38" s="651"/>
      <c r="N38" s="651"/>
      <c r="O38" s="651"/>
      <c r="P38" s="652"/>
      <c r="Q38" s="567" t="s">
        <v>352</v>
      </c>
      <c r="R38" s="568"/>
      <c r="S38" s="568"/>
      <c r="T38" s="568"/>
      <c r="U38" s="568"/>
      <c r="V38" s="568"/>
      <c r="W38" s="568"/>
      <c r="X38" s="568"/>
      <c r="Y38" s="568"/>
      <c r="Z38" s="568"/>
      <c r="AA38" s="695"/>
      <c r="AB38" s="699" t="s">
        <v>156</v>
      </c>
      <c r="AC38" s="568"/>
      <c r="AD38" s="568"/>
      <c r="AE38" s="568"/>
      <c r="AF38" s="568"/>
      <c r="AG38" s="695"/>
      <c r="AH38" s="473"/>
      <c r="AI38" s="592"/>
      <c r="AJ38" s="592"/>
      <c r="AK38" s="473" t="s">
        <v>80</v>
      </c>
      <c r="AL38" s="473"/>
      <c r="AM38" s="473"/>
      <c r="AN38" s="473"/>
      <c r="AO38" s="473"/>
      <c r="AP38" s="473"/>
      <c r="AQ38" s="473"/>
      <c r="AR38" s="272"/>
      <c r="AS38" s="272"/>
      <c r="AT38" s="272"/>
      <c r="AU38" s="272"/>
      <c r="AV38" s="272"/>
      <c r="AW38" s="272"/>
      <c r="AX38" s="272"/>
      <c r="AY38" s="272"/>
      <c r="AZ38" s="272"/>
      <c r="BA38" s="272"/>
      <c r="BB38" s="272"/>
      <c r="BC38" s="272"/>
      <c r="BD38" s="463"/>
      <c r="BE38" s="463"/>
      <c r="BF38" s="463"/>
      <c r="BG38" s="463"/>
      <c r="BH38" s="463"/>
      <c r="BI38" s="463"/>
      <c r="BJ38" s="463"/>
      <c r="BK38" s="464"/>
    </row>
    <row r="39" spans="1:67" ht="22.9" customHeight="1">
      <c r="A39" s="569"/>
      <c r="B39" s="566"/>
      <c r="C39" s="566"/>
      <c r="D39" s="651"/>
      <c r="E39" s="651"/>
      <c r="F39" s="651"/>
      <c r="G39" s="651"/>
      <c r="H39" s="651"/>
      <c r="I39" s="651"/>
      <c r="J39" s="651"/>
      <c r="K39" s="651"/>
      <c r="L39" s="651"/>
      <c r="M39" s="651"/>
      <c r="N39" s="651"/>
      <c r="O39" s="651"/>
      <c r="P39" s="652"/>
      <c r="Q39" s="569"/>
      <c r="R39" s="566"/>
      <c r="S39" s="566"/>
      <c r="T39" s="566"/>
      <c r="U39" s="566"/>
      <c r="V39" s="566"/>
      <c r="W39" s="566"/>
      <c r="X39" s="566"/>
      <c r="Y39" s="566"/>
      <c r="Z39" s="566"/>
      <c r="AA39" s="640"/>
      <c r="AB39" s="602"/>
      <c r="AC39" s="603"/>
      <c r="AD39" s="603"/>
      <c r="AE39" s="603"/>
      <c r="AF39" s="603"/>
      <c r="AG39" s="604"/>
      <c r="AH39" s="477"/>
      <c r="AI39" s="595"/>
      <c r="AJ39" s="595"/>
      <c r="AK39" s="477" t="s">
        <v>81</v>
      </c>
      <c r="AL39" s="477"/>
      <c r="AM39" s="477"/>
      <c r="AN39" s="477"/>
      <c r="AO39" s="477"/>
      <c r="AP39" s="477"/>
      <c r="AQ39" s="477"/>
      <c r="AR39" s="273"/>
      <c r="AS39" s="273"/>
      <c r="AT39" s="273"/>
      <c r="AU39" s="273"/>
      <c r="AV39" s="273"/>
      <c r="AW39" s="273"/>
      <c r="AX39" s="273"/>
      <c r="AY39" s="273"/>
      <c r="AZ39" s="273"/>
      <c r="BA39" s="273"/>
      <c r="BB39" s="273"/>
      <c r="BC39" s="273"/>
      <c r="BD39" s="457"/>
      <c r="BE39" s="457"/>
      <c r="BF39" s="457"/>
      <c r="BG39" s="457"/>
      <c r="BH39" s="457"/>
      <c r="BI39" s="457"/>
      <c r="BJ39" s="457"/>
      <c r="BK39" s="462"/>
      <c r="BN39" s="453"/>
      <c r="BO39" s="453"/>
    </row>
    <row r="40" spans="1:67" ht="22.9" customHeight="1">
      <c r="A40" s="569"/>
      <c r="B40" s="566"/>
      <c r="C40" s="566"/>
      <c r="D40" s="651"/>
      <c r="E40" s="651"/>
      <c r="F40" s="651"/>
      <c r="G40" s="651"/>
      <c r="H40" s="651"/>
      <c r="I40" s="651"/>
      <c r="J40" s="651"/>
      <c r="K40" s="651"/>
      <c r="L40" s="651"/>
      <c r="M40" s="651"/>
      <c r="N40" s="651"/>
      <c r="O40" s="651"/>
      <c r="P40" s="652"/>
      <c r="Q40" s="569"/>
      <c r="R40" s="566"/>
      <c r="S40" s="566"/>
      <c r="T40" s="566"/>
      <c r="U40" s="566"/>
      <c r="V40" s="566"/>
      <c r="W40" s="566"/>
      <c r="X40" s="566"/>
      <c r="Y40" s="566"/>
      <c r="Z40" s="566"/>
      <c r="AA40" s="640"/>
      <c r="AB40" s="1184" t="s">
        <v>157</v>
      </c>
      <c r="AC40" s="566"/>
      <c r="AD40" s="566"/>
      <c r="AE40" s="566"/>
      <c r="AF40" s="566"/>
      <c r="AG40" s="640"/>
      <c r="AH40" s="274"/>
      <c r="AI40" s="595"/>
      <c r="AJ40" s="595"/>
      <c r="AK40" s="274" t="s">
        <v>351</v>
      </c>
      <c r="AL40" s="274"/>
      <c r="AM40" s="274"/>
      <c r="AN40" s="274"/>
      <c r="AO40" s="274"/>
      <c r="AP40" s="274"/>
      <c r="AQ40" s="274"/>
      <c r="AR40" s="275"/>
      <c r="AS40" s="275"/>
      <c r="AT40" s="275"/>
      <c r="AU40" s="275"/>
      <c r="AV40" s="275"/>
      <c r="AW40" s="275"/>
      <c r="AX40" s="275"/>
      <c r="AY40" s="275"/>
      <c r="AZ40" s="275"/>
      <c r="BA40" s="275"/>
      <c r="BB40" s="275"/>
      <c r="BC40" s="275"/>
      <c r="BD40" s="466"/>
      <c r="BE40" s="466"/>
      <c r="BF40" s="466"/>
      <c r="BG40" s="466"/>
      <c r="BH40" s="466"/>
      <c r="BI40" s="466"/>
      <c r="BJ40" s="466"/>
      <c r="BK40" s="469"/>
      <c r="BN40" s="453"/>
      <c r="BO40" s="453"/>
    </row>
    <row r="41" spans="1:67" ht="22.9" customHeight="1">
      <c r="A41" s="569"/>
      <c r="B41" s="566"/>
      <c r="C41" s="566"/>
      <c r="D41" s="651"/>
      <c r="E41" s="651"/>
      <c r="F41" s="651"/>
      <c r="G41" s="651"/>
      <c r="H41" s="651"/>
      <c r="I41" s="651"/>
      <c r="J41" s="651"/>
      <c r="K41" s="651"/>
      <c r="L41" s="651"/>
      <c r="M41" s="651"/>
      <c r="N41" s="651"/>
      <c r="O41" s="651"/>
      <c r="P41" s="652"/>
      <c r="Q41" s="569"/>
      <c r="R41" s="566"/>
      <c r="S41" s="566"/>
      <c r="T41" s="566"/>
      <c r="U41" s="566"/>
      <c r="V41" s="566"/>
      <c r="W41" s="566"/>
      <c r="X41" s="566"/>
      <c r="Y41" s="566"/>
      <c r="Z41" s="566"/>
      <c r="AA41" s="640"/>
      <c r="AB41" s="1184"/>
      <c r="AC41" s="566"/>
      <c r="AD41" s="566"/>
      <c r="AE41" s="566"/>
      <c r="AF41" s="566"/>
      <c r="AG41" s="640"/>
      <c r="AH41" s="477"/>
      <c r="AI41" s="595"/>
      <c r="AJ41" s="595"/>
      <c r="AK41" s="477" t="s">
        <v>82</v>
      </c>
      <c r="AL41" s="477"/>
      <c r="AM41" s="477"/>
      <c r="AN41" s="477"/>
      <c r="AO41" s="477"/>
      <c r="AP41" s="477"/>
      <c r="AQ41" s="477"/>
      <c r="AR41" s="273"/>
      <c r="AS41" s="273"/>
      <c r="AT41" s="273"/>
      <c r="AU41" s="273"/>
      <c r="AV41" s="273"/>
      <c r="AW41" s="273"/>
      <c r="AX41" s="273"/>
      <c r="AY41" s="273"/>
      <c r="AZ41" s="273"/>
      <c r="BA41" s="273"/>
      <c r="BB41" s="273"/>
      <c r="BC41" s="273"/>
      <c r="BD41" s="457"/>
      <c r="BE41" s="457"/>
      <c r="BF41" s="457"/>
      <c r="BG41" s="457"/>
      <c r="BH41" s="457"/>
      <c r="BI41" s="457"/>
      <c r="BJ41" s="457"/>
      <c r="BK41" s="462"/>
      <c r="BN41" s="453"/>
      <c r="BO41" s="453"/>
    </row>
    <row r="42" spans="1:67" ht="22.9" customHeight="1">
      <c r="A42" s="569"/>
      <c r="B42" s="566"/>
      <c r="C42" s="566"/>
      <c r="D42" s="651"/>
      <c r="E42" s="651"/>
      <c r="F42" s="651"/>
      <c r="G42" s="651"/>
      <c r="H42" s="651"/>
      <c r="I42" s="651"/>
      <c r="J42" s="651"/>
      <c r="K42" s="651"/>
      <c r="L42" s="651"/>
      <c r="M42" s="651"/>
      <c r="N42" s="651"/>
      <c r="O42" s="651"/>
      <c r="P42" s="652"/>
      <c r="Q42" s="569"/>
      <c r="R42" s="566"/>
      <c r="S42" s="566"/>
      <c r="T42" s="566"/>
      <c r="U42" s="566"/>
      <c r="V42" s="566"/>
      <c r="W42" s="566"/>
      <c r="X42" s="566"/>
      <c r="Y42" s="566"/>
      <c r="Z42" s="566"/>
      <c r="AA42" s="640"/>
      <c r="AB42" s="1184"/>
      <c r="AC42" s="566"/>
      <c r="AD42" s="566"/>
      <c r="AE42" s="566"/>
      <c r="AF42" s="566"/>
      <c r="AG42" s="640"/>
      <c r="AH42" s="477"/>
      <c r="AI42" s="595"/>
      <c r="AJ42" s="595"/>
      <c r="AK42" s="477" t="s">
        <v>83</v>
      </c>
      <c r="AL42" s="477"/>
      <c r="AM42" s="477"/>
      <c r="AN42" s="477"/>
      <c r="AO42" s="477"/>
      <c r="AP42" s="477"/>
      <c r="AQ42" s="477"/>
      <c r="AR42" s="273"/>
      <c r="AS42" s="273"/>
      <c r="AT42" s="273"/>
      <c r="AU42" s="273"/>
      <c r="AV42" s="273"/>
      <c r="AW42" s="273"/>
      <c r="AX42" s="273"/>
      <c r="AY42" s="273"/>
      <c r="AZ42" s="273"/>
      <c r="BA42" s="273"/>
      <c r="BB42" s="273"/>
      <c r="BC42" s="273"/>
      <c r="BD42" s="457"/>
      <c r="BE42" s="457"/>
      <c r="BF42" s="457"/>
      <c r="BG42" s="457"/>
      <c r="BH42" s="457"/>
      <c r="BI42" s="457"/>
      <c r="BJ42" s="457"/>
      <c r="BK42" s="462"/>
      <c r="BN42" s="453"/>
      <c r="BO42" s="453"/>
    </row>
    <row r="43" spans="1:67" ht="22.9" customHeight="1">
      <c r="A43" s="577"/>
      <c r="B43" s="578"/>
      <c r="C43" s="578"/>
      <c r="D43" s="1182"/>
      <c r="E43" s="1182"/>
      <c r="F43" s="1182"/>
      <c r="G43" s="1182"/>
      <c r="H43" s="1182"/>
      <c r="I43" s="1182"/>
      <c r="J43" s="1182"/>
      <c r="K43" s="1182"/>
      <c r="L43" s="1182"/>
      <c r="M43" s="1182"/>
      <c r="N43" s="1182"/>
      <c r="O43" s="1182"/>
      <c r="P43" s="1183"/>
      <c r="Q43" s="577"/>
      <c r="R43" s="578"/>
      <c r="S43" s="578"/>
      <c r="T43" s="578"/>
      <c r="U43" s="578"/>
      <c r="V43" s="578"/>
      <c r="W43" s="578"/>
      <c r="X43" s="578"/>
      <c r="Y43" s="578"/>
      <c r="Z43" s="578"/>
      <c r="AA43" s="749"/>
      <c r="AB43" s="774"/>
      <c r="AC43" s="578"/>
      <c r="AD43" s="578"/>
      <c r="AE43" s="578"/>
      <c r="AF43" s="578"/>
      <c r="AG43" s="749"/>
      <c r="AH43" s="532"/>
      <c r="AI43" s="587"/>
      <c r="AJ43" s="587"/>
      <c r="AK43" s="532" t="s">
        <v>81</v>
      </c>
      <c r="AL43" s="532"/>
      <c r="AM43" s="532"/>
      <c r="AN43" s="532"/>
      <c r="AO43" s="532"/>
      <c r="AP43" s="532"/>
      <c r="AQ43" s="532"/>
      <c r="AR43" s="276"/>
      <c r="AS43" s="276"/>
      <c r="AT43" s="276"/>
      <c r="AU43" s="276"/>
      <c r="AV43" s="276"/>
      <c r="AW43" s="276"/>
      <c r="AX43" s="276"/>
      <c r="AY43" s="276"/>
      <c r="AZ43" s="276"/>
      <c r="BA43" s="276"/>
      <c r="BB43" s="276"/>
      <c r="BC43" s="276"/>
      <c r="BD43" s="467"/>
      <c r="BE43" s="467"/>
      <c r="BF43" s="467"/>
      <c r="BG43" s="467"/>
      <c r="BH43" s="467"/>
      <c r="BI43" s="467"/>
      <c r="BJ43" s="467"/>
      <c r="BK43" s="468"/>
      <c r="BN43" s="453"/>
      <c r="BO43" s="453"/>
    </row>
    <row r="44" spans="1:67" ht="22.9" customHeight="1">
      <c r="A44" s="567">
        <v>40</v>
      </c>
      <c r="B44" s="568"/>
      <c r="C44" s="568"/>
      <c r="D44" s="1175" t="s">
        <v>84</v>
      </c>
      <c r="E44" s="1175"/>
      <c r="F44" s="1175"/>
      <c r="G44" s="1175"/>
      <c r="H44" s="1175"/>
      <c r="I44" s="1175"/>
      <c r="J44" s="1175"/>
      <c r="K44" s="1175"/>
      <c r="L44" s="1175"/>
      <c r="M44" s="1175"/>
      <c r="N44" s="1175"/>
      <c r="O44" s="1175"/>
      <c r="P44" s="1176"/>
      <c r="Q44" s="454"/>
      <c r="R44" s="478" t="s">
        <v>79</v>
      </c>
      <c r="S44" s="455"/>
      <c r="T44" s="455"/>
      <c r="U44" s="455"/>
      <c r="V44" s="455"/>
      <c r="W44" s="455"/>
      <c r="X44" s="455"/>
      <c r="Y44" s="455"/>
      <c r="Z44" s="455"/>
      <c r="AA44" s="271"/>
      <c r="AB44" s="455" t="s">
        <v>171</v>
      </c>
      <c r="AC44" s="701"/>
      <c r="AD44" s="701"/>
      <c r="AE44" s="476" t="s">
        <v>499</v>
      </c>
      <c r="AF44" s="476"/>
      <c r="AG44" s="476"/>
      <c r="AH44" s="476"/>
      <c r="AI44" s="701"/>
      <c r="AJ44" s="701"/>
      <c r="AK44" s="476" t="s">
        <v>500</v>
      </c>
      <c r="AL44" s="476"/>
      <c r="AM44" s="476"/>
      <c r="AN44" s="476"/>
      <c r="AO44" s="476"/>
      <c r="AP44" s="476"/>
      <c r="AQ44" s="476"/>
      <c r="AR44" s="268"/>
      <c r="AS44" s="701"/>
      <c r="AT44" s="701"/>
      <c r="AU44" s="476" t="s">
        <v>501</v>
      </c>
      <c r="AV44" s="476"/>
      <c r="AW44" s="476"/>
      <c r="AX44" s="476"/>
      <c r="AY44" s="476"/>
      <c r="AZ44" s="476"/>
      <c r="BA44" s="476"/>
      <c r="BB44" s="476"/>
      <c r="BC44" s="476"/>
      <c r="BD44" s="701"/>
      <c r="BE44" s="701"/>
      <c r="BF44" s="476" t="s">
        <v>779</v>
      </c>
      <c r="BG44" s="476"/>
      <c r="BH44" s="476"/>
      <c r="BI44" s="476"/>
      <c r="BJ44" s="476"/>
      <c r="BK44" s="479"/>
    </row>
    <row r="45" spans="1:67" ht="22.9" customHeight="1">
      <c r="A45" s="569"/>
      <c r="B45" s="566"/>
      <c r="C45" s="566"/>
      <c r="D45" s="607"/>
      <c r="E45" s="607"/>
      <c r="F45" s="607"/>
      <c r="G45" s="607"/>
      <c r="H45" s="607"/>
      <c r="I45" s="607"/>
      <c r="J45" s="607"/>
      <c r="K45" s="607"/>
      <c r="L45" s="607"/>
      <c r="M45" s="607"/>
      <c r="N45" s="607"/>
      <c r="O45" s="607"/>
      <c r="P45" s="1177"/>
      <c r="Q45" s="270"/>
      <c r="R45" s="265" t="s">
        <v>502</v>
      </c>
      <c r="S45" s="265"/>
      <c r="T45" s="265"/>
      <c r="U45" s="265"/>
      <c r="V45" s="265"/>
      <c r="W45" s="265"/>
      <c r="X45" s="265"/>
      <c r="Y45" s="265"/>
      <c r="Z45" s="265"/>
      <c r="AA45" s="269"/>
      <c r="AB45" s="751"/>
      <c r="AC45" s="751"/>
      <c r="AD45" s="751"/>
      <c r="AE45" s="751"/>
      <c r="AF45" s="752"/>
      <c r="AG45" s="510" t="s">
        <v>348</v>
      </c>
      <c r="AH45" s="265"/>
      <c r="AI45" s="265"/>
      <c r="AJ45" s="265"/>
      <c r="AK45" s="510"/>
      <c r="AL45" s="510"/>
      <c r="AM45" s="510"/>
      <c r="AN45" s="510"/>
      <c r="AO45" s="510"/>
      <c r="AP45" s="510"/>
      <c r="AQ45" s="509"/>
      <c r="AR45" s="509"/>
      <c r="AS45" s="509"/>
      <c r="AT45" s="509"/>
      <c r="AU45" s="509"/>
      <c r="AV45" s="509"/>
      <c r="AW45" s="509"/>
      <c r="AX45" s="459"/>
      <c r="AY45" s="459"/>
      <c r="AZ45" s="459"/>
      <c r="BA45" s="459"/>
      <c r="BB45" s="459"/>
      <c r="BC45" s="459"/>
      <c r="BD45" s="459"/>
      <c r="BE45" s="510"/>
      <c r="BF45" s="510"/>
      <c r="BG45" s="265"/>
      <c r="BH45" s="510"/>
      <c r="BI45" s="265"/>
      <c r="BJ45" s="265"/>
      <c r="BK45" s="35"/>
    </row>
    <row r="46" spans="1:67" ht="22.9" customHeight="1">
      <c r="A46" s="569"/>
      <c r="B46" s="566"/>
      <c r="C46" s="566"/>
      <c r="D46" s="607"/>
      <c r="E46" s="607"/>
      <c r="F46" s="607"/>
      <c r="G46" s="607"/>
      <c r="H46" s="607"/>
      <c r="I46" s="607"/>
      <c r="J46" s="607"/>
      <c r="K46" s="607"/>
      <c r="L46" s="607"/>
      <c r="M46" s="607"/>
      <c r="N46" s="607"/>
      <c r="O46" s="607"/>
      <c r="P46" s="1177"/>
      <c r="Q46" s="12"/>
      <c r="R46" s="9" t="s">
        <v>350</v>
      </c>
      <c r="X46" s="453"/>
      <c r="Y46" s="453"/>
      <c r="Z46" s="453"/>
      <c r="AA46" s="277"/>
      <c r="AB46" s="633"/>
      <c r="AC46" s="633"/>
      <c r="AD46" s="633"/>
      <c r="AE46" s="633"/>
      <c r="AF46" s="634"/>
      <c r="AG46" s="507" t="s">
        <v>349</v>
      </c>
      <c r="AH46" s="453"/>
      <c r="AI46" s="453"/>
      <c r="AJ46" s="507"/>
      <c r="AK46" s="507"/>
      <c r="AL46" s="507"/>
      <c r="AM46" s="507"/>
      <c r="AN46" s="507"/>
      <c r="AO46" s="507"/>
      <c r="AP46" s="507"/>
      <c r="AQ46" s="36"/>
      <c r="AR46" s="36"/>
      <c r="AS46" s="36"/>
      <c r="AT46" s="36"/>
      <c r="AU46" s="36"/>
      <c r="AV46" s="36"/>
      <c r="AW46" s="36"/>
      <c r="AX46" s="453"/>
      <c r="AY46" s="453"/>
      <c r="AZ46" s="453"/>
      <c r="BA46" s="453"/>
      <c r="BB46" s="453"/>
      <c r="BC46" s="453"/>
      <c r="BD46" s="453"/>
      <c r="BE46" s="507"/>
      <c r="BF46" s="507"/>
      <c r="BH46" s="507"/>
      <c r="BI46" s="453"/>
      <c r="BJ46" s="453"/>
      <c r="BK46" s="456"/>
    </row>
    <row r="47" spans="1:67" ht="22.9" customHeight="1">
      <c r="A47" s="569"/>
      <c r="B47" s="566"/>
      <c r="C47" s="566"/>
      <c r="D47" s="607"/>
      <c r="E47" s="607"/>
      <c r="F47" s="607"/>
      <c r="G47" s="607"/>
      <c r="H47" s="607"/>
      <c r="I47" s="607"/>
      <c r="J47" s="607"/>
      <c r="K47" s="607"/>
      <c r="L47" s="607"/>
      <c r="M47" s="607"/>
      <c r="N47" s="607"/>
      <c r="O47" s="607"/>
      <c r="P47" s="1177"/>
      <c r="Q47" s="567" t="s">
        <v>352</v>
      </c>
      <c r="R47" s="568"/>
      <c r="S47" s="568"/>
      <c r="T47" s="568"/>
      <c r="U47" s="568"/>
      <c r="V47" s="568"/>
      <c r="W47" s="568"/>
      <c r="X47" s="568"/>
      <c r="Y47" s="568"/>
      <c r="Z47" s="568"/>
      <c r="AA47" s="695"/>
      <c r="AB47" s="278" t="s">
        <v>812</v>
      </c>
      <c r="AC47" s="279"/>
      <c r="AD47" s="280"/>
      <c r="AE47" s="280"/>
      <c r="AF47" s="280"/>
      <c r="AG47" s="280"/>
      <c r="AH47" s="280"/>
      <c r="AI47" s="280"/>
      <c r="AJ47" s="280"/>
      <c r="AK47" s="280"/>
      <c r="AL47" s="280"/>
      <c r="AM47" s="280"/>
      <c r="AN47" s="280"/>
      <c r="AO47" s="280"/>
      <c r="AP47" s="280"/>
      <c r="AQ47" s="280"/>
      <c r="AR47" s="280"/>
      <c r="AS47" s="280"/>
      <c r="AT47" s="280"/>
      <c r="AU47" s="280"/>
      <c r="AV47" s="280"/>
      <c r="AW47" s="280"/>
      <c r="AX47" s="280"/>
      <c r="AY47" s="280"/>
      <c r="AZ47" s="280"/>
      <c r="BA47" s="280"/>
      <c r="BB47" s="280"/>
      <c r="BC47" s="280"/>
      <c r="BD47" s="280"/>
      <c r="BE47" s="280"/>
      <c r="BF47" s="280"/>
      <c r="BG47" s="280"/>
      <c r="BH47" s="280"/>
      <c r="BI47" s="280"/>
      <c r="BJ47" s="280"/>
      <c r="BK47" s="281"/>
    </row>
    <row r="48" spans="1:67" ht="22.9" customHeight="1">
      <c r="A48" s="569"/>
      <c r="B48" s="566"/>
      <c r="C48" s="566"/>
      <c r="D48" s="607"/>
      <c r="E48" s="607"/>
      <c r="F48" s="607"/>
      <c r="G48" s="607"/>
      <c r="H48" s="607"/>
      <c r="I48" s="607"/>
      <c r="J48" s="607"/>
      <c r="K48" s="607"/>
      <c r="L48" s="607"/>
      <c r="M48" s="607"/>
      <c r="N48" s="607"/>
      <c r="O48" s="607"/>
      <c r="P48" s="1177"/>
      <c r="Q48" s="569"/>
      <c r="R48" s="566"/>
      <c r="S48" s="566"/>
      <c r="T48" s="566"/>
      <c r="U48" s="566"/>
      <c r="V48" s="566"/>
      <c r="W48" s="566"/>
      <c r="X48" s="566"/>
      <c r="Y48" s="566"/>
      <c r="Z48" s="566"/>
      <c r="AA48" s="566"/>
      <c r="AB48" s="867" t="s">
        <v>156</v>
      </c>
      <c r="AC48" s="574"/>
      <c r="AD48" s="574"/>
      <c r="AE48" s="574"/>
      <c r="AF48" s="574"/>
      <c r="AG48" s="1270"/>
      <c r="AH48" s="282"/>
      <c r="AI48" s="595"/>
      <c r="AJ48" s="595"/>
      <c r="AK48" s="477" t="s">
        <v>351</v>
      </c>
      <c r="AL48" s="477"/>
      <c r="AM48" s="477"/>
      <c r="AN48" s="477"/>
      <c r="AO48" s="477"/>
      <c r="AP48" s="477"/>
      <c r="AQ48" s="477"/>
      <c r="AR48" s="273"/>
      <c r="AS48" s="273"/>
      <c r="AT48" s="273"/>
      <c r="AU48" s="273"/>
      <c r="AV48" s="273"/>
      <c r="AW48" s="273"/>
      <c r="AX48" s="273"/>
      <c r="AY48" s="273"/>
      <c r="AZ48" s="273"/>
      <c r="BA48" s="273"/>
      <c r="BB48" s="273"/>
      <c r="BC48" s="273"/>
      <c r="BD48" s="457"/>
      <c r="BE48" s="457"/>
      <c r="BF48" s="457"/>
      <c r="BG48" s="457"/>
      <c r="BH48" s="457"/>
      <c r="BI48" s="457"/>
      <c r="BJ48" s="282"/>
      <c r="BK48" s="283"/>
    </row>
    <row r="49" spans="1:72" ht="22.9" customHeight="1">
      <c r="A49" s="569"/>
      <c r="B49" s="566"/>
      <c r="C49" s="566"/>
      <c r="D49" s="607"/>
      <c r="E49" s="607"/>
      <c r="F49" s="607"/>
      <c r="G49" s="607"/>
      <c r="H49" s="607"/>
      <c r="I49" s="607"/>
      <c r="J49" s="607"/>
      <c r="K49" s="607"/>
      <c r="L49" s="607"/>
      <c r="M49" s="607"/>
      <c r="N49" s="607"/>
      <c r="O49" s="607"/>
      <c r="P49" s="1177"/>
      <c r="Q49" s="569"/>
      <c r="R49" s="566"/>
      <c r="S49" s="566"/>
      <c r="T49" s="566"/>
      <c r="U49" s="566"/>
      <c r="V49" s="566"/>
      <c r="W49" s="566"/>
      <c r="X49" s="566"/>
      <c r="Y49" s="566"/>
      <c r="Z49" s="566"/>
      <c r="AA49" s="566"/>
      <c r="AB49" s="867"/>
      <c r="AC49" s="574"/>
      <c r="AD49" s="574"/>
      <c r="AE49" s="574"/>
      <c r="AF49" s="574"/>
      <c r="AG49" s="1270"/>
      <c r="AH49" s="282"/>
      <c r="AI49" s="595"/>
      <c r="AJ49" s="595"/>
      <c r="AK49" s="477" t="s">
        <v>81</v>
      </c>
      <c r="AL49" s="477"/>
      <c r="AM49" s="477"/>
      <c r="AN49" s="477"/>
      <c r="AO49" s="477"/>
      <c r="AP49" s="477"/>
      <c r="AQ49" s="477"/>
      <c r="AR49" s="273"/>
      <c r="AS49" s="273"/>
      <c r="AT49" s="273"/>
      <c r="AU49" s="273"/>
      <c r="AV49" s="273"/>
      <c r="AW49" s="273"/>
      <c r="AX49" s="273"/>
      <c r="AY49" s="273"/>
      <c r="AZ49" s="273"/>
      <c r="BA49" s="273"/>
      <c r="BB49" s="273"/>
      <c r="BC49" s="273"/>
      <c r="BD49" s="457"/>
      <c r="BE49" s="457"/>
      <c r="BF49" s="457"/>
      <c r="BG49" s="457"/>
      <c r="BH49" s="457"/>
      <c r="BI49" s="457"/>
      <c r="BJ49" s="282"/>
      <c r="BK49" s="283"/>
    </row>
    <row r="50" spans="1:72" ht="22.9" customHeight="1">
      <c r="A50" s="569"/>
      <c r="B50" s="566"/>
      <c r="C50" s="566"/>
      <c r="D50" s="607"/>
      <c r="E50" s="607"/>
      <c r="F50" s="607"/>
      <c r="G50" s="607"/>
      <c r="H50" s="607"/>
      <c r="I50" s="607"/>
      <c r="J50" s="607"/>
      <c r="K50" s="607"/>
      <c r="L50" s="607"/>
      <c r="M50" s="607"/>
      <c r="N50" s="607"/>
      <c r="O50" s="607"/>
      <c r="P50" s="1177"/>
      <c r="Q50" s="569"/>
      <c r="R50" s="566"/>
      <c r="S50" s="566"/>
      <c r="T50" s="566"/>
      <c r="U50" s="566"/>
      <c r="V50" s="566"/>
      <c r="W50" s="566"/>
      <c r="X50" s="566"/>
      <c r="Y50" s="566"/>
      <c r="Z50" s="566"/>
      <c r="AA50" s="566"/>
      <c r="AB50" s="867" t="s">
        <v>157</v>
      </c>
      <c r="AC50" s="574"/>
      <c r="AD50" s="574"/>
      <c r="AE50" s="574"/>
      <c r="AF50" s="574"/>
      <c r="AG50" s="1270"/>
      <c r="AH50" s="282"/>
      <c r="AI50" s="595"/>
      <c r="AJ50" s="595"/>
      <c r="AK50" s="477" t="s">
        <v>351</v>
      </c>
      <c r="AL50" s="477"/>
      <c r="AM50" s="477"/>
      <c r="AN50" s="477"/>
      <c r="AO50" s="477"/>
      <c r="AP50" s="477"/>
      <c r="AQ50" s="477"/>
      <c r="AR50" s="273"/>
      <c r="AS50" s="273"/>
      <c r="AT50" s="273"/>
      <c r="AU50" s="273"/>
      <c r="AV50" s="273"/>
      <c r="AW50" s="273"/>
      <c r="AX50" s="273"/>
      <c r="AY50" s="273"/>
      <c r="AZ50" s="273"/>
      <c r="BA50" s="273"/>
      <c r="BB50" s="273"/>
      <c r="BC50" s="273"/>
      <c r="BD50" s="457"/>
      <c r="BE50" s="457"/>
      <c r="BF50" s="457"/>
      <c r="BG50" s="457"/>
      <c r="BH50" s="457"/>
      <c r="BI50" s="457"/>
      <c r="BJ50" s="282"/>
      <c r="BK50" s="283"/>
    </row>
    <row r="51" spans="1:72" ht="22.9" customHeight="1">
      <c r="A51" s="569"/>
      <c r="B51" s="566"/>
      <c r="C51" s="566"/>
      <c r="D51" s="607"/>
      <c r="E51" s="607"/>
      <c r="F51" s="607"/>
      <c r="G51" s="607"/>
      <c r="H51" s="607"/>
      <c r="I51" s="607"/>
      <c r="J51" s="607"/>
      <c r="K51" s="607"/>
      <c r="L51" s="607"/>
      <c r="M51" s="607"/>
      <c r="N51" s="607"/>
      <c r="O51" s="607"/>
      <c r="P51" s="1177"/>
      <c r="Q51" s="569"/>
      <c r="R51" s="566"/>
      <c r="S51" s="566"/>
      <c r="T51" s="566"/>
      <c r="U51" s="566"/>
      <c r="V51" s="566"/>
      <c r="W51" s="566"/>
      <c r="X51" s="566"/>
      <c r="Y51" s="566"/>
      <c r="Z51" s="566"/>
      <c r="AA51" s="566"/>
      <c r="AB51" s="867"/>
      <c r="AC51" s="574"/>
      <c r="AD51" s="574"/>
      <c r="AE51" s="574"/>
      <c r="AF51" s="574"/>
      <c r="AG51" s="1270"/>
      <c r="AH51" s="282"/>
      <c r="AI51" s="595"/>
      <c r="AJ51" s="595"/>
      <c r="AK51" s="477" t="s">
        <v>83</v>
      </c>
      <c r="AL51" s="477"/>
      <c r="AM51" s="477"/>
      <c r="AN51" s="477"/>
      <c r="AO51" s="477"/>
      <c r="AP51" s="477"/>
      <c r="AQ51" s="477"/>
      <c r="AR51" s="273"/>
      <c r="AS51" s="273"/>
      <c r="AT51" s="273"/>
      <c r="AU51" s="273"/>
      <c r="AV51" s="273"/>
      <c r="AW51" s="273"/>
      <c r="AX51" s="273"/>
      <c r="AY51" s="273"/>
      <c r="AZ51" s="273"/>
      <c r="BA51" s="273"/>
      <c r="BB51" s="273"/>
      <c r="BC51" s="273"/>
      <c r="BD51" s="457"/>
      <c r="BE51" s="457"/>
      <c r="BF51" s="457"/>
      <c r="BG51" s="457"/>
      <c r="BH51" s="457"/>
      <c r="BI51" s="457"/>
      <c r="BJ51" s="282"/>
      <c r="BK51" s="283"/>
    </row>
    <row r="52" spans="1:72" ht="22.9" customHeight="1">
      <c r="A52" s="569"/>
      <c r="B52" s="566"/>
      <c r="C52" s="566"/>
      <c r="D52" s="607"/>
      <c r="E52" s="607"/>
      <c r="F52" s="607"/>
      <c r="G52" s="607"/>
      <c r="H52" s="607"/>
      <c r="I52" s="607"/>
      <c r="J52" s="607"/>
      <c r="K52" s="607"/>
      <c r="L52" s="607"/>
      <c r="M52" s="607"/>
      <c r="N52" s="607"/>
      <c r="O52" s="607"/>
      <c r="P52" s="1177"/>
      <c r="Q52" s="577"/>
      <c r="R52" s="578"/>
      <c r="S52" s="578"/>
      <c r="T52" s="578"/>
      <c r="U52" s="578"/>
      <c r="V52" s="578"/>
      <c r="W52" s="578"/>
      <c r="X52" s="578"/>
      <c r="Y52" s="578"/>
      <c r="Z52" s="578"/>
      <c r="AA52" s="578"/>
      <c r="AB52" s="724"/>
      <c r="AC52" s="608"/>
      <c r="AD52" s="608"/>
      <c r="AE52" s="608"/>
      <c r="AF52" s="608"/>
      <c r="AG52" s="1199"/>
      <c r="AH52" s="48"/>
      <c r="AI52" s="587"/>
      <c r="AJ52" s="587"/>
      <c r="AK52" s="532" t="s">
        <v>81</v>
      </c>
      <c r="AL52" s="532"/>
      <c r="AM52" s="532"/>
      <c r="AN52" s="532"/>
      <c r="AO52" s="532"/>
      <c r="AP52" s="532"/>
      <c r="AQ52" s="532"/>
      <c r="AR52" s="276"/>
      <c r="AS52" s="276"/>
      <c r="AT52" s="276"/>
      <c r="AU52" s="276"/>
      <c r="AV52" s="276"/>
      <c r="AW52" s="276"/>
      <c r="AX52" s="276"/>
      <c r="AY52" s="276"/>
      <c r="AZ52" s="276"/>
      <c r="BA52" s="276"/>
      <c r="BB52" s="276"/>
      <c r="BC52" s="276"/>
      <c r="BD52" s="467"/>
      <c r="BE52" s="467"/>
      <c r="BF52" s="467"/>
      <c r="BG52" s="467"/>
      <c r="BH52" s="467"/>
      <c r="BI52" s="467"/>
      <c r="BJ52" s="48"/>
      <c r="BK52" s="284"/>
    </row>
    <row r="53" spans="1:72" ht="22.9" customHeight="1">
      <c r="A53" s="569"/>
      <c r="B53" s="566"/>
      <c r="C53" s="566"/>
      <c r="D53" s="607"/>
      <c r="E53" s="607"/>
      <c r="F53" s="607"/>
      <c r="G53" s="607"/>
      <c r="H53" s="607"/>
      <c r="I53" s="607"/>
      <c r="J53" s="607"/>
      <c r="K53" s="607"/>
      <c r="L53" s="607"/>
      <c r="M53" s="607"/>
      <c r="N53" s="607"/>
      <c r="O53" s="607"/>
      <c r="P53" s="1177"/>
      <c r="Q53" s="569" t="s">
        <v>85</v>
      </c>
      <c r="R53" s="566"/>
      <c r="S53" s="566"/>
      <c r="T53" s="566"/>
      <c r="U53" s="566"/>
      <c r="V53" s="566"/>
      <c r="W53" s="566"/>
      <c r="X53" s="566"/>
      <c r="Y53" s="566"/>
      <c r="Z53" s="566"/>
      <c r="AA53" s="566"/>
      <c r="AB53" s="285"/>
      <c r="AC53" s="716"/>
      <c r="AD53" s="716"/>
      <c r="AE53" s="286" t="s">
        <v>353</v>
      </c>
      <c r="AF53" s="287"/>
      <c r="AG53" s="287"/>
      <c r="AH53" s="287"/>
      <c r="AI53" s="287"/>
      <c r="AJ53" s="287"/>
      <c r="AK53" s="287"/>
      <c r="AL53" s="287"/>
      <c r="AM53" s="287"/>
      <c r="AN53" s="287"/>
      <c r="AO53" s="287"/>
      <c r="AP53" s="287"/>
      <c r="AQ53" s="287"/>
      <c r="AR53" s="287"/>
      <c r="AS53" s="287"/>
      <c r="AT53" s="287"/>
      <c r="AU53" s="287"/>
      <c r="AV53" s="287"/>
      <c r="AW53" s="287"/>
      <c r="AX53" s="287"/>
      <c r="AY53" s="287"/>
      <c r="AZ53" s="274"/>
      <c r="BA53" s="286"/>
      <c r="BB53" s="286"/>
      <c r="BC53" s="286"/>
      <c r="BD53" s="274"/>
      <c r="BE53" s="466"/>
      <c r="BF53" s="274"/>
      <c r="BG53" s="274"/>
      <c r="BH53" s="275"/>
      <c r="BI53" s="466"/>
      <c r="BJ53" s="466"/>
      <c r="BK53" s="469"/>
    </row>
    <row r="54" spans="1:72" ht="22.9" customHeight="1">
      <c r="A54" s="569"/>
      <c r="B54" s="566"/>
      <c r="C54" s="566"/>
      <c r="D54" s="607"/>
      <c r="E54" s="607"/>
      <c r="F54" s="607"/>
      <c r="G54" s="607"/>
      <c r="H54" s="607"/>
      <c r="I54" s="607"/>
      <c r="J54" s="607"/>
      <c r="K54" s="607"/>
      <c r="L54" s="607"/>
      <c r="M54" s="607"/>
      <c r="N54" s="607"/>
      <c r="O54" s="607"/>
      <c r="P54" s="1177"/>
      <c r="Q54" s="569"/>
      <c r="R54" s="566"/>
      <c r="S54" s="566"/>
      <c r="T54" s="566"/>
      <c r="U54" s="566"/>
      <c r="V54" s="566"/>
      <c r="W54" s="566"/>
      <c r="X54" s="566"/>
      <c r="Y54" s="566"/>
      <c r="Z54" s="566"/>
      <c r="AA54" s="566"/>
      <c r="AB54" s="288"/>
      <c r="AC54" s="723"/>
      <c r="AD54" s="723"/>
      <c r="AE54" s="282" t="s">
        <v>354</v>
      </c>
      <c r="AF54" s="289"/>
      <c r="AG54" s="289"/>
      <c r="AH54" s="289"/>
      <c r="AI54" s="289"/>
      <c r="AJ54" s="289"/>
      <c r="AK54" s="289"/>
      <c r="AL54" s="289"/>
      <c r="AM54" s="289"/>
      <c r="AN54" s="289"/>
      <c r="AO54" s="289"/>
      <c r="AP54" s="289"/>
      <c r="AQ54" s="289"/>
      <c r="AR54" s="289"/>
      <c r="AS54" s="289"/>
      <c r="AT54" s="289"/>
      <c r="AU54" s="289"/>
      <c r="AV54" s="289"/>
      <c r="AW54" s="289"/>
      <c r="AX54" s="289"/>
      <c r="AY54" s="289"/>
      <c r="AZ54" s="477"/>
      <c r="BA54" s="282"/>
      <c r="BB54" s="273"/>
      <c r="BC54" s="273"/>
      <c r="BD54" s="282"/>
      <c r="BE54" s="282"/>
      <c r="BF54" s="282"/>
      <c r="BG54" s="282"/>
      <c r="BH54" s="282"/>
      <c r="BI54" s="282"/>
      <c r="BJ54" s="282"/>
      <c r="BK54" s="283"/>
    </row>
    <row r="55" spans="1:72" ht="22.9" customHeight="1">
      <c r="A55" s="569"/>
      <c r="B55" s="566"/>
      <c r="C55" s="566"/>
      <c r="D55" s="607"/>
      <c r="E55" s="607"/>
      <c r="F55" s="607"/>
      <c r="G55" s="607"/>
      <c r="H55" s="607"/>
      <c r="I55" s="607"/>
      <c r="J55" s="607"/>
      <c r="K55" s="607"/>
      <c r="L55" s="607"/>
      <c r="M55" s="607"/>
      <c r="N55" s="607"/>
      <c r="O55" s="607"/>
      <c r="P55" s="1177"/>
      <c r="Q55" s="569"/>
      <c r="R55" s="566"/>
      <c r="S55" s="566"/>
      <c r="T55" s="566"/>
      <c r="U55" s="566"/>
      <c r="V55" s="566"/>
      <c r="W55" s="566"/>
      <c r="X55" s="566"/>
      <c r="Y55" s="566"/>
      <c r="Z55" s="566"/>
      <c r="AA55" s="566"/>
      <c r="AB55" s="290"/>
      <c r="AC55" s="723"/>
      <c r="AD55" s="723"/>
      <c r="AE55" s="477" t="s">
        <v>355</v>
      </c>
      <c r="AF55" s="530"/>
      <c r="AG55" s="530"/>
      <c r="AH55" s="530"/>
      <c r="AI55" s="530"/>
      <c r="AJ55" s="530"/>
      <c r="AK55" s="530"/>
      <c r="AL55" s="530"/>
      <c r="AM55" s="530"/>
      <c r="AN55" s="530"/>
      <c r="AO55" s="530"/>
      <c r="AP55" s="530"/>
      <c r="AQ55" s="530"/>
      <c r="AR55" s="530"/>
      <c r="AS55" s="530"/>
      <c r="AT55" s="530"/>
      <c r="AU55" s="530"/>
      <c r="AV55" s="530"/>
      <c r="AW55" s="530"/>
      <c r="AX55" s="530"/>
      <c r="AY55" s="530"/>
      <c r="AZ55" s="477"/>
      <c r="BA55" s="282"/>
      <c r="BB55" s="273"/>
      <c r="BC55" s="273"/>
      <c r="BD55" s="282"/>
      <c r="BE55" s="282"/>
      <c r="BF55" s="282"/>
      <c r="BG55" s="282"/>
      <c r="BH55" s="273"/>
      <c r="BI55" s="282"/>
      <c r="BJ55" s="282"/>
      <c r="BK55" s="283"/>
    </row>
    <row r="56" spans="1:72" ht="22.9" customHeight="1">
      <c r="A56" s="569"/>
      <c r="B56" s="566"/>
      <c r="C56" s="566"/>
      <c r="D56" s="607"/>
      <c r="E56" s="607"/>
      <c r="F56" s="607"/>
      <c r="G56" s="607"/>
      <c r="H56" s="607"/>
      <c r="I56" s="607"/>
      <c r="J56" s="607"/>
      <c r="K56" s="607"/>
      <c r="L56" s="607"/>
      <c r="M56" s="607"/>
      <c r="N56" s="607"/>
      <c r="O56" s="607"/>
      <c r="P56" s="1177"/>
      <c r="Q56" s="569"/>
      <c r="R56" s="566"/>
      <c r="S56" s="566"/>
      <c r="T56" s="566"/>
      <c r="U56" s="566"/>
      <c r="V56" s="566"/>
      <c r="W56" s="566"/>
      <c r="X56" s="566"/>
      <c r="Y56" s="566"/>
      <c r="Z56" s="566"/>
      <c r="AA56" s="566"/>
      <c r="AB56" s="291"/>
      <c r="AC56" s="1266"/>
      <c r="AD56" s="1266"/>
      <c r="AE56" s="470" t="s">
        <v>356</v>
      </c>
      <c r="AF56" s="292"/>
      <c r="AG56" s="292"/>
      <c r="AH56" s="292"/>
      <c r="AI56" s="292"/>
      <c r="AJ56" s="292"/>
      <c r="AK56" s="292"/>
      <c r="AL56" s="292"/>
      <c r="AM56" s="292"/>
      <c r="AN56" s="292"/>
      <c r="AO56" s="292"/>
      <c r="AP56" s="292"/>
      <c r="AQ56" s="292"/>
      <c r="AR56" s="292"/>
      <c r="AS56" s="292"/>
      <c r="AT56" s="292"/>
      <c r="AU56" s="292"/>
      <c r="AV56" s="292"/>
      <c r="AW56" s="292"/>
      <c r="AX56" s="292"/>
      <c r="AY56" s="292"/>
      <c r="AZ56" s="470"/>
      <c r="BA56" s="293"/>
      <c r="BB56" s="294"/>
      <c r="BC56" s="294"/>
      <c r="BD56" s="293"/>
      <c r="BE56" s="293"/>
      <c r="BF56" s="293"/>
      <c r="BG56" s="293"/>
      <c r="BH56" s="294"/>
      <c r="BI56" s="293"/>
      <c r="BJ56" s="293"/>
      <c r="BK56" s="21"/>
    </row>
    <row r="57" spans="1:72" ht="22.9" customHeight="1">
      <c r="A57" s="569"/>
      <c r="B57" s="566"/>
      <c r="C57" s="566"/>
      <c r="D57" s="607"/>
      <c r="E57" s="607"/>
      <c r="F57" s="607"/>
      <c r="G57" s="607"/>
      <c r="H57" s="607"/>
      <c r="I57" s="607"/>
      <c r="J57" s="607"/>
      <c r="K57" s="607"/>
      <c r="L57" s="607"/>
      <c r="M57" s="607"/>
      <c r="N57" s="607"/>
      <c r="O57" s="607"/>
      <c r="P57" s="1177"/>
      <c r="Q57" s="575" t="s">
        <v>88</v>
      </c>
      <c r="R57" s="576"/>
      <c r="S57" s="576"/>
      <c r="T57" s="576"/>
      <c r="U57" s="576"/>
      <c r="V57" s="576"/>
      <c r="W57" s="576"/>
      <c r="X57" s="576"/>
      <c r="Y57" s="576"/>
      <c r="Z57" s="576"/>
      <c r="AA57" s="576"/>
      <c r="AB57" s="576"/>
      <c r="AC57" s="576"/>
      <c r="AD57" s="576"/>
      <c r="AE57" s="576"/>
      <c r="AF57" s="576"/>
      <c r="AG57" s="576"/>
      <c r="AH57" s="576"/>
      <c r="AI57" s="576"/>
      <c r="AJ57" s="576"/>
      <c r="AK57" s="576"/>
      <c r="AL57" s="576"/>
      <c r="AM57" s="703"/>
      <c r="AN57" s="704"/>
      <c r="AO57" s="704"/>
      <c r="AP57" s="705"/>
      <c r="AQ57" s="510" t="s">
        <v>357</v>
      </c>
      <c r="AR57" s="510"/>
      <c r="AS57" s="510"/>
      <c r="AT57" s="510"/>
      <c r="AU57" s="510"/>
      <c r="AV57" s="510"/>
      <c r="AW57" s="510"/>
      <c r="AX57" s="510"/>
      <c r="AY57" s="531"/>
      <c r="AZ57" s="531"/>
      <c r="BA57" s="531"/>
      <c r="BB57" s="531"/>
      <c r="BC57" s="531"/>
      <c r="BD57" s="510"/>
      <c r="BE57" s="265"/>
      <c r="BF57" s="576"/>
      <c r="BG57" s="576"/>
      <c r="BH57" s="576"/>
      <c r="BI57" s="265"/>
      <c r="BJ57" s="265"/>
      <c r="BK57" s="35"/>
    </row>
    <row r="58" spans="1:72" ht="22.9" customHeight="1">
      <c r="A58" s="569"/>
      <c r="B58" s="566"/>
      <c r="C58" s="566"/>
      <c r="D58" s="607"/>
      <c r="E58" s="607"/>
      <c r="F58" s="607"/>
      <c r="G58" s="607"/>
      <c r="H58" s="607"/>
      <c r="I58" s="607"/>
      <c r="J58" s="607"/>
      <c r="K58" s="607"/>
      <c r="L58" s="607"/>
      <c r="M58" s="607"/>
      <c r="N58" s="607"/>
      <c r="O58" s="607"/>
      <c r="P58" s="1177"/>
      <c r="Q58" s="575" t="s">
        <v>86</v>
      </c>
      <c r="R58" s="576"/>
      <c r="S58" s="576"/>
      <c r="T58" s="576"/>
      <c r="U58" s="576"/>
      <c r="V58" s="576"/>
      <c r="W58" s="576"/>
      <c r="X58" s="576"/>
      <c r="Y58" s="576"/>
      <c r="Z58" s="576"/>
      <c r="AA58" s="576"/>
      <c r="AB58" s="576"/>
      <c r="AC58" s="576"/>
      <c r="AD58" s="576"/>
      <c r="AE58" s="576"/>
      <c r="AF58" s="576"/>
      <c r="AG58" s="576"/>
      <c r="AH58" s="576"/>
      <c r="AI58" s="576"/>
      <c r="AJ58" s="576"/>
      <c r="AK58" s="576"/>
      <c r="AL58" s="576"/>
      <c r="AM58" s="703"/>
      <c r="AN58" s="704"/>
      <c r="AO58" s="704"/>
      <c r="AP58" s="705"/>
      <c r="AQ58" s="510" t="s">
        <v>311</v>
      </c>
      <c r="AR58" s="265"/>
      <c r="AS58" s="265"/>
      <c r="AT58" s="265"/>
      <c r="AU58" s="265"/>
      <c r="AV58" s="265"/>
      <c r="AW58" s="265"/>
      <c r="AX58" s="265"/>
      <c r="AY58" s="531"/>
      <c r="AZ58" s="531"/>
      <c r="BA58" s="531"/>
      <c r="BB58" s="531"/>
      <c r="BC58" s="531"/>
      <c r="BD58" s="510"/>
      <c r="BE58" s="265"/>
      <c r="BF58" s="576"/>
      <c r="BG58" s="576"/>
      <c r="BH58" s="576"/>
      <c r="BI58" s="265"/>
      <c r="BJ58" s="265"/>
      <c r="BK58" s="35"/>
    </row>
    <row r="59" spans="1:72" ht="22.9" customHeight="1">
      <c r="A59" s="577"/>
      <c r="B59" s="578"/>
      <c r="C59" s="578"/>
      <c r="D59" s="1178"/>
      <c r="E59" s="1178"/>
      <c r="F59" s="1178"/>
      <c r="G59" s="1178"/>
      <c r="H59" s="1178"/>
      <c r="I59" s="1178"/>
      <c r="J59" s="1178"/>
      <c r="K59" s="1178"/>
      <c r="L59" s="1178"/>
      <c r="M59" s="1178"/>
      <c r="N59" s="1178"/>
      <c r="O59" s="1178"/>
      <c r="P59" s="1179"/>
      <c r="Q59" s="575" t="s">
        <v>87</v>
      </c>
      <c r="R59" s="576"/>
      <c r="S59" s="576"/>
      <c r="T59" s="576"/>
      <c r="U59" s="576"/>
      <c r="V59" s="576"/>
      <c r="W59" s="576"/>
      <c r="X59" s="576"/>
      <c r="Y59" s="576"/>
      <c r="Z59" s="576"/>
      <c r="AA59" s="576"/>
      <c r="AB59" s="576"/>
      <c r="AC59" s="576"/>
      <c r="AD59" s="576"/>
      <c r="AE59" s="576"/>
      <c r="AF59" s="576"/>
      <c r="AG59" s="576"/>
      <c r="AH59" s="576"/>
      <c r="AI59" s="576"/>
      <c r="AJ59" s="576"/>
      <c r="AK59" s="576"/>
      <c r="AL59" s="576"/>
      <c r="AM59" s="1230"/>
      <c r="AN59" s="1231"/>
      <c r="AO59" s="1231"/>
      <c r="AP59" s="1232"/>
      <c r="AQ59" s="505" t="s">
        <v>357</v>
      </c>
      <c r="AR59" s="505"/>
      <c r="AS59" s="505"/>
      <c r="AT59" s="505"/>
      <c r="AU59" s="505"/>
      <c r="AV59" s="505"/>
      <c r="AW59" s="505"/>
      <c r="AX59" s="505"/>
      <c r="AY59" s="461"/>
      <c r="AZ59" s="461"/>
      <c r="BA59" s="461"/>
      <c r="BB59" s="505"/>
      <c r="BC59" s="505"/>
      <c r="BD59" s="505"/>
      <c r="BE59" s="47"/>
      <c r="BF59" s="1229"/>
      <c r="BG59" s="1229"/>
      <c r="BH59" s="1229"/>
      <c r="BI59" s="295"/>
      <c r="BJ59" s="295"/>
      <c r="BK59" s="296"/>
    </row>
    <row r="60" spans="1:72" ht="20.100000000000001" customHeight="1">
      <c r="BI60" s="38"/>
      <c r="BJ60" s="38"/>
      <c r="BK60" s="38"/>
      <c r="BL60" s="38"/>
      <c r="BM60" s="38"/>
      <c r="BN60" s="38"/>
      <c r="BO60" s="38"/>
      <c r="BP60" s="38"/>
    </row>
    <row r="61" spans="1:72" ht="20.100000000000001" customHeight="1">
      <c r="S61" s="453"/>
      <c r="T61" s="453"/>
      <c r="U61" s="453"/>
      <c r="BI61" s="38"/>
      <c r="BJ61" s="38"/>
      <c r="BK61" s="38"/>
      <c r="BL61" s="38"/>
      <c r="BM61" s="38"/>
      <c r="BN61" s="38"/>
      <c r="BO61" s="38"/>
      <c r="BP61" s="38"/>
    </row>
    <row r="62" spans="1:72" ht="20.100000000000001" customHeight="1">
      <c r="BI62" s="38"/>
      <c r="BJ62" s="38"/>
      <c r="BK62" s="38"/>
      <c r="BL62" s="38"/>
      <c r="BM62" s="38"/>
      <c r="BN62" s="38"/>
      <c r="BO62" s="38"/>
      <c r="BP62" s="38"/>
      <c r="BQ62" s="38"/>
      <c r="BR62" s="38"/>
      <c r="BS62" s="38"/>
      <c r="BT62" s="38"/>
    </row>
    <row r="63" spans="1:72" ht="20.100000000000001" customHeight="1">
      <c r="W63" s="73"/>
      <c r="X63" s="73"/>
      <c r="Y63" s="73"/>
      <c r="Z63" s="73"/>
      <c r="AA63" s="73"/>
      <c r="AB63" s="73"/>
      <c r="AC63" s="73"/>
      <c r="AJ63" s="73"/>
      <c r="AK63" s="73"/>
      <c r="AL63" s="73"/>
      <c r="AM63" s="73"/>
      <c r="AN63" s="73"/>
      <c r="AO63" s="73"/>
      <c r="AP63" s="73"/>
      <c r="BI63" s="38"/>
      <c r="BJ63" s="38"/>
      <c r="BK63" s="38"/>
      <c r="BL63" s="38"/>
      <c r="BM63" s="38"/>
      <c r="BN63" s="38"/>
      <c r="BO63" s="38"/>
      <c r="BP63" s="38"/>
      <c r="BQ63" s="38"/>
      <c r="BR63" s="38"/>
      <c r="BS63" s="38"/>
      <c r="BT63" s="38"/>
    </row>
    <row r="64" spans="1:72" ht="20.100000000000001" customHeight="1">
      <c r="AJ64" s="73"/>
      <c r="AK64" s="73"/>
      <c r="AL64" s="73"/>
      <c r="AM64" s="73"/>
      <c r="AN64" s="73"/>
      <c r="AO64" s="73"/>
      <c r="AP64" s="73"/>
      <c r="BI64" s="38"/>
      <c r="BJ64" s="38"/>
      <c r="BK64" s="38"/>
      <c r="BL64" s="38"/>
      <c r="BM64" s="38"/>
      <c r="BN64" s="38"/>
      <c r="BO64" s="38"/>
      <c r="BP64" s="38"/>
      <c r="BQ64" s="38"/>
      <c r="BR64" s="38"/>
      <c r="BS64" s="38"/>
      <c r="BT64" s="38"/>
    </row>
    <row r="65" spans="2:77" ht="20.100000000000001" customHeight="1"/>
    <row r="66" spans="2:77" ht="20.100000000000001" customHeight="1"/>
    <row r="67" spans="2:77" ht="20.100000000000001" customHeight="1"/>
    <row r="68" spans="2:77" ht="20.100000000000001" customHeight="1"/>
    <row r="69" spans="2:77" ht="20.100000000000001" customHeight="1"/>
    <row r="70" spans="2:77" ht="20.100000000000001" customHeight="1"/>
    <row r="71" spans="2:77" ht="20.100000000000001" customHeight="1"/>
    <row r="72" spans="2:77" ht="20.100000000000001" customHeight="1">
      <c r="AZ72" s="453"/>
      <c r="BA72" s="453"/>
      <c r="BB72" s="453"/>
      <c r="BC72" s="453"/>
      <c r="BD72" s="453"/>
      <c r="BE72" s="453"/>
      <c r="BF72" s="453"/>
      <c r="BG72" s="453"/>
      <c r="BH72" s="453"/>
      <c r="BI72" s="453"/>
      <c r="BJ72" s="453"/>
      <c r="BK72" s="453"/>
      <c r="BL72" s="453"/>
      <c r="BM72" s="453"/>
      <c r="BN72" s="453"/>
      <c r="BO72" s="453"/>
      <c r="BP72" s="453"/>
      <c r="BQ72" s="453"/>
      <c r="BR72" s="453"/>
      <c r="BS72" s="453"/>
      <c r="BT72" s="453"/>
      <c r="BU72" s="453"/>
    </row>
    <row r="73" spans="2:77" ht="20.100000000000001" customHeight="1">
      <c r="D73" s="453"/>
    </row>
    <row r="74" spans="2:77" ht="20.100000000000001" customHeight="1">
      <c r="C74" s="507"/>
      <c r="D74" s="507"/>
      <c r="E74" s="507"/>
      <c r="F74" s="507"/>
      <c r="G74" s="507"/>
      <c r="H74" s="507"/>
      <c r="I74" s="507"/>
      <c r="J74" s="507"/>
      <c r="K74" s="507"/>
      <c r="L74" s="507"/>
      <c r="M74" s="507"/>
      <c r="N74" s="507"/>
      <c r="P74" s="507"/>
      <c r="Q74" s="507"/>
      <c r="R74" s="507"/>
      <c r="S74" s="507"/>
      <c r="T74" s="507"/>
      <c r="U74" s="507"/>
      <c r="V74" s="507"/>
      <c r="W74" s="507"/>
      <c r="X74" s="507"/>
      <c r="Y74" s="507"/>
      <c r="Z74" s="507"/>
      <c r="AA74" s="507"/>
      <c r="AB74" s="507"/>
      <c r="AC74" s="507"/>
      <c r="AD74" s="507"/>
      <c r="AE74" s="507"/>
      <c r="AF74" s="507"/>
      <c r="AH74" s="507"/>
      <c r="AI74" s="507"/>
      <c r="AJ74" s="507"/>
      <c r="AK74" s="507"/>
      <c r="AL74" s="507"/>
      <c r="AM74" s="507"/>
    </row>
    <row r="75" spans="2:77" ht="20.100000000000001" customHeight="1"/>
    <row r="76" spans="2:77" ht="20.100000000000001" customHeight="1">
      <c r="B76" s="453"/>
    </row>
    <row r="77" spans="2:77" ht="20.100000000000001" customHeight="1">
      <c r="C77" s="507"/>
      <c r="D77" s="507"/>
      <c r="E77" s="507"/>
      <c r="F77" s="507"/>
      <c r="G77" s="507"/>
      <c r="H77" s="507"/>
      <c r="I77" s="507"/>
      <c r="J77" s="507"/>
      <c r="K77" s="507"/>
      <c r="L77" s="507"/>
      <c r="M77" s="507"/>
      <c r="N77" s="507"/>
      <c r="P77" s="507"/>
      <c r="Q77" s="507"/>
      <c r="R77" s="507"/>
      <c r="S77" s="507"/>
      <c r="T77" s="507"/>
      <c r="U77" s="507"/>
      <c r="V77" s="507"/>
      <c r="W77" s="507"/>
      <c r="X77" s="507"/>
      <c r="Y77" s="507"/>
      <c r="Z77" s="507"/>
      <c r="AA77" s="507"/>
      <c r="AB77" s="507"/>
      <c r="AC77" s="507"/>
      <c r="AD77" s="507"/>
      <c r="AE77" s="507"/>
      <c r="AF77" s="507"/>
      <c r="AH77" s="507"/>
      <c r="AI77" s="507"/>
      <c r="AJ77" s="507"/>
      <c r="AK77" s="507"/>
      <c r="AL77" s="507"/>
      <c r="AM77" s="507"/>
    </row>
    <row r="78" spans="2:77" ht="20.100000000000001" customHeight="1">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8"/>
      <c r="BK78" s="18"/>
      <c r="BL78" s="18"/>
      <c r="BM78" s="18"/>
      <c r="BN78" s="18"/>
      <c r="BO78" s="18"/>
      <c r="BP78" s="18"/>
      <c r="BQ78" s="18"/>
      <c r="BR78" s="18"/>
      <c r="BS78" s="18"/>
      <c r="BT78" s="18"/>
      <c r="BU78" s="18"/>
      <c r="BV78" s="18"/>
      <c r="BW78" s="18"/>
      <c r="BX78" s="18"/>
      <c r="BY78" s="18"/>
    </row>
    <row r="79" spans="2:77" ht="20.100000000000001" customHeight="1">
      <c r="AQ79" s="36"/>
      <c r="AR79" s="36"/>
      <c r="AS79" s="36"/>
      <c r="AT79" s="36"/>
      <c r="AU79" s="36"/>
      <c r="AV79" s="36"/>
      <c r="AX79" s="36"/>
      <c r="AY79" s="36"/>
      <c r="AZ79" s="36"/>
      <c r="BA79" s="36"/>
      <c r="BI79" s="42"/>
      <c r="BJ79" s="42"/>
      <c r="BK79" s="42"/>
      <c r="BL79" s="42"/>
      <c r="BM79" s="42"/>
      <c r="BN79" s="42"/>
      <c r="BO79" s="42"/>
      <c r="BP79" s="42"/>
      <c r="BQ79" s="42"/>
      <c r="BR79" s="42"/>
      <c r="BS79" s="42"/>
      <c r="BT79" s="42"/>
    </row>
    <row r="80" spans="2:77" ht="20.100000000000001" customHeight="1"/>
    <row r="81" s="9" customFormat="1" ht="20.100000000000001" customHeight="1"/>
  </sheetData>
  <sheetProtection algorithmName="SHA-512" hashValue="0vmxiiXwQ6ycWQi0caHRawIabTGf8yCRtwF+Coaf8zwPK9BW4Asn+qq8osvBnAiF/2kYHUjWQsOEUVG4B8ryrQ==" saltValue="D6rexm3ypFVjMXMSjwf6GA==" spinCount="100000" sheet="1" objects="1" scenarios="1"/>
  <mergeCells count="205">
    <mergeCell ref="Q57:AL57"/>
    <mergeCell ref="Q58:AL58"/>
    <mergeCell ref="Q59:AL59"/>
    <mergeCell ref="AC56:AD56"/>
    <mergeCell ref="AC35:AD35"/>
    <mergeCell ref="AI35:AJ35"/>
    <mergeCell ref="AI44:AJ44"/>
    <mergeCell ref="Q53:AA56"/>
    <mergeCell ref="AA1:AE1"/>
    <mergeCell ref="AF1:AN1"/>
    <mergeCell ref="Z8:AF8"/>
    <mergeCell ref="Q47:AA52"/>
    <mergeCell ref="AB48:AG49"/>
    <mergeCell ref="AB50:AG52"/>
    <mergeCell ref="U13:AB13"/>
    <mergeCell ref="AC13:AK13"/>
    <mergeCell ref="AL13:AQ13"/>
    <mergeCell ref="AB46:AF46"/>
    <mergeCell ref="AO1:AS1"/>
    <mergeCell ref="AO29:BJ29"/>
    <mergeCell ref="BI28:BK28"/>
    <mergeCell ref="S16:T16"/>
    <mergeCell ref="U16:V16"/>
    <mergeCell ref="Y16:Z16"/>
    <mergeCell ref="AT1:BK1"/>
    <mergeCell ref="AT5:AZ5"/>
    <mergeCell ref="AT6:AZ6"/>
    <mergeCell ref="BC5:BI5"/>
    <mergeCell ref="BC6:BI6"/>
    <mergeCell ref="BC4:BK4"/>
    <mergeCell ref="AT4:BB4"/>
    <mergeCell ref="AI10:AK10"/>
    <mergeCell ref="AL10:AO10"/>
    <mergeCell ref="BA7:BK7"/>
    <mergeCell ref="AI8:AO8"/>
    <mergeCell ref="AP8:AQ8"/>
    <mergeCell ref="AR8:AX8"/>
    <mergeCell ref="AY8:AZ8"/>
    <mergeCell ref="E3:P4"/>
    <mergeCell ref="E7:P7"/>
    <mergeCell ref="Q3:AA4"/>
    <mergeCell ref="Q5:Y5"/>
    <mergeCell ref="Q6:Y6"/>
    <mergeCell ref="AB5:AH5"/>
    <mergeCell ref="AB6:AH6"/>
    <mergeCell ref="AK5:AQ5"/>
    <mergeCell ref="AK6:AQ6"/>
    <mergeCell ref="AK4:AR4"/>
    <mergeCell ref="AB4:AJ4"/>
    <mergeCell ref="AI7:AQ7"/>
    <mergeCell ref="AR7:AZ7"/>
    <mergeCell ref="J5:P5"/>
    <mergeCell ref="Z5:AA5"/>
    <mergeCell ref="Q7:Y7"/>
    <mergeCell ref="J6:P6"/>
    <mergeCell ref="Z6:AA6"/>
    <mergeCell ref="Z7:AH7"/>
    <mergeCell ref="B6:D6"/>
    <mergeCell ref="AL14:BK14"/>
    <mergeCell ref="E15:P15"/>
    <mergeCell ref="E16:P16"/>
    <mergeCell ref="D21:P22"/>
    <mergeCell ref="Q22:V22"/>
    <mergeCell ref="Q21:V21"/>
    <mergeCell ref="W21:AA21"/>
    <mergeCell ref="W22:AA22"/>
    <mergeCell ref="U12:AB12"/>
    <mergeCell ref="AS11:BJ11"/>
    <mergeCell ref="B7:D14"/>
    <mergeCell ref="AI9:AO9"/>
    <mergeCell ref="AP9:AQ9"/>
    <mergeCell ref="AR9:AX9"/>
    <mergeCell ref="AY9:AZ9"/>
    <mergeCell ref="BA9:BI9"/>
    <mergeCell ref="BJ9:BK9"/>
    <mergeCell ref="AG8:AH8"/>
    <mergeCell ref="AD10:AF10"/>
    <mergeCell ref="Q15:T15"/>
    <mergeCell ref="U15:BK15"/>
    <mergeCell ref="E14:P14"/>
    <mergeCell ref="Q13:T13"/>
    <mergeCell ref="BF59:BH59"/>
    <mergeCell ref="AM59:AP59"/>
    <mergeCell ref="BF57:BH57"/>
    <mergeCell ref="BF58:BH58"/>
    <mergeCell ref="AM57:AP57"/>
    <mergeCell ref="AM58:AP58"/>
    <mergeCell ref="AV30:BK30"/>
    <mergeCell ref="AV31:BK31"/>
    <mergeCell ref="AV32:BK32"/>
    <mergeCell ref="AS44:AT44"/>
    <mergeCell ref="BD44:BE44"/>
    <mergeCell ref="AS35:AT35"/>
    <mergeCell ref="BD35:BE35"/>
    <mergeCell ref="BB34:BK34"/>
    <mergeCell ref="Q17:T17"/>
    <mergeCell ref="Q18:T18"/>
    <mergeCell ref="U17:BK17"/>
    <mergeCell ref="U18:BK18"/>
    <mergeCell ref="BA8:BK8"/>
    <mergeCell ref="AG9:AH9"/>
    <mergeCell ref="J8:P8"/>
    <mergeCell ref="Q8:W8"/>
    <mergeCell ref="X8:Y8"/>
    <mergeCell ref="E17:P17"/>
    <mergeCell ref="E18:P18"/>
    <mergeCell ref="J9:P9"/>
    <mergeCell ref="E11:P12"/>
    <mergeCell ref="E13:P13"/>
    <mergeCell ref="AA26:AD26"/>
    <mergeCell ref="AE26:AL26"/>
    <mergeCell ref="Q28:T28"/>
    <mergeCell ref="U28:AB28"/>
    <mergeCell ref="AA23:AD23"/>
    <mergeCell ref="Q20:AE20"/>
    <mergeCell ref="AF20:AK20"/>
    <mergeCell ref="Z9:AF9"/>
    <mergeCell ref="AM20:BJ20"/>
    <mergeCell ref="AE23:AL23"/>
    <mergeCell ref="AK16:AO16"/>
    <mergeCell ref="Q9:W9"/>
    <mergeCell ref="X9:Y9"/>
    <mergeCell ref="AR13:AU13"/>
    <mergeCell ref="AV13:AW13"/>
    <mergeCell ref="Q14:T14"/>
    <mergeCell ref="U14:AB14"/>
    <mergeCell ref="Q11:T11"/>
    <mergeCell ref="U11:AB11"/>
    <mergeCell ref="Q12:T12"/>
    <mergeCell ref="AC11:AK11"/>
    <mergeCell ref="AL11:AQ11"/>
    <mergeCell ref="AC12:AD12"/>
    <mergeCell ref="AA16:AH16"/>
    <mergeCell ref="Q38:AA43"/>
    <mergeCell ref="Q19:T19"/>
    <mergeCell ref="U19:BD19"/>
    <mergeCell ref="Q16:R16"/>
    <mergeCell ref="W16:X16"/>
    <mergeCell ref="AI16:AJ16"/>
    <mergeCell ref="D33:P34"/>
    <mergeCell ref="Q33:T33"/>
    <mergeCell ref="Q34:Z34"/>
    <mergeCell ref="AA34:AD34"/>
    <mergeCell ref="AE34:AI34"/>
    <mergeCell ref="AJ34:AR34"/>
    <mergeCell ref="AW34:BA34"/>
    <mergeCell ref="AS34:AV34"/>
    <mergeCell ref="D26:P27"/>
    <mergeCell ref="Q26:Z26"/>
    <mergeCell ref="AA27:AJ27"/>
    <mergeCell ref="AL27:BJ27"/>
    <mergeCell ref="Q27:Z27"/>
    <mergeCell ref="D30:P32"/>
    <mergeCell ref="Q32:Z32"/>
    <mergeCell ref="AA30:AU30"/>
    <mergeCell ref="AA32:AU32"/>
    <mergeCell ref="D23:P25"/>
    <mergeCell ref="A33:C34"/>
    <mergeCell ref="D28:P29"/>
    <mergeCell ref="AA29:AM29"/>
    <mergeCell ref="Q29:Z29"/>
    <mergeCell ref="A19:C20"/>
    <mergeCell ref="A21:C22"/>
    <mergeCell ref="A23:C25"/>
    <mergeCell ref="A26:C27"/>
    <mergeCell ref="A28:C29"/>
    <mergeCell ref="A30:C32"/>
    <mergeCell ref="AA24:AD24"/>
    <mergeCell ref="AE24:AL24"/>
    <mergeCell ref="D19:P20"/>
    <mergeCell ref="Q23:Z23"/>
    <mergeCell ref="Q24:Z24"/>
    <mergeCell ref="Q25:Z25"/>
    <mergeCell ref="AA25:AD25"/>
    <mergeCell ref="AE25:AL25"/>
    <mergeCell ref="U33:AF33"/>
    <mergeCell ref="Q30:V30"/>
    <mergeCell ref="Q31:V31"/>
    <mergeCell ref="W30:Z30"/>
    <mergeCell ref="W31:Z31"/>
    <mergeCell ref="AA31:AU31"/>
    <mergeCell ref="A35:C43"/>
    <mergeCell ref="A44:C59"/>
    <mergeCell ref="D44:P59"/>
    <mergeCell ref="AI38:AJ38"/>
    <mergeCell ref="AI39:AJ39"/>
    <mergeCell ref="AI40:AJ40"/>
    <mergeCell ref="AI41:AJ41"/>
    <mergeCell ref="AI42:AJ42"/>
    <mergeCell ref="AI43:AJ43"/>
    <mergeCell ref="AI48:AJ48"/>
    <mergeCell ref="AI49:AJ49"/>
    <mergeCell ref="AI50:AJ50"/>
    <mergeCell ref="AI51:AJ51"/>
    <mergeCell ref="AI52:AJ52"/>
    <mergeCell ref="AC53:AD53"/>
    <mergeCell ref="AC54:AD54"/>
    <mergeCell ref="AC55:AD55"/>
    <mergeCell ref="AB37:AF37"/>
    <mergeCell ref="AB36:AF36"/>
    <mergeCell ref="D35:P43"/>
    <mergeCell ref="AB38:AG39"/>
    <mergeCell ref="AB40:AG43"/>
    <mergeCell ref="AB45:AF45"/>
    <mergeCell ref="AC44:AD44"/>
  </mergeCells>
  <phoneticPr fontId="1"/>
  <conditionalFormatting sqref="Q6">
    <cfRule type="cellIs" dxfId="1" priority="2" operator="equal">
      <formula>0</formula>
    </cfRule>
  </conditionalFormatting>
  <conditionalFormatting sqref="BA9:BI9">
    <cfRule type="cellIs" dxfId="0" priority="1" operator="equal">
      <formula>0</formula>
    </cfRule>
  </conditionalFormatting>
  <dataValidations count="6">
    <dataValidation type="list" allowBlank="1" showInputMessage="1" showErrorMessage="1" sqref="Q15 Q19:T19 Q17" xr:uid="{00000000-0002-0000-0200-000000000000}">
      <formula1>"1,2,3,4,5"</formula1>
    </dataValidation>
    <dataValidation type="list" allowBlank="1" showInputMessage="1" showErrorMessage="1" sqref="Q18" xr:uid="{00000000-0002-0000-0200-000001000000}">
      <formula1>"1,2,3,4,5,6"</formula1>
    </dataValidation>
    <dataValidation type="list" allowBlank="1" showInputMessage="1" showErrorMessage="1" sqref="W21:AA22 W31:Z31 AH37:AI37 AB45:AF45 AH46:AI46 AB36:AF36" xr:uid="{00000000-0002-0000-0200-000002000000}">
      <formula1>"1,2,3"</formula1>
    </dataValidation>
    <dataValidation type="list" allowBlank="1" showInputMessage="1" showErrorMessage="1" sqref="AA23:AD26 Q28:T28 W30:Z30 Q11:T11 Q13:T14 Q33:T33 AM57:AP59" xr:uid="{00000000-0002-0000-0200-000003000000}">
      <formula1>"1,2"</formula1>
    </dataValidation>
    <dataValidation type="list" allowBlank="1" showInputMessage="1" showErrorMessage="1" sqref="AB46:AF46 AB37:AF37" xr:uid="{00000000-0002-0000-0200-000004000000}">
      <formula1>"1,2,3,4"</formula1>
    </dataValidation>
    <dataValidation type="list" allowBlank="1" showInputMessage="1" showErrorMessage="1" sqref="AI48:AI52 BD44 AC53:AC56 BD35 AS35 AI35 AC35 AS44 AC44 AI44 AI38 AI39:AI43" xr:uid="{1D3F2E7F-129E-446F-918F-A4CC9A9715CD}">
      <formula1>"✓"</formula1>
    </dataValidation>
  </dataValidations>
  <printOptions horizontalCentered="1"/>
  <pageMargins left="0.39370078740157483" right="0.39370078740157483" top="0.39370078740157483" bottom="0.39370078740157483" header="0" footer="0.15748031496062992"/>
  <pageSetup paperSize="9" scale="93" fitToHeight="0" orientation="portrait" cellComments="asDisplayed" r:id="rId1"/>
  <headerFooter alignWithMargins="0">
    <oddFooter>&amp;C&amp;P</oddFooter>
  </headerFooter>
  <rowBreaks count="1" manualBreakCount="1">
    <brk id="43" max="62" man="1"/>
  </rowBreaks>
  <drawing r:id="rId2"/>
  <legacyDrawing r:id="rId3"/>
  <mc:AlternateContent xmlns:mc="http://schemas.openxmlformats.org/markup-compatibility/2006">
    <mc:Choice Requires="x14">
      <controls>
        <mc:AlternateContent xmlns:mc="http://schemas.openxmlformats.org/markup-compatibility/2006">
          <mc:Choice Requires="x14">
            <control shapeId="7171" r:id="rId4" name="Group Box 3">
              <controlPr defaultSize="0" autoFill="0" autoPict="0">
                <anchor moveWithCells="1">
                  <from>
                    <xdr:col>26</xdr:col>
                    <xdr:colOff>104775</xdr:colOff>
                    <xdr:row>12</xdr:row>
                    <xdr:rowOff>19050</xdr:rowOff>
                  </from>
                  <to>
                    <xdr:col>46</xdr:col>
                    <xdr:colOff>66675</xdr:colOff>
                    <xdr:row>13</xdr:row>
                    <xdr:rowOff>66675</xdr:rowOff>
                  </to>
                </anchor>
              </controlPr>
            </control>
          </mc:Choice>
        </mc:AlternateContent>
        <mc:AlternateContent xmlns:mc="http://schemas.openxmlformats.org/markup-compatibility/2006">
          <mc:Choice Requires="x14">
            <control shapeId="7177" r:id="rId5" name="Group Box 9">
              <controlPr defaultSize="0" autoFill="0" autoPict="0">
                <anchor moveWithCells="1">
                  <from>
                    <xdr:col>16</xdr:col>
                    <xdr:colOff>0</xdr:colOff>
                    <xdr:row>10</xdr:row>
                    <xdr:rowOff>19050</xdr:rowOff>
                  </from>
                  <to>
                    <xdr:col>34</xdr:col>
                    <xdr:colOff>85725</xdr:colOff>
                    <xdr:row>11</xdr:row>
                    <xdr:rowOff>57150</xdr:rowOff>
                  </to>
                </anchor>
              </controlPr>
            </control>
          </mc:Choice>
        </mc:AlternateContent>
        <mc:AlternateContent xmlns:mc="http://schemas.openxmlformats.org/markup-compatibility/2006">
          <mc:Choice Requires="x14">
            <control shapeId="7178" r:id="rId6" name="Group Box 10">
              <controlPr defaultSize="0" autoFill="0" autoPict="0">
                <anchor moveWithCells="1">
                  <from>
                    <xdr:col>27</xdr:col>
                    <xdr:colOff>19050</xdr:colOff>
                    <xdr:row>13</xdr:row>
                    <xdr:rowOff>19050</xdr:rowOff>
                  </from>
                  <to>
                    <xdr:col>37</xdr:col>
                    <xdr:colOff>9525</xdr:colOff>
                    <xdr:row>14</xdr:row>
                    <xdr:rowOff>38100</xdr:rowOff>
                  </to>
                </anchor>
              </controlPr>
            </control>
          </mc:Choice>
        </mc:AlternateContent>
        <mc:AlternateContent xmlns:mc="http://schemas.openxmlformats.org/markup-compatibility/2006">
          <mc:Choice Requires="x14">
            <control shapeId="7183" r:id="rId7" name="Group Box 15">
              <controlPr defaultSize="0" autoFill="0" autoPict="0">
                <anchor moveWithCells="1">
                  <from>
                    <xdr:col>16</xdr:col>
                    <xdr:colOff>9525</xdr:colOff>
                    <xdr:row>18</xdr:row>
                    <xdr:rowOff>9525</xdr:rowOff>
                  </from>
                  <to>
                    <xdr:col>36</xdr:col>
                    <xdr:colOff>95250</xdr:colOff>
                    <xdr:row>19</xdr:row>
                    <xdr:rowOff>0</xdr:rowOff>
                  </to>
                </anchor>
              </controlPr>
            </control>
          </mc:Choice>
        </mc:AlternateContent>
        <mc:AlternateContent xmlns:mc="http://schemas.openxmlformats.org/markup-compatibility/2006">
          <mc:Choice Requires="x14">
            <control shapeId="7186" r:id="rId8" name="Group Box 18">
              <controlPr defaultSize="0" autoFill="0" autoPict="0">
                <anchor moveWithCells="1">
                  <from>
                    <xdr:col>25</xdr:col>
                    <xdr:colOff>114300</xdr:colOff>
                    <xdr:row>22</xdr:row>
                    <xdr:rowOff>0</xdr:rowOff>
                  </from>
                  <to>
                    <xdr:col>38</xdr:col>
                    <xdr:colOff>9525</xdr:colOff>
                    <xdr:row>23</xdr:row>
                    <xdr:rowOff>0</xdr:rowOff>
                  </to>
                </anchor>
              </controlPr>
            </control>
          </mc:Choice>
        </mc:AlternateContent>
        <mc:AlternateContent xmlns:mc="http://schemas.openxmlformats.org/markup-compatibility/2006">
          <mc:Choice Requires="x14">
            <control shapeId="7187" r:id="rId9" name="Group Box 19">
              <controlPr defaultSize="0" autoFill="0" autoPict="0">
                <anchor moveWithCells="1">
                  <from>
                    <xdr:col>25</xdr:col>
                    <xdr:colOff>114300</xdr:colOff>
                    <xdr:row>23</xdr:row>
                    <xdr:rowOff>0</xdr:rowOff>
                  </from>
                  <to>
                    <xdr:col>38</xdr:col>
                    <xdr:colOff>9525</xdr:colOff>
                    <xdr:row>24</xdr:row>
                    <xdr:rowOff>0</xdr:rowOff>
                  </to>
                </anchor>
              </controlPr>
            </control>
          </mc:Choice>
        </mc:AlternateContent>
        <mc:AlternateContent xmlns:mc="http://schemas.openxmlformats.org/markup-compatibility/2006">
          <mc:Choice Requires="x14">
            <control shapeId="7188" r:id="rId10" name="Group Box 20">
              <controlPr defaultSize="0" autoFill="0" autoPict="0">
                <anchor moveWithCells="1">
                  <from>
                    <xdr:col>25</xdr:col>
                    <xdr:colOff>114300</xdr:colOff>
                    <xdr:row>24</xdr:row>
                    <xdr:rowOff>0</xdr:rowOff>
                  </from>
                  <to>
                    <xdr:col>38</xdr:col>
                    <xdr:colOff>9525</xdr:colOff>
                    <xdr:row>25</xdr:row>
                    <xdr:rowOff>0</xdr:rowOff>
                  </to>
                </anchor>
              </controlPr>
            </control>
          </mc:Choice>
        </mc:AlternateContent>
        <mc:AlternateContent xmlns:mc="http://schemas.openxmlformats.org/markup-compatibility/2006">
          <mc:Choice Requires="x14">
            <control shapeId="7189" r:id="rId11" name="Group Box 21">
              <controlPr defaultSize="0" autoFill="0" autoPict="0">
                <anchor moveWithCells="1">
                  <from>
                    <xdr:col>15</xdr:col>
                    <xdr:colOff>114300</xdr:colOff>
                    <xdr:row>25</xdr:row>
                    <xdr:rowOff>0</xdr:rowOff>
                  </from>
                  <to>
                    <xdr:col>28</xdr:col>
                    <xdr:colOff>9525</xdr:colOff>
                    <xdr:row>26</xdr:row>
                    <xdr:rowOff>0</xdr:rowOff>
                  </to>
                </anchor>
              </controlPr>
            </control>
          </mc:Choice>
        </mc:AlternateContent>
        <mc:AlternateContent xmlns:mc="http://schemas.openxmlformats.org/markup-compatibility/2006">
          <mc:Choice Requires="x14">
            <control shapeId="7191" r:id="rId12" name="Group Box 23">
              <controlPr defaultSize="0" autoFill="0" autoPict="0">
                <anchor moveWithCells="1">
                  <from>
                    <xdr:col>15</xdr:col>
                    <xdr:colOff>114300</xdr:colOff>
                    <xdr:row>27</xdr:row>
                    <xdr:rowOff>0</xdr:rowOff>
                  </from>
                  <to>
                    <xdr:col>28</xdr:col>
                    <xdr:colOff>9525</xdr:colOff>
                    <xdr:row>28</xdr:row>
                    <xdr:rowOff>0</xdr:rowOff>
                  </to>
                </anchor>
              </controlPr>
            </control>
          </mc:Choice>
        </mc:AlternateContent>
        <mc:AlternateContent xmlns:mc="http://schemas.openxmlformats.org/markup-compatibility/2006">
          <mc:Choice Requires="x14">
            <control shapeId="7192" r:id="rId13" name="Group Box 24">
              <controlPr defaultSize="0" autoFill="0" autoPict="0">
                <anchor moveWithCells="1">
                  <from>
                    <xdr:col>25</xdr:col>
                    <xdr:colOff>114300</xdr:colOff>
                    <xdr:row>26</xdr:row>
                    <xdr:rowOff>0</xdr:rowOff>
                  </from>
                  <to>
                    <xdr:col>38</xdr:col>
                    <xdr:colOff>9525</xdr:colOff>
                    <xdr:row>27</xdr:row>
                    <xdr:rowOff>0</xdr:rowOff>
                  </to>
                </anchor>
              </controlPr>
            </control>
          </mc:Choice>
        </mc:AlternateContent>
        <mc:AlternateContent xmlns:mc="http://schemas.openxmlformats.org/markup-compatibility/2006">
          <mc:Choice Requires="x14">
            <control shapeId="7195" r:id="rId14" name="Group Box 27">
              <controlPr defaultSize="0" autoFill="0" autoPict="0">
                <anchor moveWithCells="1">
                  <from>
                    <xdr:col>21</xdr:col>
                    <xdr:colOff>114300</xdr:colOff>
                    <xdr:row>29</xdr:row>
                    <xdr:rowOff>0</xdr:rowOff>
                  </from>
                  <to>
                    <xdr:col>34</xdr:col>
                    <xdr:colOff>9525</xdr:colOff>
                    <xdr:row>30</xdr:row>
                    <xdr:rowOff>0</xdr:rowOff>
                  </to>
                </anchor>
              </controlPr>
            </control>
          </mc:Choice>
        </mc:AlternateContent>
        <mc:AlternateContent xmlns:mc="http://schemas.openxmlformats.org/markup-compatibility/2006">
          <mc:Choice Requires="x14">
            <control shapeId="7196" r:id="rId15" name="Group Box 28">
              <controlPr defaultSize="0" autoFill="0" autoPict="0">
                <anchor moveWithCells="1">
                  <from>
                    <xdr:col>21</xdr:col>
                    <xdr:colOff>114300</xdr:colOff>
                    <xdr:row>30</xdr:row>
                    <xdr:rowOff>0</xdr:rowOff>
                  </from>
                  <to>
                    <xdr:col>34</xdr:col>
                    <xdr:colOff>9525</xdr:colOff>
                    <xdr:row>31</xdr:row>
                    <xdr:rowOff>0</xdr:rowOff>
                  </to>
                </anchor>
              </controlPr>
            </control>
          </mc:Choice>
        </mc:AlternateContent>
        <mc:AlternateContent xmlns:mc="http://schemas.openxmlformats.org/markup-compatibility/2006">
          <mc:Choice Requires="x14">
            <control shapeId="7198" r:id="rId16" name="Group Box 30">
              <controlPr defaultSize="0" autoFill="0" autoPict="0">
                <anchor moveWithCells="1">
                  <from>
                    <xdr:col>15</xdr:col>
                    <xdr:colOff>114300</xdr:colOff>
                    <xdr:row>10</xdr:row>
                    <xdr:rowOff>0</xdr:rowOff>
                  </from>
                  <to>
                    <xdr:col>28</xdr:col>
                    <xdr:colOff>9525</xdr:colOff>
                    <xdr:row>11</xdr:row>
                    <xdr:rowOff>0</xdr:rowOff>
                  </to>
                </anchor>
              </controlPr>
            </control>
          </mc:Choice>
        </mc:AlternateContent>
        <mc:AlternateContent xmlns:mc="http://schemas.openxmlformats.org/markup-compatibility/2006">
          <mc:Choice Requires="x14">
            <control shapeId="7200" r:id="rId17" name="Group Box 32">
              <controlPr defaultSize="0" autoFill="0" autoPict="0">
                <anchor moveWithCells="1">
                  <from>
                    <xdr:col>15</xdr:col>
                    <xdr:colOff>114300</xdr:colOff>
                    <xdr:row>12</xdr:row>
                    <xdr:rowOff>0</xdr:rowOff>
                  </from>
                  <to>
                    <xdr:col>28</xdr:col>
                    <xdr:colOff>9525</xdr:colOff>
                    <xdr:row>13</xdr:row>
                    <xdr:rowOff>0</xdr:rowOff>
                  </to>
                </anchor>
              </controlPr>
            </control>
          </mc:Choice>
        </mc:AlternateContent>
        <mc:AlternateContent xmlns:mc="http://schemas.openxmlformats.org/markup-compatibility/2006">
          <mc:Choice Requires="x14">
            <control shapeId="7201" r:id="rId18" name="Group Box 33">
              <controlPr defaultSize="0" autoFill="0" autoPict="0">
                <anchor moveWithCells="1">
                  <from>
                    <xdr:col>15</xdr:col>
                    <xdr:colOff>114300</xdr:colOff>
                    <xdr:row>13</xdr:row>
                    <xdr:rowOff>0</xdr:rowOff>
                  </from>
                  <to>
                    <xdr:col>28</xdr:col>
                    <xdr:colOff>9525</xdr:colOff>
                    <xdr:row>14</xdr:row>
                    <xdr:rowOff>0</xdr:rowOff>
                  </to>
                </anchor>
              </controlPr>
            </control>
          </mc:Choice>
        </mc:AlternateContent>
        <mc:AlternateContent xmlns:mc="http://schemas.openxmlformats.org/markup-compatibility/2006">
          <mc:Choice Requires="x14">
            <control shapeId="7202" r:id="rId19" name="Group Box 34">
              <controlPr defaultSize="0" autoFill="0" autoPict="0">
                <anchor moveWithCells="1">
                  <from>
                    <xdr:col>15</xdr:col>
                    <xdr:colOff>114300</xdr:colOff>
                    <xdr:row>13</xdr:row>
                    <xdr:rowOff>0</xdr:rowOff>
                  </from>
                  <to>
                    <xdr:col>28</xdr:col>
                    <xdr:colOff>9525</xdr:colOff>
                    <xdr:row>14</xdr:row>
                    <xdr:rowOff>0</xdr:rowOff>
                  </to>
                </anchor>
              </controlPr>
            </control>
          </mc:Choice>
        </mc:AlternateContent>
        <mc:AlternateContent xmlns:mc="http://schemas.openxmlformats.org/markup-compatibility/2006">
          <mc:Choice Requires="x14">
            <control shapeId="7205" r:id="rId20" name="Group Box 37">
              <controlPr defaultSize="0" autoFill="0" autoPict="0">
                <anchor moveWithCells="1">
                  <from>
                    <xdr:col>15</xdr:col>
                    <xdr:colOff>114300</xdr:colOff>
                    <xdr:row>18</xdr:row>
                    <xdr:rowOff>0</xdr:rowOff>
                  </from>
                  <to>
                    <xdr:col>28</xdr:col>
                    <xdr:colOff>9525</xdr:colOff>
                    <xdr:row>19</xdr:row>
                    <xdr:rowOff>0</xdr:rowOff>
                  </to>
                </anchor>
              </controlPr>
            </control>
          </mc:Choice>
        </mc:AlternateContent>
        <mc:AlternateContent xmlns:mc="http://schemas.openxmlformats.org/markup-compatibility/2006">
          <mc:Choice Requires="x14">
            <control shapeId="7206" r:id="rId21" name="Group Box 38">
              <controlPr defaultSize="0" autoFill="0" autoPict="0">
                <anchor moveWithCells="1">
                  <from>
                    <xdr:col>15</xdr:col>
                    <xdr:colOff>114300</xdr:colOff>
                    <xdr:row>18</xdr:row>
                    <xdr:rowOff>0</xdr:rowOff>
                  </from>
                  <to>
                    <xdr:col>28</xdr:col>
                    <xdr:colOff>9525</xdr:colOff>
                    <xdr:row>19</xdr:row>
                    <xdr:rowOff>0</xdr:rowOff>
                  </to>
                </anchor>
              </controlPr>
            </control>
          </mc:Choice>
        </mc:AlternateContent>
        <mc:AlternateContent xmlns:mc="http://schemas.openxmlformats.org/markup-compatibility/2006">
          <mc:Choice Requires="x14">
            <control shapeId="7207" r:id="rId22" name="Group Box 39">
              <controlPr defaultSize="0" autoFill="0" autoPict="0">
                <anchor moveWithCells="1">
                  <from>
                    <xdr:col>16</xdr:col>
                    <xdr:colOff>0</xdr:colOff>
                    <xdr:row>32</xdr:row>
                    <xdr:rowOff>0</xdr:rowOff>
                  </from>
                  <to>
                    <xdr:col>28</xdr:col>
                    <xdr:colOff>19050</xdr:colOff>
                    <xdr:row>33</xdr:row>
                    <xdr:rowOff>0</xdr:rowOff>
                  </to>
                </anchor>
              </controlPr>
            </control>
          </mc:Choice>
        </mc:AlternateContent>
        <mc:AlternateContent xmlns:mc="http://schemas.openxmlformats.org/markup-compatibility/2006">
          <mc:Choice Requires="x14">
            <control shapeId="7268" r:id="rId23" name="Group Box 100">
              <controlPr defaultSize="0" autoFill="0" autoPict="0">
                <anchor moveWithCells="1">
                  <from>
                    <xdr:col>37</xdr:col>
                    <xdr:colOff>114300</xdr:colOff>
                    <xdr:row>56</xdr:row>
                    <xdr:rowOff>0</xdr:rowOff>
                  </from>
                  <to>
                    <xdr:col>50</xdr:col>
                    <xdr:colOff>9525</xdr:colOff>
                    <xdr:row>56</xdr:row>
                    <xdr:rowOff>285750</xdr:rowOff>
                  </to>
                </anchor>
              </controlPr>
            </control>
          </mc:Choice>
        </mc:AlternateContent>
        <mc:AlternateContent xmlns:mc="http://schemas.openxmlformats.org/markup-compatibility/2006">
          <mc:Choice Requires="x14">
            <control shapeId="7269" r:id="rId24" name="Group Box 101">
              <controlPr defaultSize="0" autoFill="0" autoPict="0">
                <anchor moveWithCells="1">
                  <from>
                    <xdr:col>37</xdr:col>
                    <xdr:colOff>114300</xdr:colOff>
                    <xdr:row>57</xdr:row>
                    <xdr:rowOff>0</xdr:rowOff>
                  </from>
                  <to>
                    <xdr:col>50</xdr:col>
                    <xdr:colOff>9525</xdr:colOff>
                    <xdr:row>57</xdr:row>
                    <xdr:rowOff>285750</xdr:rowOff>
                  </to>
                </anchor>
              </controlPr>
            </control>
          </mc:Choice>
        </mc:AlternateContent>
        <mc:AlternateContent xmlns:mc="http://schemas.openxmlformats.org/markup-compatibility/2006">
          <mc:Choice Requires="x14">
            <control shapeId="7270" r:id="rId25" name="Group Box 102">
              <controlPr defaultSize="0" autoFill="0" autoPict="0">
                <anchor moveWithCells="1">
                  <from>
                    <xdr:col>37</xdr:col>
                    <xdr:colOff>114300</xdr:colOff>
                    <xdr:row>58</xdr:row>
                    <xdr:rowOff>0</xdr:rowOff>
                  </from>
                  <to>
                    <xdr:col>50</xdr:col>
                    <xdr:colOff>9525</xdr:colOff>
                    <xdr:row>58</xdr:row>
                    <xdr:rowOff>285750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FF00"/>
    <pageSetUpPr fitToPage="1"/>
  </sheetPr>
  <dimension ref="D1:DO61"/>
  <sheetViews>
    <sheetView showGridLines="0" view="pageBreakPreview" zoomScale="85" zoomScaleNormal="100" zoomScaleSheetLayoutView="85" workbookViewId="0">
      <selection activeCell="BI9" sqref="BI9"/>
    </sheetView>
  </sheetViews>
  <sheetFormatPr defaultColWidth="1.625" defaultRowHeight="13.5"/>
  <cols>
    <col min="1" max="5" width="1.625" style="11" customWidth="1"/>
    <col min="6" max="12" width="1.625" style="11"/>
    <col min="13" max="13" width="2.5" style="11" customWidth="1"/>
    <col min="14" max="33" width="1.625" style="11"/>
    <col min="34" max="34" width="1.625" style="11" customWidth="1"/>
    <col min="35" max="68" width="1.625" style="11"/>
    <col min="69" max="69" width="2.125" style="11" customWidth="1"/>
    <col min="70" max="72" width="1.625" style="11"/>
    <col min="73" max="87" width="8.25" style="11" customWidth="1"/>
    <col min="88" max="16384" width="1.625" style="11"/>
  </cols>
  <sheetData>
    <row r="1" spans="4:119" ht="22.9" customHeight="1">
      <c r="H1" s="74"/>
      <c r="I1" s="74"/>
      <c r="J1" s="74"/>
      <c r="K1" s="74"/>
      <c r="L1" s="74"/>
      <c r="P1" s="74"/>
      <c r="Q1" s="74"/>
      <c r="R1" s="74"/>
      <c r="S1" s="74"/>
      <c r="T1" s="74"/>
      <c r="U1" s="74"/>
      <c r="V1" s="74"/>
      <c r="W1" s="74"/>
      <c r="X1" s="74"/>
      <c r="Y1" s="74"/>
      <c r="Z1" s="74"/>
      <c r="AA1" s="74"/>
      <c r="AB1" s="74"/>
      <c r="AC1" s="74"/>
      <c r="AD1" s="1160" t="s">
        <v>195</v>
      </c>
      <c r="AE1" s="1161"/>
      <c r="AF1" s="1161"/>
      <c r="AG1" s="1161"/>
      <c r="AH1" s="1162"/>
      <c r="AI1" s="1163">
        <f>①施設基本情報!AW1</f>
        <v>0</v>
      </c>
      <c r="AJ1" s="1164"/>
      <c r="AK1" s="1164"/>
      <c r="AL1" s="1164"/>
      <c r="AM1" s="1164"/>
      <c r="AN1" s="1164"/>
      <c r="AO1" s="1164"/>
      <c r="AP1" s="1164"/>
      <c r="AQ1" s="1165"/>
      <c r="AR1" s="874" t="s">
        <v>234</v>
      </c>
      <c r="AS1" s="875"/>
      <c r="AT1" s="875"/>
      <c r="AU1" s="875"/>
      <c r="AV1" s="1271"/>
      <c r="AW1" s="1171">
        <f>①施設基本情報!T5</f>
        <v>0</v>
      </c>
      <c r="AX1" s="1172"/>
      <c r="AY1" s="1172"/>
      <c r="AZ1" s="1172"/>
      <c r="BA1" s="1172"/>
      <c r="BB1" s="1172"/>
      <c r="BC1" s="1172"/>
      <c r="BD1" s="1172"/>
      <c r="BE1" s="1172"/>
      <c r="BF1" s="1172"/>
      <c r="BG1" s="1172"/>
      <c r="BH1" s="1172"/>
      <c r="BI1" s="1172"/>
      <c r="BJ1" s="1172"/>
      <c r="BK1" s="1172"/>
      <c r="BL1" s="1172"/>
      <c r="BM1" s="1172"/>
      <c r="BN1" s="1173"/>
    </row>
    <row r="2" spans="4:119" ht="6.6" customHeight="1">
      <c r="D2" s="15"/>
      <c r="H2" s="15"/>
      <c r="I2" s="15"/>
      <c r="J2" s="15"/>
      <c r="K2" s="15"/>
      <c r="L2" s="15"/>
      <c r="M2" s="15"/>
      <c r="N2" s="15"/>
      <c r="O2" s="496"/>
      <c r="P2" s="496"/>
      <c r="Q2" s="496"/>
      <c r="R2" s="496"/>
      <c r="S2" s="496"/>
      <c r="T2" s="496"/>
      <c r="U2" s="496"/>
      <c r="V2" s="496"/>
      <c r="W2" s="496"/>
      <c r="X2" s="496"/>
      <c r="Y2" s="496"/>
      <c r="Z2" s="496"/>
      <c r="AA2" s="496"/>
      <c r="AB2" s="496"/>
      <c r="AC2" s="496"/>
      <c r="AD2" s="496"/>
      <c r="AE2" s="496"/>
      <c r="AF2" s="496"/>
      <c r="AG2" s="496"/>
      <c r="AH2" s="496"/>
      <c r="AI2" s="496"/>
      <c r="AJ2" s="496"/>
      <c r="AK2" s="496"/>
      <c r="AL2" s="496"/>
      <c r="AM2" s="496"/>
      <c r="AN2" s="496"/>
      <c r="AO2" s="496"/>
      <c r="AP2" s="496"/>
      <c r="AQ2" s="496"/>
      <c r="AR2" s="496"/>
      <c r="AS2" s="496"/>
      <c r="AT2" s="496"/>
      <c r="AU2" s="480"/>
      <c r="AV2" s="480"/>
      <c r="AW2" s="480"/>
      <c r="AX2" s="480"/>
      <c r="AY2" s="480"/>
      <c r="AZ2" s="480"/>
      <c r="BA2" s="480"/>
      <c r="BB2" s="480"/>
      <c r="BC2" s="480"/>
      <c r="BD2" s="480"/>
      <c r="BE2" s="480"/>
      <c r="BF2" s="480"/>
      <c r="BG2" s="480"/>
      <c r="BH2" s="480"/>
      <c r="BI2" s="480"/>
      <c r="BJ2" s="480"/>
      <c r="BK2" s="480"/>
      <c r="BL2" s="480"/>
      <c r="BM2" s="480"/>
      <c r="BN2" s="480"/>
    </row>
    <row r="3" spans="4:119" ht="22.9" customHeight="1">
      <c r="D3" s="870">
        <v>41</v>
      </c>
      <c r="E3" s="871"/>
      <c r="F3" s="871"/>
      <c r="G3" s="1116" t="s">
        <v>359</v>
      </c>
      <c r="H3" s="1116"/>
      <c r="I3" s="1116"/>
      <c r="J3" s="1116"/>
      <c r="K3" s="1116"/>
      <c r="L3" s="1116"/>
      <c r="M3" s="1116"/>
      <c r="N3" s="1116"/>
      <c r="O3" s="1116"/>
      <c r="P3" s="1116"/>
      <c r="Q3" s="1116"/>
      <c r="R3" s="1116"/>
      <c r="S3" s="1299"/>
      <c r="T3" s="1344"/>
      <c r="U3" s="1028"/>
      <c r="V3" s="1342" t="s">
        <v>503</v>
      </c>
      <c r="W3" s="1342"/>
      <c r="X3" s="1342"/>
      <c r="Y3" s="1027"/>
      <c r="Z3" s="1028"/>
      <c r="AA3" s="1342" t="s">
        <v>504</v>
      </c>
      <c r="AB3" s="1342"/>
      <c r="AC3" s="1343"/>
      <c r="AD3" s="1028"/>
      <c r="AE3" s="1028"/>
      <c r="AF3" s="1342" t="s">
        <v>505</v>
      </c>
      <c r="AG3" s="1342"/>
      <c r="AH3" s="1342"/>
      <c r="AI3" s="1027"/>
      <c r="AJ3" s="1028"/>
      <c r="AK3" s="1342" t="s">
        <v>506</v>
      </c>
      <c r="AL3" s="1342"/>
      <c r="AM3" s="1342"/>
      <c r="AN3" s="1342"/>
      <c r="AO3" s="1342"/>
      <c r="AP3" s="1342"/>
      <c r="AQ3" s="1342"/>
      <c r="AR3" s="1342"/>
      <c r="AS3" s="1342"/>
      <c r="AT3" s="1342"/>
      <c r="AU3" s="1342"/>
      <c r="AV3" s="1343"/>
      <c r="AW3" s="1027"/>
      <c r="AX3" s="1028"/>
      <c r="AY3" s="1342" t="s">
        <v>507</v>
      </c>
      <c r="AZ3" s="1342"/>
      <c r="BA3" s="1342"/>
      <c r="BB3" s="1342"/>
      <c r="BC3" s="1342"/>
      <c r="BD3" s="1343"/>
      <c r="BE3" s="1028"/>
      <c r="BF3" s="1028"/>
      <c r="BG3" s="1342" t="s">
        <v>508</v>
      </c>
      <c r="BH3" s="1342"/>
      <c r="BI3" s="1342"/>
      <c r="BJ3" s="1342"/>
      <c r="BK3" s="1342"/>
      <c r="BL3" s="1342"/>
      <c r="BM3" s="100"/>
      <c r="BN3" s="101"/>
    </row>
    <row r="4" spans="4:119" ht="22.9" customHeight="1">
      <c r="D4" s="872">
        <v>42</v>
      </c>
      <c r="E4" s="873"/>
      <c r="F4" s="873"/>
      <c r="G4" s="932" t="s">
        <v>89</v>
      </c>
      <c r="H4" s="932"/>
      <c r="I4" s="932"/>
      <c r="J4" s="932"/>
      <c r="K4" s="932"/>
      <c r="L4" s="932"/>
      <c r="M4" s="932"/>
      <c r="N4" s="932"/>
      <c r="O4" s="932"/>
      <c r="P4" s="932"/>
      <c r="Q4" s="932"/>
      <c r="R4" s="932"/>
      <c r="S4" s="492"/>
      <c r="T4" s="1016" t="s">
        <v>196</v>
      </c>
      <c r="U4" s="1017"/>
      <c r="V4" s="1017"/>
      <c r="W4" s="1017"/>
      <c r="X4" s="1017"/>
      <c r="Y4" s="1017"/>
      <c r="Z4" s="1017"/>
      <c r="AA4" s="1017"/>
      <c r="AB4" s="1017"/>
      <c r="AC4" s="1017"/>
      <c r="AD4" s="1017"/>
      <c r="AE4" s="1017"/>
      <c r="AF4" s="1017"/>
      <c r="AG4" s="1017"/>
      <c r="AH4" s="1017"/>
      <c r="AI4" s="1017"/>
      <c r="AJ4" s="1017"/>
      <c r="AK4" s="1017"/>
      <c r="AL4" s="1017"/>
      <c r="AM4" s="1017"/>
      <c r="AN4" s="1017"/>
      <c r="AO4" s="1017"/>
      <c r="AP4" s="1017"/>
      <c r="AQ4" s="1017"/>
      <c r="AR4" s="1017"/>
      <c r="AS4" s="1017"/>
      <c r="AT4" s="1017"/>
      <c r="AU4" s="1017"/>
      <c r="AV4" s="1017"/>
      <c r="AW4" s="1017"/>
      <c r="AX4" s="1309"/>
      <c r="AY4" s="1310"/>
      <c r="AZ4" s="1310"/>
      <c r="BA4" s="1311"/>
      <c r="BB4" s="873" t="s">
        <v>311</v>
      </c>
      <c r="BC4" s="873"/>
      <c r="BD4" s="873"/>
      <c r="BE4" s="873"/>
      <c r="BF4" s="873"/>
      <c r="BG4" s="873"/>
      <c r="BH4" s="873"/>
      <c r="BI4" s="873"/>
      <c r="BJ4" s="297"/>
      <c r="BK4" s="298"/>
      <c r="BL4" s="168"/>
      <c r="BM4" s="168"/>
      <c r="BN4" s="170"/>
    </row>
    <row r="5" spans="4:119" ht="22.9" customHeight="1">
      <c r="D5" s="952"/>
      <c r="E5" s="953"/>
      <c r="F5" s="953"/>
      <c r="G5" s="935"/>
      <c r="H5" s="935"/>
      <c r="I5" s="935"/>
      <c r="J5" s="935"/>
      <c r="K5" s="935"/>
      <c r="L5" s="935"/>
      <c r="M5" s="935"/>
      <c r="N5" s="935"/>
      <c r="O5" s="935"/>
      <c r="P5" s="935"/>
      <c r="Q5" s="935"/>
      <c r="R5" s="935"/>
      <c r="S5" s="494"/>
      <c r="T5" s="1019"/>
      <c r="U5" s="1020"/>
      <c r="V5" s="1020"/>
      <c r="W5" s="1020"/>
      <c r="X5" s="1020"/>
      <c r="Y5" s="1020"/>
      <c r="Z5" s="1020"/>
      <c r="AA5" s="1020"/>
      <c r="AB5" s="1020"/>
      <c r="AC5" s="1020"/>
      <c r="AD5" s="1020"/>
      <c r="AE5" s="1020"/>
      <c r="AF5" s="1020"/>
      <c r="AG5" s="1020"/>
      <c r="AH5" s="1020"/>
      <c r="AI5" s="1020"/>
      <c r="AJ5" s="1020"/>
      <c r="AK5" s="1020"/>
      <c r="AL5" s="1020"/>
      <c r="AM5" s="1020"/>
      <c r="AN5" s="1020"/>
      <c r="AO5" s="1020"/>
      <c r="AP5" s="1020"/>
      <c r="AQ5" s="1020"/>
      <c r="AR5" s="1020"/>
      <c r="AS5" s="1020"/>
      <c r="AT5" s="1020"/>
      <c r="AU5" s="1020"/>
      <c r="AV5" s="1020"/>
      <c r="AW5" s="1020"/>
      <c r="AX5" s="1379" t="s">
        <v>358</v>
      </c>
      <c r="AY5" s="1315"/>
      <c r="AZ5" s="1315"/>
      <c r="BA5" s="1315"/>
      <c r="BB5" s="1315"/>
      <c r="BC5" s="1315"/>
      <c r="BD5" s="1315"/>
      <c r="BE5" s="1315"/>
      <c r="BF5" s="1315"/>
      <c r="BG5" s="524"/>
      <c r="BH5" s="524"/>
      <c r="BI5" s="1340" t="s">
        <v>361</v>
      </c>
      <c r="BJ5" s="1341"/>
      <c r="BK5" s="1345"/>
      <c r="BL5" s="1346"/>
      <c r="BM5" s="1332" t="s">
        <v>362</v>
      </c>
      <c r="BN5" s="1333"/>
    </row>
    <row r="6" spans="4:119" ht="22.9" customHeight="1">
      <c r="D6" s="952"/>
      <c r="E6" s="953"/>
      <c r="F6" s="953"/>
      <c r="G6" s="935"/>
      <c r="H6" s="935"/>
      <c r="I6" s="935"/>
      <c r="J6" s="935"/>
      <c r="K6" s="935"/>
      <c r="L6" s="935"/>
      <c r="M6" s="935"/>
      <c r="N6" s="935"/>
      <c r="O6" s="935"/>
      <c r="P6" s="935"/>
      <c r="Q6" s="935"/>
      <c r="R6" s="935"/>
      <c r="S6" s="494"/>
      <c r="T6" s="1335" t="s">
        <v>197</v>
      </c>
      <c r="U6" s="1336"/>
      <c r="V6" s="1336"/>
      <c r="W6" s="1336"/>
      <c r="X6" s="1336"/>
      <c r="Y6" s="1336"/>
      <c r="Z6" s="1336"/>
      <c r="AA6" s="1336"/>
      <c r="AB6" s="1336"/>
      <c r="AC6" s="1336"/>
      <c r="AD6" s="1336"/>
      <c r="AE6" s="1336"/>
      <c r="AF6" s="1336"/>
      <c r="AG6" s="1336"/>
      <c r="AH6" s="1336"/>
      <c r="AI6" s="1336"/>
      <c r="AJ6" s="1336"/>
      <c r="AK6" s="1336"/>
      <c r="AL6" s="1336"/>
      <c r="AM6" s="1336"/>
      <c r="AN6" s="1336"/>
      <c r="AO6" s="1336"/>
      <c r="AP6" s="1336"/>
      <c r="AQ6" s="1336"/>
      <c r="AR6" s="1336"/>
      <c r="AS6" s="1336"/>
      <c r="AT6" s="1336"/>
      <c r="AU6" s="1336"/>
      <c r="AV6" s="1336"/>
      <c r="AW6" s="1336"/>
      <c r="AX6" s="1430"/>
      <c r="AY6" s="1030"/>
      <c r="AZ6" s="1030"/>
      <c r="BA6" s="1031"/>
      <c r="BB6" s="871" t="s">
        <v>311</v>
      </c>
      <c r="BC6" s="871"/>
      <c r="BD6" s="871"/>
      <c r="BE6" s="871"/>
      <c r="BF6" s="871"/>
      <c r="BG6" s="871"/>
      <c r="BH6" s="871"/>
      <c r="BI6" s="871"/>
      <c r="BJ6" s="314"/>
      <c r="BK6" s="314"/>
      <c r="BL6" s="100"/>
      <c r="BM6" s="100"/>
      <c r="BN6" s="101"/>
    </row>
    <row r="7" spans="4:119" ht="22.9" customHeight="1">
      <c r="D7" s="955"/>
      <c r="E7" s="956"/>
      <c r="F7" s="956"/>
      <c r="G7" s="938"/>
      <c r="H7" s="938"/>
      <c r="I7" s="938"/>
      <c r="J7" s="938"/>
      <c r="K7" s="938"/>
      <c r="L7" s="938"/>
      <c r="M7" s="938"/>
      <c r="N7" s="938"/>
      <c r="O7" s="938"/>
      <c r="P7" s="938"/>
      <c r="Q7" s="938"/>
      <c r="R7" s="938"/>
      <c r="S7" s="497"/>
      <c r="T7" s="1337" t="s">
        <v>360</v>
      </c>
      <c r="U7" s="1338"/>
      <c r="V7" s="1338"/>
      <c r="W7" s="1338"/>
      <c r="X7" s="1338"/>
      <c r="Y7" s="1338"/>
      <c r="Z7" s="1338"/>
      <c r="AA7" s="1338"/>
      <c r="AB7" s="1338"/>
      <c r="AC7" s="1338"/>
      <c r="AD7" s="1338"/>
      <c r="AE7" s="1338"/>
      <c r="AF7" s="1338"/>
      <c r="AG7" s="1338"/>
      <c r="AH7" s="1338"/>
      <c r="AI7" s="1338"/>
      <c r="AJ7" s="1338"/>
      <c r="AK7" s="1338"/>
      <c r="AL7" s="1338"/>
      <c r="AM7" s="1338"/>
      <c r="AN7" s="1338"/>
      <c r="AO7" s="1338"/>
      <c r="AP7" s="1338"/>
      <c r="AQ7" s="1338"/>
      <c r="AR7" s="1338"/>
      <c r="AS7" s="1338"/>
      <c r="AT7" s="1338"/>
      <c r="AU7" s="1338"/>
      <c r="AV7" s="1338"/>
      <c r="AW7" s="1338"/>
      <c r="AX7" s="1431"/>
      <c r="AY7" s="894"/>
      <c r="AZ7" s="894"/>
      <c r="BA7" s="1432"/>
      <c r="BB7" s="956" t="s">
        <v>311</v>
      </c>
      <c r="BC7" s="956"/>
      <c r="BD7" s="956"/>
      <c r="BE7" s="956"/>
      <c r="BF7" s="956"/>
      <c r="BG7" s="956"/>
      <c r="BH7" s="956"/>
      <c r="BI7" s="956"/>
      <c r="BJ7" s="15"/>
      <c r="BK7" s="15"/>
      <c r="BL7" s="15"/>
      <c r="BM7" s="15"/>
      <c r="BN7" s="133"/>
    </row>
    <row r="8" spans="4:119" s="512" customFormat="1" ht="22.9" customHeight="1">
      <c r="D8" s="870">
        <v>43</v>
      </c>
      <c r="E8" s="871"/>
      <c r="F8" s="871"/>
      <c r="G8" s="522" t="s">
        <v>90</v>
      </c>
      <c r="H8" s="522"/>
      <c r="I8" s="480"/>
      <c r="J8" s="480"/>
      <c r="K8" s="480"/>
      <c r="L8" s="480"/>
      <c r="M8" s="480"/>
      <c r="N8" s="480"/>
      <c r="O8" s="480"/>
      <c r="P8" s="480"/>
      <c r="Q8" s="480"/>
      <c r="R8" s="480"/>
      <c r="S8" s="485"/>
      <c r="T8" s="1029"/>
      <c r="U8" s="1030"/>
      <c r="V8" s="1030"/>
      <c r="W8" s="1031"/>
      <c r="X8" s="871" t="s">
        <v>363</v>
      </c>
      <c r="Y8" s="871"/>
      <c r="Z8" s="871"/>
      <c r="AA8" s="871"/>
      <c r="AB8" s="871"/>
      <c r="AC8" s="871"/>
      <c r="AD8" s="871"/>
      <c r="AE8" s="871"/>
      <c r="AF8" s="871"/>
      <c r="AG8" s="871"/>
      <c r="AH8" s="871"/>
      <c r="AI8" s="300"/>
      <c r="AJ8" s="522" t="s">
        <v>364</v>
      </c>
      <c r="AK8" s="522"/>
      <c r="AL8" s="522"/>
      <c r="AM8" s="522"/>
      <c r="AN8" s="522"/>
      <c r="AO8" s="522"/>
      <c r="AP8" s="522"/>
      <c r="AQ8" s="522"/>
      <c r="AR8" s="522"/>
      <c r="AS8" s="522"/>
      <c r="AT8" s="871" t="s">
        <v>365</v>
      </c>
      <c r="AU8" s="871"/>
      <c r="AV8" s="871"/>
      <c r="AW8" s="871"/>
      <c r="AX8" s="871"/>
      <c r="AY8" s="1380"/>
      <c r="AZ8" s="1028"/>
      <c r="BA8" s="1028"/>
      <c r="BB8" s="1028"/>
      <c r="BC8" s="1313" t="s">
        <v>366</v>
      </c>
      <c r="BD8" s="871"/>
      <c r="BE8" s="871"/>
      <c r="BF8" s="871"/>
      <c r="BG8" s="522"/>
      <c r="BH8" s="522"/>
      <c r="BI8" s="522"/>
      <c r="BJ8" s="522"/>
      <c r="BK8" s="100"/>
      <c r="BL8" s="100"/>
      <c r="BM8" s="100"/>
      <c r="BN8" s="101"/>
    </row>
    <row r="9" spans="4:119" s="512" customFormat="1" ht="22.9" customHeight="1">
      <c r="D9" s="872">
        <v>44</v>
      </c>
      <c r="E9" s="873"/>
      <c r="F9" s="873"/>
      <c r="G9" s="932" t="s">
        <v>91</v>
      </c>
      <c r="H9" s="932"/>
      <c r="I9" s="932"/>
      <c r="J9" s="932"/>
      <c r="K9" s="932"/>
      <c r="L9" s="932"/>
      <c r="M9" s="932"/>
      <c r="N9" s="932"/>
      <c r="O9" s="932"/>
      <c r="P9" s="932"/>
      <c r="Q9" s="932"/>
      <c r="R9" s="932"/>
      <c r="S9" s="492"/>
      <c r="T9" s="1429"/>
      <c r="U9" s="1279"/>
      <c r="V9" s="1334" t="s">
        <v>369</v>
      </c>
      <c r="W9" s="1334"/>
      <c r="X9" s="1334"/>
      <c r="Y9" s="517" t="s">
        <v>367</v>
      </c>
      <c r="Z9" s="1436"/>
      <c r="AA9" s="1437"/>
      <c r="AB9" s="1437"/>
      <c r="AC9" s="1437"/>
      <c r="AD9" s="1437"/>
      <c r="AE9" s="1437"/>
      <c r="AF9" s="1437"/>
      <c r="AG9" s="1438"/>
      <c r="AH9" s="517" t="s">
        <v>368</v>
      </c>
      <c r="AI9" s="1278"/>
      <c r="AJ9" s="1279"/>
      <c r="AK9" s="1334" t="s">
        <v>371</v>
      </c>
      <c r="AL9" s="1334"/>
      <c r="AM9" s="1339"/>
      <c r="AN9" s="1278"/>
      <c r="AO9" s="1279"/>
      <c r="AP9" s="887" t="s">
        <v>372</v>
      </c>
      <c r="AQ9" s="887"/>
      <c r="AR9" s="887"/>
      <c r="AS9" s="1278"/>
      <c r="AT9" s="1279"/>
      <c r="AU9" s="1334" t="s">
        <v>373</v>
      </c>
      <c r="AV9" s="1334"/>
      <c r="AW9" s="1334"/>
      <c r="AX9" s="517"/>
      <c r="AY9" s="517"/>
      <c r="AZ9" s="517"/>
      <c r="BA9" s="517"/>
      <c r="BB9" s="517"/>
      <c r="BC9" s="517"/>
      <c r="BD9" s="517"/>
      <c r="BE9" s="517"/>
      <c r="BF9" s="517"/>
      <c r="BG9" s="517"/>
      <c r="BH9" s="517"/>
      <c r="BI9" s="517"/>
      <c r="BJ9" s="517"/>
      <c r="BK9" s="517"/>
      <c r="BL9" s="517"/>
      <c r="BM9" s="517"/>
      <c r="BN9" s="523"/>
    </row>
    <row r="10" spans="4:119" s="512" customFormat="1" ht="22.9" customHeight="1">
      <c r="D10" s="955"/>
      <c r="E10" s="956"/>
      <c r="F10" s="956"/>
      <c r="G10" s="938"/>
      <c r="H10" s="938"/>
      <c r="I10" s="938"/>
      <c r="J10" s="938"/>
      <c r="K10" s="938"/>
      <c r="L10" s="938"/>
      <c r="M10" s="938"/>
      <c r="N10" s="938"/>
      <c r="O10" s="938"/>
      <c r="P10" s="938"/>
      <c r="Q10" s="938"/>
      <c r="R10" s="938"/>
      <c r="S10" s="497"/>
      <c r="T10" s="1346"/>
      <c r="U10" s="1399"/>
      <c r="V10" s="1414" t="s">
        <v>370</v>
      </c>
      <c r="W10" s="1414"/>
      <c r="X10" s="1414"/>
      <c r="Y10" s="520" t="s">
        <v>367</v>
      </c>
      <c r="Z10" s="1433"/>
      <c r="AA10" s="1434"/>
      <c r="AB10" s="1434"/>
      <c r="AC10" s="1434"/>
      <c r="AD10" s="1434"/>
      <c r="AE10" s="1434"/>
      <c r="AF10" s="1434"/>
      <c r="AG10" s="1435"/>
      <c r="AH10" s="520" t="s">
        <v>368</v>
      </c>
      <c r="AI10" s="1398"/>
      <c r="AJ10" s="1399"/>
      <c r="AK10" s="1315" t="s">
        <v>374</v>
      </c>
      <c r="AL10" s="1315"/>
      <c r="AM10" s="1315"/>
      <c r="AN10" s="520" t="s">
        <v>367</v>
      </c>
      <c r="AO10" s="1280"/>
      <c r="AP10" s="1280"/>
      <c r="AQ10" s="1280"/>
      <c r="AR10" s="1280"/>
      <c r="AS10" s="1280"/>
      <c r="AT10" s="1280"/>
      <c r="AU10" s="1280"/>
      <c r="AV10" s="1280"/>
      <c r="AW10" s="1280"/>
      <c r="AX10" s="1280"/>
      <c r="AY10" s="1280"/>
      <c r="AZ10" s="1280"/>
      <c r="BA10" s="1280"/>
      <c r="BB10" s="1280"/>
      <c r="BC10" s="1280"/>
      <c r="BD10" s="1280"/>
      <c r="BE10" s="1280"/>
      <c r="BF10" s="1280"/>
      <c r="BG10" s="1280"/>
      <c r="BH10" s="1280"/>
      <c r="BI10" s="1280"/>
      <c r="BJ10" s="1280"/>
      <c r="BK10" s="1280"/>
      <c r="BL10" s="1280"/>
      <c r="BM10" s="1280"/>
      <c r="BN10" s="301" t="s">
        <v>794</v>
      </c>
    </row>
    <row r="11" spans="4:119" ht="22.9" customHeight="1">
      <c r="D11" s="1016">
        <v>45</v>
      </c>
      <c r="E11" s="1017"/>
      <c r="F11" s="1017"/>
      <c r="G11" s="932" t="s">
        <v>375</v>
      </c>
      <c r="H11" s="932"/>
      <c r="I11" s="932"/>
      <c r="J11" s="932"/>
      <c r="K11" s="932"/>
      <c r="L11" s="932"/>
      <c r="M11" s="932"/>
      <c r="N11" s="932"/>
      <c r="O11" s="932"/>
      <c r="P11" s="932"/>
      <c r="Q11" s="932"/>
      <c r="R11" s="932"/>
      <c r="S11" s="933"/>
      <c r="T11" s="1381" t="s">
        <v>377</v>
      </c>
      <c r="U11" s="1382"/>
      <c r="V11" s="1316"/>
      <c r="W11" s="1317"/>
      <c r="X11" s="1317"/>
      <c r="Y11" s="1317"/>
      <c r="Z11" s="887" t="s">
        <v>3</v>
      </c>
      <c r="AA11" s="887"/>
      <c r="AB11" s="1318"/>
      <c r="AC11" s="1318"/>
      <c r="AD11" s="887" t="s">
        <v>4</v>
      </c>
      <c r="AE11" s="887"/>
      <c r="AF11" s="1405" t="s">
        <v>376</v>
      </c>
      <c r="AG11" s="1382"/>
      <c r="AH11" s="1289"/>
      <c r="AI11" s="1290"/>
      <c r="AJ11" s="1290"/>
      <c r="AK11" s="1290"/>
      <c r="AL11" s="1290"/>
      <c r="AM11" s="1290"/>
      <c r="AN11" s="1290"/>
      <c r="AO11" s="1290"/>
      <c r="AP11" s="1290"/>
      <c r="AQ11" s="1290"/>
      <c r="AR11" s="1290"/>
      <c r="AS11" s="1290"/>
      <c r="AT11" s="1290"/>
      <c r="AU11" s="1290"/>
      <c r="AV11" s="1290"/>
      <c r="AW11" s="1290"/>
      <c r="AX11" s="1290"/>
      <c r="AY11" s="1290"/>
      <c r="AZ11" s="1290"/>
      <c r="BA11" s="1290"/>
      <c r="BB11" s="1290"/>
      <c r="BC11" s="1290"/>
      <c r="BD11" s="1290"/>
      <c r="BE11" s="1290"/>
      <c r="BF11" s="1290"/>
      <c r="BG11" s="1400"/>
      <c r="BH11" s="1387" t="s">
        <v>379</v>
      </c>
      <c r="BI11" s="1388"/>
      <c r="BJ11" s="1278"/>
      <c r="BK11" s="1279"/>
      <c r="BL11" s="1279"/>
      <c r="BM11" s="887" t="s">
        <v>378</v>
      </c>
      <c r="BN11" s="888"/>
      <c r="CF11" s="953"/>
      <c r="CG11" s="953"/>
      <c r="CJ11" s="953"/>
      <c r="CK11" s="953"/>
      <c r="CN11" s="1300"/>
      <c r="CO11" s="1300"/>
      <c r="CP11" s="1300"/>
      <c r="CQ11" s="1300"/>
      <c r="CR11" s="1300"/>
      <c r="CS11" s="1300"/>
      <c r="CT11" s="1300"/>
      <c r="CU11" s="1300"/>
      <c r="CV11" s="1300"/>
      <c r="CW11" s="1300"/>
      <c r="CX11" s="1300"/>
      <c r="CY11" s="1300"/>
      <c r="CZ11" s="1300"/>
      <c r="DG11" s="953"/>
      <c r="DH11" s="953"/>
      <c r="DJ11" s="512"/>
      <c r="DK11" s="512"/>
      <c r="DM11" s="953"/>
      <c r="DN11" s="953"/>
      <c r="DO11" s="953"/>
    </row>
    <row r="12" spans="4:119" ht="22.9" customHeight="1">
      <c r="D12" s="1075"/>
      <c r="E12" s="1076"/>
      <c r="F12" s="1076"/>
      <c r="G12" s="935"/>
      <c r="H12" s="935"/>
      <c r="I12" s="935"/>
      <c r="J12" s="935"/>
      <c r="K12" s="935"/>
      <c r="L12" s="935"/>
      <c r="M12" s="935"/>
      <c r="N12" s="935"/>
      <c r="O12" s="935"/>
      <c r="P12" s="935"/>
      <c r="Q12" s="935"/>
      <c r="R12" s="935"/>
      <c r="S12" s="936"/>
      <c r="T12" s="1383"/>
      <c r="U12" s="1384"/>
      <c r="V12" s="1319"/>
      <c r="W12" s="1320"/>
      <c r="X12" s="1320"/>
      <c r="Y12" s="1320"/>
      <c r="Z12" s="1321" t="s">
        <v>3</v>
      </c>
      <c r="AA12" s="1321"/>
      <c r="AB12" s="1395"/>
      <c r="AC12" s="1395"/>
      <c r="AD12" s="1321" t="s">
        <v>4</v>
      </c>
      <c r="AE12" s="1321"/>
      <c r="AF12" s="1406"/>
      <c r="AG12" s="1384"/>
      <c r="AH12" s="1401"/>
      <c r="AI12" s="1284"/>
      <c r="AJ12" s="1284"/>
      <c r="AK12" s="1284"/>
      <c r="AL12" s="1284"/>
      <c r="AM12" s="1284"/>
      <c r="AN12" s="1284"/>
      <c r="AO12" s="1284"/>
      <c r="AP12" s="1284"/>
      <c r="AQ12" s="1284"/>
      <c r="AR12" s="1284"/>
      <c r="AS12" s="1284"/>
      <c r="AT12" s="1284"/>
      <c r="AU12" s="1284"/>
      <c r="AV12" s="1284"/>
      <c r="AW12" s="1284"/>
      <c r="AX12" s="1284"/>
      <c r="AY12" s="1284"/>
      <c r="AZ12" s="1284"/>
      <c r="BA12" s="1284"/>
      <c r="BB12" s="1284"/>
      <c r="BC12" s="1284"/>
      <c r="BD12" s="1284"/>
      <c r="BE12" s="1284"/>
      <c r="BF12" s="1284"/>
      <c r="BG12" s="1402"/>
      <c r="BH12" s="1389"/>
      <c r="BI12" s="1390"/>
      <c r="BJ12" s="1396"/>
      <c r="BK12" s="1397"/>
      <c r="BL12" s="1397"/>
      <c r="BM12" s="1321" t="s">
        <v>378</v>
      </c>
      <c r="BN12" s="1329"/>
      <c r="CF12" s="953"/>
      <c r="CG12" s="953"/>
      <c r="CJ12" s="953"/>
      <c r="CK12" s="953"/>
      <c r="CN12" s="1300"/>
      <c r="CO12" s="1300"/>
      <c r="CP12" s="1300"/>
      <c r="CQ12" s="1300"/>
      <c r="CR12" s="1300"/>
      <c r="CS12" s="1300"/>
      <c r="CT12" s="1300"/>
      <c r="CU12" s="1300"/>
      <c r="CV12" s="1300"/>
      <c r="CW12" s="1300"/>
      <c r="CX12" s="1300"/>
      <c r="CY12" s="1300"/>
      <c r="CZ12" s="1300"/>
      <c r="DG12" s="953"/>
      <c r="DH12" s="953"/>
      <c r="DJ12" s="512"/>
      <c r="DK12" s="512"/>
      <c r="DM12" s="953"/>
      <c r="DN12" s="953"/>
      <c r="DO12" s="953"/>
    </row>
    <row r="13" spans="4:119" ht="22.9" customHeight="1">
      <c r="D13" s="1019"/>
      <c r="E13" s="1020"/>
      <c r="F13" s="1020"/>
      <c r="G13" s="938"/>
      <c r="H13" s="938"/>
      <c r="I13" s="938"/>
      <c r="J13" s="938"/>
      <c r="K13" s="938"/>
      <c r="L13" s="938"/>
      <c r="M13" s="938"/>
      <c r="N13" s="938"/>
      <c r="O13" s="938"/>
      <c r="P13" s="938"/>
      <c r="Q13" s="938"/>
      <c r="R13" s="938"/>
      <c r="S13" s="939"/>
      <c r="T13" s="1385"/>
      <c r="U13" s="1386"/>
      <c r="V13" s="1393"/>
      <c r="W13" s="1394"/>
      <c r="X13" s="1394"/>
      <c r="Y13" s="1394"/>
      <c r="Z13" s="1315" t="s">
        <v>3</v>
      </c>
      <c r="AA13" s="1315"/>
      <c r="AB13" s="1314"/>
      <c r="AC13" s="1314"/>
      <c r="AD13" s="1315" t="s">
        <v>4</v>
      </c>
      <c r="AE13" s="1315"/>
      <c r="AF13" s="1407"/>
      <c r="AG13" s="1386"/>
      <c r="AH13" s="1403"/>
      <c r="AI13" s="1280"/>
      <c r="AJ13" s="1280"/>
      <c r="AK13" s="1280"/>
      <c r="AL13" s="1280"/>
      <c r="AM13" s="1280"/>
      <c r="AN13" s="1280"/>
      <c r="AO13" s="1280"/>
      <c r="AP13" s="1280"/>
      <c r="AQ13" s="1280"/>
      <c r="AR13" s="1280"/>
      <c r="AS13" s="1280"/>
      <c r="AT13" s="1280"/>
      <c r="AU13" s="1280"/>
      <c r="AV13" s="1280"/>
      <c r="AW13" s="1280"/>
      <c r="AX13" s="1280"/>
      <c r="AY13" s="1280"/>
      <c r="AZ13" s="1280"/>
      <c r="BA13" s="1280"/>
      <c r="BB13" s="1280"/>
      <c r="BC13" s="1280"/>
      <c r="BD13" s="1280"/>
      <c r="BE13" s="1280"/>
      <c r="BF13" s="1280"/>
      <c r="BG13" s="1404"/>
      <c r="BH13" s="1391"/>
      <c r="BI13" s="1392"/>
      <c r="BJ13" s="1398"/>
      <c r="BK13" s="1399"/>
      <c r="BL13" s="1399"/>
      <c r="BM13" s="1315" t="s">
        <v>378</v>
      </c>
      <c r="BN13" s="1340"/>
      <c r="CF13" s="953"/>
      <c r="CG13" s="953"/>
      <c r="CJ13" s="953"/>
      <c r="CK13" s="953"/>
      <c r="CN13" s="1300"/>
      <c r="CO13" s="1300"/>
      <c r="CP13" s="1300"/>
      <c r="CQ13" s="1300"/>
      <c r="CR13" s="1300"/>
      <c r="CS13" s="1300"/>
      <c r="CT13" s="1300"/>
      <c r="CU13" s="1300"/>
      <c r="CV13" s="1300"/>
      <c r="CW13" s="1300"/>
      <c r="CX13" s="1300"/>
      <c r="CY13" s="1300"/>
      <c r="CZ13" s="1300"/>
      <c r="DG13" s="953"/>
      <c r="DH13" s="953"/>
      <c r="DJ13" s="512"/>
      <c r="DK13" s="512"/>
      <c r="DM13" s="953"/>
      <c r="DN13" s="953"/>
      <c r="DO13" s="953"/>
    </row>
    <row r="14" spans="4:119" ht="22.9" customHeight="1">
      <c r="D14" s="870">
        <v>46</v>
      </c>
      <c r="E14" s="871"/>
      <c r="F14" s="871"/>
      <c r="G14" s="502" t="s">
        <v>344</v>
      </c>
      <c r="H14" s="502"/>
      <c r="I14" s="482"/>
      <c r="J14" s="482"/>
      <c r="K14" s="482"/>
      <c r="L14" s="482"/>
      <c r="M14" s="482"/>
      <c r="N14" s="482"/>
      <c r="O14" s="482"/>
      <c r="P14" s="482"/>
      <c r="Q14" s="482"/>
      <c r="R14" s="482"/>
      <c r="S14" s="492"/>
      <c r="T14" s="1029"/>
      <c r="U14" s="1030"/>
      <c r="V14" s="1030"/>
      <c r="W14" s="1031"/>
      <c r="X14" s="871" t="s">
        <v>363</v>
      </c>
      <c r="Y14" s="871"/>
      <c r="Z14" s="871"/>
      <c r="AA14" s="871"/>
      <c r="AB14" s="871"/>
      <c r="AC14" s="871"/>
      <c r="AD14" s="871"/>
      <c r="AE14" s="871"/>
      <c r="AF14" s="871"/>
      <c r="AG14" s="871"/>
      <c r="AH14" s="871"/>
      <c r="AI14" s="300"/>
      <c r="AJ14" s="522" t="s">
        <v>364</v>
      </c>
      <c r="AK14" s="522"/>
      <c r="AL14" s="522"/>
      <c r="AM14" s="522"/>
      <c r="AN14" s="522"/>
      <c r="AO14" s="522"/>
      <c r="AP14" s="522"/>
      <c r="AQ14" s="522"/>
      <c r="AR14" s="522"/>
      <c r="AS14" s="522"/>
      <c r="AT14" s="871" t="s">
        <v>365</v>
      </c>
      <c r="AU14" s="871"/>
      <c r="AV14" s="871"/>
      <c r="AW14" s="871"/>
      <c r="AX14" s="871"/>
      <c r="AY14" s="1380"/>
      <c r="AZ14" s="1028"/>
      <c r="BA14" s="1028"/>
      <c r="BB14" s="1028"/>
      <c r="BC14" s="1313" t="s">
        <v>380</v>
      </c>
      <c r="BD14" s="871"/>
      <c r="BE14" s="871"/>
      <c r="BF14" s="871"/>
      <c r="BG14" s="502"/>
      <c r="BH14" s="502"/>
      <c r="BI14" s="168"/>
      <c r="BJ14" s="168"/>
      <c r="BK14" s="168"/>
      <c r="BL14" s="168"/>
      <c r="BM14" s="168"/>
      <c r="BN14" s="170"/>
    </row>
    <row r="15" spans="4:119" ht="25.15" customHeight="1">
      <c r="D15" s="872">
        <v>47</v>
      </c>
      <c r="E15" s="873"/>
      <c r="F15" s="873"/>
      <c r="G15" s="1291" t="s">
        <v>131</v>
      </c>
      <c r="H15" s="1291"/>
      <c r="I15" s="1291"/>
      <c r="J15" s="1291"/>
      <c r="K15" s="1291"/>
      <c r="L15" s="1291"/>
      <c r="M15" s="1291"/>
      <c r="N15" s="1291"/>
      <c r="O15" s="1291"/>
      <c r="P15" s="1291"/>
      <c r="Q15" s="1291"/>
      <c r="R15" s="1291"/>
      <c r="S15" s="1292"/>
      <c r="T15" s="302" t="s">
        <v>699</v>
      </c>
      <c r="U15" s="303"/>
      <c r="V15" s="303"/>
      <c r="W15" s="303"/>
      <c r="X15" s="303"/>
      <c r="Y15" s="303"/>
      <c r="Z15" s="303"/>
      <c r="AA15" s="303"/>
      <c r="AB15" s="303"/>
      <c r="AC15" s="303"/>
      <c r="AD15" s="303"/>
      <c r="AE15" s="303"/>
      <c r="AF15" s="303"/>
      <c r="AG15" s="303"/>
      <c r="AH15" s="303"/>
      <c r="AI15" s="303"/>
      <c r="AJ15" s="303"/>
      <c r="AK15" s="303"/>
      <c r="AL15" s="303"/>
      <c r="AM15" s="303"/>
      <c r="AN15" s="303"/>
      <c r="AO15" s="303"/>
      <c r="AP15" s="303"/>
      <c r="AQ15" s="303"/>
      <c r="AR15" s="303"/>
      <c r="AS15" s="303"/>
      <c r="AT15" s="303"/>
      <c r="AU15" s="303"/>
      <c r="AV15" s="303"/>
      <c r="AW15" s="303"/>
      <c r="AX15" s="303"/>
      <c r="AY15" s="303"/>
      <c r="AZ15" s="1322"/>
      <c r="BA15" s="1323"/>
      <c r="BB15" s="1323"/>
      <c r="BC15" s="1324"/>
      <c r="BD15" s="1325" t="s">
        <v>363</v>
      </c>
      <c r="BE15" s="1325"/>
      <c r="BF15" s="1325"/>
      <c r="BG15" s="1325"/>
      <c r="BH15" s="1325"/>
      <c r="BI15" s="1325"/>
      <c r="BJ15" s="1325"/>
      <c r="BK15" s="1325"/>
      <c r="BL15" s="1325"/>
      <c r="BM15" s="1325"/>
      <c r="BN15" s="1326"/>
    </row>
    <row r="16" spans="4:119" ht="25.15" customHeight="1">
      <c r="D16" s="952"/>
      <c r="E16" s="953"/>
      <c r="F16" s="953"/>
      <c r="G16" s="1293"/>
      <c r="H16" s="1293"/>
      <c r="I16" s="1293"/>
      <c r="J16" s="1293"/>
      <c r="K16" s="1293"/>
      <c r="L16" s="1293"/>
      <c r="M16" s="1293"/>
      <c r="N16" s="1293"/>
      <c r="O16" s="1293"/>
      <c r="P16" s="1293"/>
      <c r="Q16" s="1293"/>
      <c r="R16" s="1293"/>
      <c r="S16" s="1294"/>
      <c r="T16" s="304" t="s">
        <v>381</v>
      </c>
      <c r="U16" s="501"/>
      <c r="V16" s="501"/>
      <c r="W16" s="501"/>
      <c r="X16" s="501"/>
      <c r="Y16" s="501"/>
      <c r="Z16" s="501"/>
      <c r="AA16" s="501"/>
      <c r="AB16" s="501"/>
      <c r="AC16" s="501"/>
      <c r="AD16" s="501"/>
      <c r="AE16" s="501"/>
      <c r="AF16" s="501"/>
      <c r="AG16" s="501"/>
      <c r="AH16" s="501"/>
      <c r="AI16" s="501"/>
      <c r="AJ16" s="501"/>
      <c r="AK16" s="501"/>
      <c r="AL16" s="501"/>
      <c r="AM16" s="501"/>
      <c r="AN16" s="501"/>
      <c r="AO16" s="501"/>
      <c r="AP16" s="501"/>
      <c r="AQ16" s="501"/>
      <c r="AR16" s="501"/>
      <c r="AS16" s="501"/>
      <c r="AT16" s="501"/>
      <c r="AU16" s="501"/>
      <c r="AV16" s="501"/>
      <c r="AW16" s="501"/>
      <c r="AX16" s="501"/>
      <c r="AY16" s="501"/>
      <c r="AZ16" s="1327" t="s">
        <v>365</v>
      </c>
      <c r="BA16" s="1321"/>
      <c r="BB16" s="1321"/>
      <c r="BC16" s="1321"/>
      <c r="BD16" s="1321"/>
      <c r="BE16" s="1321"/>
      <c r="BF16" s="1321"/>
      <c r="BG16" s="1328"/>
      <c r="BH16" s="1397"/>
      <c r="BI16" s="1397"/>
      <c r="BJ16" s="1397"/>
      <c r="BK16" s="1327" t="s">
        <v>380</v>
      </c>
      <c r="BL16" s="1321"/>
      <c r="BM16" s="1321"/>
      <c r="BN16" s="1329"/>
    </row>
    <row r="17" spans="4:106" ht="25.15" customHeight="1">
      <c r="D17" s="952"/>
      <c r="E17" s="953"/>
      <c r="F17" s="953"/>
      <c r="G17" s="1293"/>
      <c r="H17" s="1293"/>
      <c r="I17" s="1293"/>
      <c r="J17" s="1293"/>
      <c r="K17" s="1293"/>
      <c r="L17" s="1293"/>
      <c r="M17" s="1293"/>
      <c r="N17" s="1293"/>
      <c r="O17" s="1293"/>
      <c r="P17" s="1293"/>
      <c r="Q17" s="1293"/>
      <c r="R17" s="1293"/>
      <c r="S17" s="1294"/>
      <c r="T17" s="1330" t="s">
        <v>132</v>
      </c>
      <c r="U17" s="1331"/>
      <c r="V17" s="1331"/>
      <c r="W17" s="1331"/>
      <c r="X17" s="1331"/>
      <c r="Y17" s="1331"/>
      <c r="Z17" s="1331"/>
      <c r="AA17" s="1331"/>
      <c r="AB17" s="1331"/>
      <c r="AC17" s="1331"/>
      <c r="AD17" s="1331"/>
      <c r="AE17" s="1331"/>
      <c r="AF17" s="1331"/>
      <c r="AG17" s="1331"/>
      <c r="AH17" s="1331"/>
      <c r="AI17" s="1331"/>
      <c r="AJ17" s="1331"/>
      <c r="AK17" s="1331"/>
      <c r="AL17" s="1331"/>
      <c r="AM17" s="1331"/>
      <c r="AN17" s="1331"/>
      <c r="AO17" s="1331"/>
      <c r="AP17" s="1331"/>
      <c r="AQ17" s="1331"/>
      <c r="AR17" s="1331"/>
      <c r="AS17" s="1331"/>
      <c r="AT17" s="1331"/>
      <c r="AU17" s="1331"/>
      <c r="AV17" s="1331"/>
      <c r="AW17" s="1331"/>
      <c r="AX17" s="1331"/>
      <c r="AY17" s="1331"/>
      <c r="AZ17" s="1133"/>
      <c r="BA17" s="1134"/>
      <c r="BB17" s="1134"/>
      <c r="BC17" s="1312"/>
      <c r="BD17" s="1321" t="s">
        <v>363</v>
      </c>
      <c r="BE17" s="1321"/>
      <c r="BF17" s="1321"/>
      <c r="BG17" s="1321"/>
      <c r="BH17" s="1321"/>
      <c r="BI17" s="1321"/>
      <c r="BJ17" s="1321"/>
      <c r="BK17" s="1321"/>
      <c r="BL17" s="1321"/>
      <c r="BM17" s="1321"/>
      <c r="BN17" s="1329"/>
      <c r="BO17" s="140"/>
      <c r="BP17" s="140"/>
      <c r="BQ17" s="140"/>
      <c r="BR17" s="140"/>
    </row>
    <row r="18" spans="4:106" ht="25.15" customHeight="1">
      <c r="D18" s="955"/>
      <c r="E18" s="956"/>
      <c r="F18" s="956"/>
      <c r="G18" s="1295"/>
      <c r="H18" s="1295"/>
      <c r="I18" s="1295"/>
      <c r="J18" s="1295"/>
      <c r="K18" s="1295"/>
      <c r="L18" s="1295"/>
      <c r="M18" s="1295"/>
      <c r="N18" s="1295"/>
      <c r="O18" s="1295"/>
      <c r="P18" s="1295"/>
      <c r="Q18" s="1295"/>
      <c r="R18" s="1295"/>
      <c r="S18" s="1296"/>
      <c r="T18" s="1427" t="s">
        <v>386</v>
      </c>
      <c r="U18" s="1428"/>
      <c r="V18" s="1428"/>
      <c r="W18" s="1428"/>
      <c r="X18" s="1428"/>
      <c r="Y18" s="1428"/>
      <c r="Z18" s="1428"/>
      <c r="AA18" s="1428"/>
      <c r="AB18" s="1428"/>
      <c r="AC18" s="1428"/>
      <c r="AD18" s="1428"/>
      <c r="AE18" s="1428"/>
      <c r="AF18" s="1428"/>
      <c r="AG18" s="1428"/>
      <c r="AH18" s="1428"/>
      <c r="AI18" s="1428"/>
      <c r="AJ18" s="1428"/>
      <c r="AK18" s="1428"/>
      <c r="AL18" s="1428"/>
      <c r="AM18" s="1428"/>
      <c r="AN18" s="1428"/>
      <c r="AO18" s="1428"/>
      <c r="AP18" s="1428"/>
      <c r="AQ18" s="1428"/>
      <c r="AR18" s="1428"/>
      <c r="AS18" s="1428"/>
      <c r="AT18" s="1428"/>
      <c r="AU18" s="1428"/>
      <c r="AV18" s="1428"/>
      <c r="AW18" s="1428"/>
      <c r="AX18" s="1428"/>
      <c r="AY18" s="1428"/>
      <c r="AZ18" s="1306"/>
      <c r="BA18" s="1307"/>
      <c r="BB18" s="1307"/>
      <c r="BC18" s="1308"/>
      <c r="BD18" s="1315" t="s">
        <v>363</v>
      </c>
      <c r="BE18" s="1315"/>
      <c r="BF18" s="1315"/>
      <c r="BG18" s="1315"/>
      <c r="BH18" s="1315"/>
      <c r="BI18" s="1315"/>
      <c r="BJ18" s="1315"/>
      <c r="BK18" s="1315"/>
      <c r="BL18" s="1315"/>
      <c r="BM18" s="1315"/>
      <c r="BN18" s="1340"/>
      <c r="BO18" s="110"/>
      <c r="BP18" s="110"/>
      <c r="BQ18" s="110"/>
      <c r="BR18" s="110"/>
    </row>
    <row r="19" spans="4:106" s="512" customFormat="1" ht="22.9" customHeight="1">
      <c r="D19" s="872">
        <v>48</v>
      </c>
      <c r="E19" s="873"/>
      <c r="F19" s="873"/>
      <c r="G19" s="1116" t="s">
        <v>92</v>
      </c>
      <c r="H19" s="1116"/>
      <c r="I19" s="1116"/>
      <c r="J19" s="1116"/>
      <c r="K19" s="1116"/>
      <c r="L19" s="1116"/>
      <c r="M19" s="1116"/>
      <c r="N19" s="1116"/>
      <c r="O19" s="1116"/>
      <c r="P19" s="1116"/>
      <c r="Q19" s="1116"/>
      <c r="R19" s="1116"/>
      <c r="S19" s="1299"/>
      <c r="T19" s="305"/>
      <c r="U19" s="1304" t="s">
        <v>93</v>
      </c>
      <c r="V19" s="1304"/>
      <c r="W19" s="1304"/>
      <c r="X19" s="1304"/>
      <c r="Y19" s="1304"/>
      <c r="Z19" s="1304"/>
      <c r="AA19" s="1304"/>
      <c r="AB19" s="1304"/>
      <c r="AC19" s="1304"/>
      <c r="AD19" s="1304"/>
      <c r="AE19" s="1304"/>
      <c r="AF19" s="1304"/>
      <c r="AG19" s="1304"/>
      <c r="AH19" s="1304"/>
      <c r="AI19" s="1304"/>
      <c r="AJ19" s="1304"/>
      <c r="AK19" s="1304"/>
      <c r="AL19" s="1309"/>
      <c r="AM19" s="1310"/>
      <c r="AN19" s="1310"/>
      <c r="AO19" s="1311"/>
      <c r="AP19" s="887" t="s">
        <v>311</v>
      </c>
      <c r="AQ19" s="887"/>
      <c r="AR19" s="887"/>
      <c r="AS19" s="887"/>
      <c r="AT19" s="887"/>
      <c r="AU19" s="887"/>
      <c r="AV19" s="887"/>
      <c r="AW19" s="887"/>
      <c r="AX19" s="517"/>
      <c r="AY19" s="517"/>
      <c r="AZ19" s="517"/>
      <c r="BA19" s="527"/>
      <c r="BB19" s="527"/>
      <c r="BC19" s="527"/>
      <c r="BD19" s="527"/>
      <c r="BE19" s="527"/>
      <c r="BF19" s="527"/>
      <c r="BG19" s="527"/>
      <c r="BH19" s="527"/>
      <c r="BI19" s="527"/>
      <c r="BJ19" s="527"/>
      <c r="BK19" s="527"/>
      <c r="BL19" s="527"/>
      <c r="BM19" s="527"/>
      <c r="BN19" s="306"/>
    </row>
    <row r="20" spans="4:106" s="512" customFormat="1" ht="22.9" customHeight="1">
      <c r="D20" s="952"/>
      <c r="E20" s="953"/>
      <c r="F20" s="953"/>
      <c r="G20" s="1300"/>
      <c r="H20" s="1300"/>
      <c r="I20" s="1300"/>
      <c r="J20" s="1300"/>
      <c r="K20" s="1300"/>
      <c r="L20" s="1300"/>
      <c r="M20" s="1300"/>
      <c r="N20" s="1300"/>
      <c r="O20" s="1300"/>
      <c r="P20" s="1300"/>
      <c r="Q20" s="1300"/>
      <c r="R20" s="1300"/>
      <c r="S20" s="1301"/>
      <c r="T20" s="307"/>
      <c r="U20" s="1305" t="s">
        <v>94</v>
      </c>
      <c r="V20" s="1305"/>
      <c r="W20" s="1305"/>
      <c r="X20" s="1305"/>
      <c r="Y20" s="1305"/>
      <c r="Z20" s="1305"/>
      <c r="AA20" s="1305"/>
      <c r="AB20" s="1305"/>
      <c r="AC20" s="1305"/>
      <c r="AD20" s="1305"/>
      <c r="AE20" s="1305"/>
      <c r="AF20" s="1305"/>
      <c r="AG20" s="1305"/>
      <c r="AH20" s="1305"/>
      <c r="AI20" s="1305"/>
      <c r="AJ20" s="1305"/>
      <c r="AK20" s="1305"/>
      <c r="AL20" s="1133"/>
      <c r="AM20" s="1134"/>
      <c r="AN20" s="1134"/>
      <c r="AO20" s="1312"/>
      <c r="AP20" s="1321" t="s">
        <v>311</v>
      </c>
      <c r="AQ20" s="1321"/>
      <c r="AR20" s="1321"/>
      <c r="AS20" s="1321"/>
      <c r="AT20" s="1321"/>
      <c r="AU20" s="1321"/>
      <c r="AV20" s="1321"/>
      <c r="AW20" s="1321"/>
      <c r="AX20" s="521"/>
      <c r="AY20" s="521"/>
      <c r="AZ20" s="521"/>
      <c r="BA20" s="528"/>
      <c r="BB20" s="528"/>
      <c r="BC20" s="528"/>
      <c r="BD20" s="528"/>
      <c r="BE20" s="528"/>
      <c r="BF20" s="528"/>
      <c r="BG20" s="528"/>
      <c r="BH20" s="528"/>
      <c r="BI20" s="528"/>
      <c r="BJ20" s="528"/>
      <c r="BK20" s="528"/>
      <c r="BL20" s="528"/>
      <c r="BM20" s="528"/>
      <c r="BN20" s="299"/>
    </row>
    <row r="21" spans="4:106" s="512" customFormat="1" ht="22.9" customHeight="1">
      <c r="D21" s="952"/>
      <c r="E21" s="953"/>
      <c r="F21" s="953"/>
      <c r="G21" s="1300"/>
      <c r="H21" s="1300"/>
      <c r="I21" s="1300"/>
      <c r="J21" s="1300"/>
      <c r="K21" s="1300"/>
      <c r="L21" s="1300"/>
      <c r="M21" s="1300"/>
      <c r="N21" s="1300"/>
      <c r="O21" s="1300"/>
      <c r="P21" s="1300"/>
      <c r="Q21" s="1300"/>
      <c r="R21" s="1300"/>
      <c r="S21" s="1301"/>
      <c r="T21" s="307"/>
      <c r="U21" s="1305" t="s">
        <v>95</v>
      </c>
      <c r="V21" s="1305"/>
      <c r="W21" s="1305"/>
      <c r="X21" s="1305"/>
      <c r="Y21" s="1305"/>
      <c r="Z21" s="1305"/>
      <c r="AA21" s="1305"/>
      <c r="AB21" s="1305"/>
      <c r="AC21" s="1305"/>
      <c r="AD21" s="1305"/>
      <c r="AE21" s="1305"/>
      <c r="AF21" s="1305"/>
      <c r="AG21" s="1305"/>
      <c r="AH21" s="1305"/>
      <c r="AI21" s="1305"/>
      <c r="AJ21" s="1305"/>
      <c r="AK21" s="1305"/>
      <c r="AL21" s="1133"/>
      <c r="AM21" s="1134"/>
      <c r="AN21" s="1134"/>
      <c r="AO21" s="1312"/>
      <c r="AP21" s="1321" t="s">
        <v>311</v>
      </c>
      <c r="AQ21" s="1321"/>
      <c r="AR21" s="1321"/>
      <c r="AS21" s="1321"/>
      <c r="AT21" s="1321"/>
      <c r="AU21" s="1321"/>
      <c r="AV21" s="1321"/>
      <c r="AW21" s="1321"/>
      <c r="AX21" s="521"/>
      <c r="AY21" s="521"/>
      <c r="AZ21" s="521"/>
      <c r="BA21" s="528"/>
      <c r="BB21" s="528"/>
      <c r="BC21" s="528"/>
      <c r="BD21" s="528"/>
      <c r="BE21" s="528"/>
      <c r="BF21" s="528"/>
      <c r="BG21" s="528"/>
      <c r="BH21" s="528"/>
      <c r="BI21" s="528"/>
      <c r="BJ21" s="528"/>
      <c r="BK21" s="528"/>
      <c r="BL21" s="528"/>
      <c r="BM21" s="528"/>
      <c r="BN21" s="299"/>
    </row>
    <row r="22" spans="4:106" s="512" customFormat="1" ht="22.9" customHeight="1">
      <c r="D22" s="955"/>
      <c r="E22" s="956"/>
      <c r="F22" s="956"/>
      <c r="G22" s="1302"/>
      <c r="H22" s="1302"/>
      <c r="I22" s="1302"/>
      <c r="J22" s="1302"/>
      <c r="K22" s="1302"/>
      <c r="L22" s="1302"/>
      <c r="M22" s="1302"/>
      <c r="N22" s="1302"/>
      <c r="O22" s="1302"/>
      <c r="P22" s="1302"/>
      <c r="Q22" s="1302"/>
      <c r="R22" s="1302"/>
      <c r="S22" s="1303"/>
      <c r="T22" s="308"/>
      <c r="U22" s="1362" t="s">
        <v>96</v>
      </c>
      <c r="V22" s="1362"/>
      <c r="W22" s="1362"/>
      <c r="X22" s="1362"/>
      <c r="Y22" s="1362"/>
      <c r="Z22" s="1362"/>
      <c r="AA22" s="1362"/>
      <c r="AB22" s="1362"/>
      <c r="AC22" s="1362"/>
      <c r="AD22" s="1362"/>
      <c r="AE22" s="1362"/>
      <c r="AF22" s="1362"/>
      <c r="AG22" s="1362"/>
      <c r="AH22" s="1362"/>
      <c r="AI22" s="1362"/>
      <c r="AJ22" s="1362"/>
      <c r="AK22" s="1362"/>
      <c r="AL22" s="1306"/>
      <c r="AM22" s="1307"/>
      <c r="AN22" s="1307"/>
      <c r="AO22" s="1308"/>
      <c r="AP22" s="1315" t="s">
        <v>311</v>
      </c>
      <c r="AQ22" s="1315"/>
      <c r="AR22" s="1315"/>
      <c r="AS22" s="1315"/>
      <c r="AT22" s="1315"/>
      <c r="AU22" s="1315"/>
      <c r="AV22" s="1315"/>
      <c r="AW22" s="1315"/>
      <c r="AX22" s="520"/>
      <c r="AY22" s="520"/>
      <c r="AZ22" s="520"/>
      <c r="BA22" s="524"/>
      <c r="BB22" s="524"/>
      <c r="BC22" s="524"/>
      <c r="BD22" s="524"/>
      <c r="BE22" s="524"/>
      <c r="BF22" s="524"/>
      <c r="BG22" s="524"/>
      <c r="BH22" s="524"/>
      <c r="BI22" s="524"/>
      <c r="BJ22" s="524"/>
      <c r="BK22" s="524"/>
      <c r="BL22" s="524"/>
      <c r="BM22" s="524"/>
      <c r="BN22" s="309"/>
    </row>
    <row r="23" spans="4:106" s="512" customFormat="1" ht="22.9" customHeight="1">
      <c r="D23" s="870">
        <v>49</v>
      </c>
      <c r="E23" s="871"/>
      <c r="F23" s="871"/>
      <c r="G23" s="1297" t="s">
        <v>97</v>
      </c>
      <c r="H23" s="1297"/>
      <c r="I23" s="1297"/>
      <c r="J23" s="1297"/>
      <c r="K23" s="1297"/>
      <c r="L23" s="1297"/>
      <c r="M23" s="1297"/>
      <c r="N23" s="1297"/>
      <c r="O23" s="1297"/>
      <c r="P23" s="1297"/>
      <c r="Q23" s="1297"/>
      <c r="R23" s="1297"/>
      <c r="S23" s="1298"/>
      <c r="T23" s="1029"/>
      <c r="U23" s="1030"/>
      <c r="V23" s="1030"/>
      <c r="W23" s="1031"/>
      <c r="X23" s="871" t="s">
        <v>363</v>
      </c>
      <c r="Y23" s="871"/>
      <c r="Z23" s="871"/>
      <c r="AA23" s="871"/>
      <c r="AB23" s="871"/>
      <c r="AC23" s="871"/>
      <c r="AD23" s="871"/>
      <c r="AE23" s="871"/>
      <c r="AF23" s="871"/>
      <c r="AG23" s="871"/>
      <c r="AH23" s="871"/>
      <c r="AI23" s="100"/>
      <c r="AJ23" s="100"/>
      <c r="AK23" s="100"/>
      <c r="AL23" s="522"/>
      <c r="AM23" s="522"/>
      <c r="AN23" s="522"/>
      <c r="AO23" s="522"/>
      <c r="AP23" s="522"/>
      <c r="AQ23" s="522"/>
      <c r="AR23" s="522"/>
      <c r="AS23" s="522"/>
      <c r="AT23" s="522"/>
      <c r="AU23" s="522"/>
      <c r="AV23" s="522"/>
      <c r="AW23" s="522"/>
      <c r="AX23" s="522"/>
      <c r="AY23" s="522"/>
      <c r="AZ23" s="522"/>
      <c r="BA23" s="522"/>
      <c r="BB23" s="522"/>
      <c r="BC23" s="522"/>
      <c r="BD23" s="522"/>
      <c r="BE23" s="522"/>
      <c r="BF23" s="522"/>
      <c r="BG23" s="522"/>
      <c r="BH23" s="522"/>
      <c r="BI23" s="100"/>
      <c r="BJ23" s="100"/>
      <c r="BK23" s="100"/>
      <c r="BL23" s="100"/>
      <c r="BM23" s="100"/>
      <c r="BN23" s="101"/>
    </row>
    <row r="24" spans="4:106" s="512" customFormat="1" ht="22.9" customHeight="1">
      <c r="D24" s="872"/>
      <c r="E24" s="873"/>
      <c r="F24" s="951"/>
      <c r="G24" s="1356" t="s">
        <v>445</v>
      </c>
      <c r="H24" s="1357"/>
      <c r="I24" s="1357"/>
      <c r="J24" s="1357"/>
      <c r="K24" s="1357"/>
      <c r="L24" s="1357"/>
      <c r="M24" s="1357"/>
      <c r="N24" s="1357"/>
      <c r="O24" s="1357"/>
      <c r="P24" s="1357"/>
      <c r="Q24" s="1357"/>
      <c r="R24" s="1357"/>
      <c r="S24" s="1358"/>
      <c r="T24" s="886" t="s">
        <v>444</v>
      </c>
      <c r="U24" s="887"/>
      <c r="V24" s="887"/>
      <c r="W24" s="887"/>
      <c r="X24" s="887"/>
      <c r="Y24" s="1286"/>
      <c r="Z24" s="1289"/>
      <c r="AA24" s="1290"/>
      <c r="AB24" s="1290"/>
      <c r="AC24" s="1290"/>
      <c r="AD24" s="1290"/>
      <c r="AE24" s="1290"/>
      <c r="AF24" s="1290"/>
      <c r="AG24" s="1290"/>
      <c r="AH24" s="1290"/>
      <c r="AI24" s="1290"/>
      <c r="AJ24" s="1290"/>
      <c r="AK24" s="1290"/>
      <c r="AL24" s="1290"/>
      <c r="AM24" s="1290"/>
      <c r="AN24" s="1290"/>
      <c r="AO24" s="1290"/>
      <c r="AP24" s="1290"/>
      <c r="AQ24" s="1290"/>
      <c r="AR24" s="1290"/>
      <c r="AS24" s="1290"/>
      <c r="AT24" s="1287" t="s">
        <v>446</v>
      </c>
      <c r="AU24" s="1169"/>
      <c r="AV24" s="1169"/>
      <c r="AW24" s="1288"/>
      <c r="AX24" s="1290"/>
      <c r="AY24" s="1290"/>
      <c r="AZ24" s="1290"/>
      <c r="BA24" s="1290"/>
      <c r="BB24" s="1290"/>
      <c r="BC24" s="1290"/>
      <c r="BD24" s="1290"/>
      <c r="BE24" s="1290"/>
      <c r="BF24" s="1290"/>
      <c r="BG24" s="1290"/>
      <c r="BH24" s="1290"/>
      <c r="BI24" s="1290"/>
      <c r="BJ24" s="1290"/>
      <c r="BK24" s="1290"/>
      <c r="BL24" s="1290"/>
      <c r="BM24" s="1290"/>
      <c r="BN24" s="1426"/>
    </row>
    <row r="25" spans="4:106" s="512" customFormat="1" ht="22.9" customHeight="1">
      <c r="D25" s="952">
        <v>50</v>
      </c>
      <c r="E25" s="953"/>
      <c r="F25" s="954"/>
      <c r="G25" s="1281" t="s">
        <v>447</v>
      </c>
      <c r="H25" s="1282"/>
      <c r="I25" s="1282"/>
      <c r="J25" s="1282"/>
      <c r="K25" s="1282"/>
      <c r="L25" s="1282"/>
      <c r="M25" s="1282"/>
      <c r="N25" s="1282"/>
      <c r="O25" s="1282"/>
      <c r="P25" s="1282"/>
      <c r="Q25" s="1282"/>
      <c r="R25" s="1282"/>
      <c r="S25" s="1283"/>
      <c r="T25" s="1376" t="s">
        <v>444</v>
      </c>
      <c r="U25" s="1321"/>
      <c r="V25" s="1321"/>
      <c r="W25" s="1321"/>
      <c r="X25" s="1321"/>
      <c r="Y25" s="1328"/>
      <c r="Z25" s="1401"/>
      <c r="AA25" s="1284"/>
      <c r="AB25" s="1284"/>
      <c r="AC25" s="1284"/>
      <c r="AD25" s="1284"/>
      <c r="AE25" s="1284"/>
      <c r="AF25" s="1284"/>
      <c r="AG25" s="1284"/>
      <c r="AH25" s="1284"/>
      <c r="AI25" s="1284"/>
      <c r="AJ25" s="1284"/>
      <c r="AK25" s="1284"/>
      <c r="AL25" s="1284"/>
      <c r="AM25" s="1284"/>
      <c r="AN25" s="1284"/>
      <c r="AO25" s="1284"/>
      <c r="AP25" s="1284"/>
      <c r="AQ25" s="1284"/>
      <c r="AR25" s="1284"/>
      <c r="AS25" s="1284"/>
      <c r="AT25" s="1424" t="s">
        <v>446</v>
      </c>
      <c r="AU25" s="1409"/>
      <c r="AV25" s="1409"/>
      <c r="AW25" s="1410"/>
      <c r="AX25" s="1284"/>
      <c r="AY25" s="1284"/>
      <c r="AZ25" s="1284"/>
      <c r="BA25" s="1284"/>
      <c r="BB25" s="1284"/>
      <c r="BC25" s="1284"/>
      <c r="BD25" s="1284"/>
      <c r="BE25" s="1284"/>
      <c r="BF25" s="1284"/>
      <c r="BG25" s="1284"/>
      <c r="BH25" s="1284"/>
      <c r="BI25" s="1284"/>
      <c r="BJ25" s="1284"/>
      <c r="BK25" s="1284"/>
      <c r="BL25" s="1284"/>
      <c r="BM25" s="1284"/>
      <c r="BN25" s="1285"/>
    </row>
    <row r="26" spans="4:106" s="512" customFormat="1" ht="22.9" customHeight="1">
      <c r="D26" s="1272" t="s">
        <v>177</v>
      </c>
      <c r="E26" s="1273"/>
      <c r="F26" s="1274"/>
      <c r="G26" s="1373" t="s">
        <v>448</v>
      </c>
      <c r="H26" s="1374"/>
      <c r="I26" s="1374"/>
      <c r="J26" s="1374"/>
      <c r="K26" s="1374"/>
      <c r="L26" s="1374"/>
      <c r="M26" s="1374"/>
      <c r="N26" s="1374"/>
      <c r="O26" s="1374"/>
      <c r="P26" s="1374"/>
      <c r="Q26" s="1374"/>
      <c r="R26" s="1374"/>
      <c r="S26" s="1375"/>
      <c r="T26" s="1377" t="s">
        <v>444</v>
      </c>
      <c r="U26" s="1315"/>
      <c r="V26" s="1315"/>
      <c r="W26" s="1315"/>
      <c r="X26" s="1315"/>
      <c r="Y26" s="1378"/>
      <c r="Z26" s="1403"/>
      <c r="AA26" s="1280"/>
      <c r="AB26" s="1280"/>
      <c r="AC26" s="1280"/>
      <c r="AD26" s="1280"/>
      <c r="AE26" s="1280"/>
      <c r="AF26" s="1280"/>
      <c r="AG26" s="1280"/>
      <c r="AH26" s="1280"/>
      <c r="AI26" s="1280"/>
      <c r="AJ26" s="1280"/>
      <c r="AK26" s="1280"/>
      <c r="AL26" s="1280"/>
      <c r="AM26" s="1280"/>
      <c r="AN26" s="1280"/>
      <c r="AO26" s="1280"/>
      <c r="AP26" s="1280"/>
      <c r="AQ26" s="1280"/>
      <c r="AR26" s="1280"/>
      <c r="AS26" s="1280"/>
      <c r="AT26" s="1425" t="s">
        <v>446</v>
      </c>
      <c r="AU26" s="1412"/>
      <c r="AV26" s="1412"/>
      <c r="AW26" s="1413"/>
      <c r="AX26" s="1280"/>
      <c r="AY26" s="1280"/>
      <c r="AZ26" s="1280"/>
      <c r="BA26" s="1280"/>
      <c r="BB26" s="1280"/>
      <c r="BC26" s="1280"/>
      <c r="BD26" s="1280"/>
      <c r="BE26" s="1280"/>
      <c r="BF26" s="1280"/>
      <c r="BG26" s="1280"/>
      <c r="BH26" s="1280"/>
      <c r="BI26" s="1280"/>
      <c r="BJ26" s="1280"/>
      <c r="BK26" s="1280"/>
      <c r="BL26" s="1280"/>
      <c r="BM26" s="1280"/>
      <c r="BN26" s="1423"/>
    </row>
    <row r="27" spans="4:106" s="512" customFormat="1" ht="22.9" customHeight="1">
      <c r="D27" s="1272"/>
      <c r="E27" s="1273"/>
      <c r="F27" s="1274"/>
      <c r="G27" s="1356" t="s">
        <v>449</v>
      </c>
      <c r="H27" s="1357"/>
      <c r="I27" s="1357"/>
      <c r="J27" s="1357"/>
      <c r="K27" s="1357"/>
      <c r="L27" s="1357"/>
      <c r="M27" s="1357"/>
      <c r="N27" s="1357"/>
      <c r="O27" s="1357"/>
      <c r="P27" s="1357"/>
      <c r="Q27" s="1357"/>
      <c r="R27" s="1357"/>
      <c r="S27" s="1358"/>
      <c r="T27" s="886" t="s">
        <v>450</v>
      </c>
      <c r="U27" s="887"/>
      <c r="V27" s="887"/>
      <c r="W27" s="887"/>
      <c r="X27" s="887"/>
      <c r="Y27" s="1286"/>
      <c r="Z27" s="1289"/>
      <c r="AA27" s="1290"/>
      <c r="AB27" s="1290"/>
      <c r="AC27" s="1290"/>
      <c r="AD27" s="1290"/>
      <c r="AE27" s="1290"/>
      <c r="AF27" s="1290"/>
      <c r="AG27" s="1290"/>
      <c r="AH27" s="1290"/>
      <c r="AI27" s="1290"/>
      <c r="AJ27" s="1290"/>
      <c r="AK27" s="1290"/>
      <c r="AL27" s="1290"/>
      <c r="AM27" s="1290"/>
      <c r="AN27" s="1290"/>
      <c r="AO27" s="1290"/>
      <c r="AP27" s="1290"/>
      <c r="AQ27" s="1290"/>
      <c r="AR27" s="1287" t="s">
        <v>451</v>
      </c>
      <c r="AS27" s="1169"/>
      <c r="AT27" s="1169"/>
      <c r="AU27" s="1169"/>
      <c r="AV27" s="1169"/>
      <c r="AW27" s="1288"/>
      <c r="AX27" s="1290"/>
      <c r="AY27" s="1290"/>
      <c r="AZ27" s="1290"/>
      <c r="BA27" s="1290"/>
      <c r="BB27" s="1290"/>
      <c r="BC27" s="1290"/>
      <c r="BD27" s="1290"/>
      <c r="BE27" s="1290"/>
      <c r="BF27" s="1290"/>
      <c r="BG27" s="1290"/>
      <c r="BH27" s="1290"/>
      <c r="BI27" s="1290"/>
      <c r="BJ27" s="1290"/>
      <c r="BK27" s="1290"/>
      <c r="BL27" s="1290"/>
      <c r="BM27" s="1290"/>
      <c r="BN27" s="1426"/>
    </row>
    <row r="28" spans="4:106" s="512" customFormat="1" ht="22.9" customHeight="1">
      <c r="D28" s="1272"/>
      <c r="E28" s="1273"/>
      <c r="F28" s="1274"/>
      <c r="G28" s="1373" t="s">
        <v>452</v>
      </c>
      <c r="H28" s="1374"/>
      <c r="I28" s="1374"/>
      <c r="J28" s="1374"/>
      <c r="K28" s="1374"/>
      <c r="L28" s="1374"/>
      <c r="M28" s="1374"/>
      <c r="N28" s="1374"/>
      <c r="O28" s="1374"/>
      <c r="P28" s="1374"/>
      <c r="Q28" s="1374"/>
      <c r="R28" s="1374"/>
      <c r="S28" s="1375"/>
      <c r="T28" s="1377" t="s">
        <v>450</v>
      </c>
      <c r="U28" s="1315"/>
      <c r="V28" s="1315"/>
      <c r="W28" s="1315"/>
      <c r="X28" s="1315"/>
      <c r="Y28" s="1378"/>
      <c r="Z28" s="1403"/>
      <c r="AA28" s="1280"/>
      <c r="AB28" s="1280"/>
      <c r="AC28" s="1280"/>
      <c r="AD28" s="1280"/>
      <c r="AE28" s="1280"/>
      <c r="AF28" s="1280"/>
      <c r="AG28" s="1280"/>
      <c r="AH28" s="1280"/>
      <c r="AI28" s="1280"/>
      <c r="AJ28" s="1280"/>
      <c r="AK28" s="1280"/>
      <c r="AL28" s="1280"/>
      <c r="AM28" s="1280"/>
      <c r="AN28" s="1280"/>
      <c r="AO28" s="1280"/>
      <c r="AP28" s="1280"/>
      <c r="AQ28" s="1280"/>
      <c r="AR28" s="1425" t="s">
        <v>451</v>
      </c>
      <c r="AS28" s="1412"/>
      <c r="AT28" s="1412"/>
      <c r="AU28" s="1412"/>
      <c r="AV28" s="1412"/>
      <c r="AW28" s="1413"/>
      <c r="AX28" s="1280"/>
      <c r="AY28" s="1280"/>
      <c r="AZ28" s="1280"/>
      <c r="BA28" s="1280"/>
      <c r="BB28" s="1280"/>
      <c r="BC28" s="1280"/>
      <c r="BD28" s="1280"/>
      <c r="BE28" s="1280"/>
      <c r="BF28" s="1280"/>
      <c r="BG28" s="1280"/>
      <c r="BH28" s="1280"/>
      <c r="BI28" s="1280"/>
      <c r="BJ28" s="1280"/>
      <c r="BK28" s="1280"/>
      <c r="BL28" s="1280"/>
      <c r="BM28" s="1280"/>
      <c r="BN28" s="1423"/>
    </row>
    <row r="29" spans="4:106" s="512" customFormat="1" ht="22.9" customHeight="1">
      <c r="D29" s="1272"/>
      <c r="E29" s="1273"/>
      <c r="F29" s="1274"/>
      <c r="G29" s="1356" t="s">
        <v>455</v>
      </c>
      <c r="H29" s="1357"/>
      <c r="I29" s="1357"/>
      <c r="J29" s="1357"/>
      <c r="K29" s="1357"/>
      <c r="L29" s="1357"/>
      <c r="M29" s="1357"/>
      <c r="N29" s="1357"/>
      <c r="O29" s="1357"/>
      <c r="P29" s="1357"/>
      <c r="Q29" s="1357"/>
      <c r="R29" s="1357"/>
      <c r="S29" s="1358"/>
      <c r="T29" s="886" t="s">
        <v>453</v>
      </c>
      <c r="U29" s="887"/>
      <c r="V29" s="887"/>
      <c r="W29" s="887"/>
      <c r="X29" s="887"/>
      <c r="Y29" s="1286"/>
      <c r="Z29" s="1289"/>
      <c r="AA29" s="1290"/>
      <c r="AB29" s="1290"/>
      <c r="AC29" s="1290"/>
      <c r="AD29" s="1290"/>
      <c r="AE29" s="1290"/>
      <c r="AF29" s="1290"/>
      <c r="AG29" s="1290"/>
      <c r="AH29" s="1290"/>
      <c r="AI29" s="1290"/>
      <c r="AJ29" s="1290"/>
      <c r="AK29" s="1290"/>
      <c r="AL29" s="1290"/>
      <c r="AM29" s="1290"/>
      <c r="AN29" s="1290"/>
      <c r="AO29" s="1290"/>
      <c r="AP29" s="1290"/>
      <c r="AQ29" s="1290"/>
      <c r="AR29" s="1287" t="s">
        <v>450</v>
      </c>
      <c r="AS29" s="1169"/>
      <c r="AT29" s="1169"/>
      <c r="AU29" s="1169"/>
      <c r="AV29" s="1169"/>
      <c r="AW29" s="1288"/>
      <c r="AX29" s="1290"/>
      <c r="AY29" s="1290"/>
      <c r="AZ29" s="1290"/>
      <c r="BA29" s="1290"/>
      <c r="BB29" s="1290"/>
      <c r="BC29" s="1290"/>
      <c r="BD29" s="1290"/>
      <c r="BE29" s="1290"/>
      <c r="BF29" s="1290"/>
      <c r="BG29" s="1290"/>
      <c r="BH29" s="1290"/>
      <c r="BI29" s="1290"/>
      <c r="BJ29" s="1290"/>
      <c r="BK29" s="1290"/>
      <c r="BL29" s="1290"/>
      <c r="BM29" s="1290"/>
      <c r="BN29" s="1426"/>
    </row>
    <row r="30" spans="4:106" s="512" customFormat="1" ht="22.9" customHeight="1">
      <c r="D30" s="1272"/>
      <c r="E30" s="1273"/>
      <c r="F30" s="1274"/>
      <c r="G30" s="1281" t="s">
        <v>456</v>
      </c>
      <c r="H30" s="1282"/>
      <c r="I30" s="1282"/>
      <c r="J30" s="1282"/>
      <c r="K30" s="1282"/>
      <c r="L30" s="1282"/>
      <c r="M30" s="1282"/>
      <c r="N30" s="1282"/>
      <c r="O30" s="1282"/>
      <c r="P30" s="1282"/>
      <c r="Q30" s="1282"/>
      <c r="R30" s="1282"/>
      <c r="S30" s="1283"/>
      <c r="T30" s="1376" t="s">
        <v>454</v>
      </c>
      <c r="U30" s="1321"/>
      <c r="V30" s="1321"/>
      <c r="W30" s="1321"/>
      <c r="X30" s="1321"/>
      <c r="Y30" s="1328"/>
      <c r="Z30" s="1401"/>
      <c r="AA30" s="1284"/>
      <c r="AB30" s="1284"/>
      <c r="AC30" s="1284"/>
      <c r="AD30" s="1284"/>
      <c r="AE30" s="1284"/>
      <c r="AF30" s="1284"/>
      <c r="AG30" s="1284"/>
      <c r="AH30" s="1284"/>
      <c r="AI30" s="1284"/>
      <c r="AJ30" s="1284"/>
      <c r="AK30" s="1284"/>
      <c r="AL30" s="1284"/>
      <c r="AM30" s="1284"/>
      <c r="AN30" s="1284"/>
      <c r="AO30" s="1284"/>
      <c r="AP30" s="1284"/>
      <c r="AQ30" s="1284"/>
      <c r="AR30" s="1424" t="s">
        <v>450</v>
      </c>
      <c r="AS30" s="1409"/>
      <c r="AT30" s="1409"/>
      <c r="AU30" s="1409"/>
      <c r="AV30" s="1409"/>
      <c r="AW30" s="1410"/>
      <c r="AX30" s="1284"/>
      <c r="AY30" s="1284"/>
      <c r="AZ30" s="1284"/>
      <c r="BA30" s="1284"/>
      <c r="BB30" s="1284"/>
      <c r="BC30" s="1284"/>
      <c r="BD30" s="1284"/>
      <c r="BE30" s="1284"/>
      <c r="BF30" s="1284"/>
      <c r="BG30" s="1284"/>
      <c r="BH30" s="1284"/>
      <c r="BI30" s="1284"/>
      <c r="BJ30" s="1284"/>
      <c r="BK30" s="1284"/>
      <c r="BL30" s="1284"/>
      <c r="BM30" s="1284"/>
      <c r="BN30" s="1285"/>
    </row>
    <row r="31" spans="4:106" s="512" customFormat="1" ht="22.9" customHeight="1">
      <c r="D31" s="1275"/>
      <c r="E31" s="1276"/>
      <c r="F31" s="1277"/>
      <c r="G31" s="1373" t="s">
        <v>457</v>
      </c>
      <c r="H31" s="1374"/>
      <c r="I31" s="1374"/>
      <c r="J31" s="1374"/>
      <c r="K31" s="1374"/>
      <c r="L31" s="1374"/>
      <c r="M31" s="1374"/>
      <c r="N31" s="1374"/>
      <c r="O31" s="1374"/>
      <c r="P31" s="1374"/>
      <c r="Q31" s="1374"/>
      <c r="R31" s="1374"/>
      <c r="S31" s="1375"/>
      <c r="T31" s="1377" t="s">
        <v>444</v>
      </c>
      <c r="U31" s="1315"/>
      <c r="V31" s="1315"/>
      <c r="W31" s="1315"/>
      <c r="X31" s="1315"/>
      <c r="Y31" s="1378"/>
      <c r="Z31" s="1403"/>
      <c r="AA31" s="1280"/>
      <c r="AB31" s="1280"/>
      <c r="AC31" s="1280"/>
      <c r="AD31" s="1280"/>
      <c r="AE31" s="1280"/>
      <c r="AF31" s="1280"/>
      <c r="AG31" s="1280"/>
      <c r="AH31" s="1280"/>
      <c r="AI31" s="1280"/>
      <c r="AJ31" s="1280"/>
      <c r="AK31" s="1280"/>
      <c r="AL31" s="1280"/>
      <c r="AM31" s="1280"/>
      <c r="AN31" s="1280"/>
      <c r="AO31" s="1280"/>
      <c r="AP31" s="1280"/>
      <c r="AQ31" s="1280"/>
      <c r="AR31" s="1425" t="s">
        <v>450</v>
      </c>
      <c r="AS31" s="1412"/>
      <c r="AT31" s="1412"/>
      <c r="AU31" s="1412"/>
      <c r="AV31" s="1412"/>
      <c r="AW31" s="1413"/>
      <c r="AX31" s="1280"/>
      <c r="AY31" s="1280"/>
      <c r="AZ31" s="1280"/>
      <c r="BA31" s="1280"/>
      <c r="BB31" s="1280"/>
      <c r="BC31" s="1280"/>
      <c r="BD31" s="1280"/>
      <c r="BE31" s="1280"/>
      <c r="BF31" s="1280"/>
      <c r="BG31" s="1280"/>
      <c r="BH31" s="1280"/>
      <c r="BI31" s="1280"/>
      <c r="BJ31" s="1280"/>
      <c r="BK31" s="1280"/>
      <c r="BL31" s="1280"/>
      <c r="BM31" s="1280"/>
      <c r="BN31" s="1423"/>
    </row>
    <row r="32" spans="4:106" s="512" customFormat="1" ht="22.9" customHeight="1">
      <c r="D32" s="310"/>
      <c r="E32" s="311"/>
      <c r="F32" s="312"/>
      <c r="G32" s="1363" t="s">
        <v>387</v>
      </c>
      <c r="H32" s="1364"/>
      <c r="I32" s="1364"/>
      <c r="J32" s="1364"/>
      <c r="K32" s="1364"/>
      <c r="L32" s="1364"/>
      <c r="M32" s="1364"/>
      <c r="N32" s="1364"/>
      <c r="O32" s="1364"/>
      <c r="P32" s="1364"/>
      <c r="Q32" s="1364"/>
      <c r="R32" s="1364"/>
      <c r="S32" s="1365"/>
      <c r="T32" s="1168" t="s">
        <v>128</v>
      </c>
      <c r="U32" s="1169"/>
      <c r="V32" s="1169"/>
      <c r="W32" s="1288"/>
      <c r="X32" s="1310"/>
      <c r="Y32" s="1310"/>
      <c r="Z32" s="1310"/>
      <c r="AA32" s="1311"/>
      <c r="AB32" s="1359" t="s">
        <v>389</v>
      </c>
      <c r="AC32" s="1017"/>
      <c r="AD32" s="1017"/>
      <c r="AE32" s="1017"/>
      <c r="AF32" s="1017"/>
      <c r="AG32" s="1017"/>
      <c r="AH32" s="1017"/>
      <c r="AI32" s="1017"/>
      <c r="AJ32" s="1017"/>
      <c r="AK32" s="1017"/>
      <c r="AL32" s="932" t="s">
        <v>388</v>
      </c>
      <c r="AM32" s="932"/>
      <c r="AN32" s="932"/>
      <c r="AO32" s="932"/>
      <c r="AP32" s="932"/>
      <c r="AQ32" s="932"/>
      <c r="AR32" s="932"/>
      <c r="AS32" s="932"/>
      <c r="AT32" s="932"/>
      <c r="AU32" s="932"/>
      <c r="AV32" s="932"/>
      <c r="AW32" s="932"/>
      <c r="AX32" s="313"/>
      <c r="AY32" s="313"/>
      <c r="AZ32" s="502"/>
      <c r="BA32" s="502"/>
      <c r="BB32" s="502"/>
      <c r="BC32" s="502"/>
      <c r="BD32" s="502"/>
      <c r="BE32" s="502"/>
      <c r="BF32" s="502"/>
      <c r="BG32" s="502"/>
      <c r="BH32" s="502"/>
      <c r="BI32" s="502"/>
      <c r="BJ32" s="502"/>
      <c r="BK32" s="502"/>
      <c r="BL32" s="502"/>
      <c r="BM32" s="502"/>
      <c r="BN32" s="511"/>
      <c r="BU32" s="74"/>
      <c r="BV32" s="74"/>
      <c r="BW32" s="74"/>
      <c r="BX32" s="74"/>
      <c r="BY32" s="74"/>
      <c r="BZ32" s="74"/>
      <c r="CA32" s="74"/>
      <c r="CB32" s="74"/>
      <c r="CC32" s="74"/>
      <c r="CD32" s="74"/>
      <c r="CE32" s="74"/>
      <c r="CF32" s="74"/>
      <c r="CG32" s="74"/>
      <c r="CH32" s="74"/>
      <c r="CI32" s="74"/>
      <c r="CJ32" s="74"/>
      <c r="CK32" s="74"/>
      <c r="CL32" s="74"/>
      <c r="CM32" s="74"/>
      <c r="CN32" s="74"/>
      <c r="CO32" s="74"/>
      <c r="CP32" s="74"/>
      <c r="CQ32" s="74"/>
      <c r="CR32" s="74"/>
      <c r="CS32" s="74"/>
      <c r="CT32" s="74"/>
      <c r="CU32" s="74"/>
      <c r="CV32" s="74"/>
      <c r="CW32" s="74"/>
      <c r="CX32" s="74"/>
      <c r="CY32" s="74"/>
      <c r="CZ32" s="74"/>
      <c r="DA32" s="74"/>
      <c r="DB32" s="74"/>
    </row>
    <row r="33" spans="4:106" s="512" customFormat="1" ht="22.9" customHeight="1">
      <c r="D33" s="952">
        <v>51</v>
      </c>
      <c r="E33" s="953"/>
      <c r="F33" s="954"/>
      <c r="G33" s="1366"/>
      <c r="H33" s="1367"/>
      <c r="I33" s="1367"/>
      <c r="J33" s="1367"/>
      <c r="K33" s="1367"/>
      <c r="L33" s="1367"/>
      <c r="M33" s="1367"/>
      <c r="N33" s="1367"/>
      <c r="O33" s="1367"/>
      <c r="P33" s="1367"/>
      <c r="Q33" s="1367"/>
      <c r="R33" s="1367"/>
      <c r="S33" s="1368"/>
      <c r="T33" s="1408" t="s">
        <v>129</v>
      </c>
      <c r="U33" s="1409"/>
      <c r="V33" s="1409"/>
      <c r="W33" s="1410"/>
      <c r="X33" s="1134"/>
      <c r="Y33" s="1134"/>
      <c r="Z33" s="1134"/>
      <c r="AA33" s="1312"/>
      <c r="AB33" s="1360"/>
      <c r="AC33" s="1076"/>
      <c r="AD33" s="1076"/>
      <c r="AE33" s="1076"/>
      <c r="AF33" s="1076"/>
      <c r="AG33" s="1076"/>
      <c r="AH33" s="1076"/>
      <c r="AI33" s="1076"/>
      <c r="AJ33" s="1076"/>
      <c r="AK33" s="1076"/>
      <c r="AL33" s="935"/>
      <c r="AM33" s="935"/>
      <c r="AN33" s="935"/>
      <c r="AO33" s="935"/>
      <c r="AP33" s="935"/>
      <c r="AQ33" s="935"/>
      <c r="AR33" s="935"/>
      <c r="AS33" s="935"/>
      <c r="AT33" s="935"/>
      <c r="AU33" s="935"/>
      <c r="AV33" s="935"/>
      <c r="AW33" s="935"/>
      <c r="AX33" s="106"/>
      <c r="AY33" s="106"/>
      <c r="BN33" s="513"/>
      <c r="BU33" s="74"/>
      <c r="BV33" s="74"/>
      <c r="BW33" s="74"/>
      <c r="BX33" s="74"/>
      <c r="BY33" s="74"/>
      <c r="BZ33" s="74"/>
      <c r="CA33" s="74"/>
      <c r="CB33" s="74"/>
      <c r="CC33" s="74"/>
      <c r="CD33" s="74"/>
      <c r="CE33" s="74"/>
      <c r="CF33" s="74"/>
      <c r="CG33" s="74"/>
      <c r="CH33" s="74"/>
      <c r="CI33" s="74"/>
      <c r="CJ33" s="74"/>
      <c r="CK33" s="74"/>
      <c r="CL33" s="74"/>
      <c r="CM33" s="74"/>
      <c r="CN33" s="74"/>
      <c r="CO33" s="74"/>
      <c r="CP33" s="74"/>
      <c r="CQ33" s="74"/>
      <c r="CR33" s="74"/>
      <c r="CS33" s="74"/>
      <c r="CT33" s="74"/>
      <c r="CU33" s="74"/>
      <c r="CV33" s="74"/>
      <c r="CW33" s="74"/>
      <c r="CX33" s="74"/>
      <c r="CY33" s="74"/>
      <c r="CZ33" s="74"/>
      <c r="DA33" s="74"/>
      <c r="DB33" s="74"/>
    </row>
    <row r="34" spans="4:106" s="512" customFormat="1" ht="22.9" customHeight="1">
      <c r="D34" s="1272" t="s">
        <v>178</v>
      </c>
      <c r="E34" s="1273"/>
      <c r="F34" s="1274"/>
      <c r="G34" s="1369"/>
      <c r="H34" s="1370"/>
      <c r="I34" s="1370"/>
      <c r="J34" s="1370"/>
      <c r="K34" s="1370"/>
      <c r="L34" s="1370"/>
      <c r="M34" s="1370"/>
      <c r="N34" s="1370"/>
      <c r="O34" s="1370"/>
      <c r="P34" s="1370"/>
      <c r="Q34" s="1370"/>
      <c r="R34" s="1370"/>
      <c r="S34" s="1371"/>
      <c r="T34" s="1411" t="s">
        <v>130</v>
      </c>
      <c r="U34" s="1412"/>
      <c r="V34" s="1412"/>
      <c r="W34" s="1413"/>
      <c r="X34" s="1307"/>
      <c r="Y34" s="1307"/>
      <c r="Z34" s="1307"/>
      <c r="AA34" s="1308"/>
      <c r="AB34" s="1361"/>
      <c r="AC34" s="1020"/>
      <c r="AD34" s="1020"/>
      <c r="AE34" s="1020"/>
      <c r="AF34" s="1020"/>
      <c r="AG34" s="1020"/>
      <c r="AH34" s="1020"/>
      <c r="AI34" s="1020"/>
      <c r="AJ34" s="1020"/>
      <c r="AK34" s="1020"/>
      <c r="AL34" s="938"/>
      <c r="AM34" s="938"/>
      <c r="AN34" s="938"/>
      <c r="AO34" s="938"/>
      <c r="AP34" s="938"/>
      <c r="AQ34" s="938"/>
      <c r="AR34" s="938"/>
      <c r="AS34" s="938"/>
      <c r="AT34" s="938"/>
      <c r="AU34" s="938"/>
      <c r="AV34" s="938"/>
      <c r="AW34" s="938"/>
      <c r="AX34" s="134"/>
      <c r="AY34" s="134"/>
      <c r="AZ34" s="514"/>
      <c r="BA34" s="514"/>
      <c r="BB34" s="514"/>
      <c r="BC34" s="514"/>
      <c r="BD34" s="514"/>
      <c r="BE34" s="514"/>
      <c r="BF34" s="514"/>
      <c r="BG34" s="514"/>
      <c r="BH34" s="514"/>
      <c r="BI34" s="514"/>
      <c r="BJ34" s="514"/>
      <c r="BK34" s="514"/>
      <c r="BL34" s="514"/>
      <c r="BM34" s="514"/>
      <c r="BN34" s="515"/>
      <c r="BU34" s="74"/>
      <c r="BV34" s="74"/>
      <c r="BW34" s="74"/>
      <c r="BX34" s="74"/>
      <c r="BY34" s="74"/>
      <c r="BZ34" s="74"/>
      <c r="CA34" s="74"/>
      <c r="CB34" s="74"/>
      <c r="CC34" s="74"/>
      <c r="CD34" s="74"/>
      <c r="CE34" s="74"/>
      <c r="CF34" s="74"/>
      <c r="CG34" s="74"/>
      <c r="CH34" s="74"/>
      <c r="CI34" s="74"/>
      <c r="CJ34" s="74"/>
      <c r="CK34" s="74"/>
      <c r="CL34" s="74"/>
      <c r="CM34" s="74"/>
      <c r="CN34" s="74"/>
      <c r="CO34" s="74"/>
      <c r="CP34" s="74"/>
      <c r="CQ34" s="74"/>
      <c r="CR34" s="74"/>
      <c r="CS34" s="74"/>
      <c r="CT34" s="74"/>
      <c r="CU34" s="74"/>
      <c r="CV34" s="74"/>
      <c r="CW34" s="74"/>
      <c r="CX34" s="74"/>
      <c r="CY34" s="74"/>
      <c r="CZ34" s="74"/>
      <c r="DA34" s="74"/>
      <c r="DB34" s="74"/>
    </row>
    <row r="35" spans="4:106" s="512" customFormat="1" ht="22.9" customHeight="1">
      <c r="D35" s="1272"/>
      <c r="E35" s="1273"/>
      <c r="F35" s="1274"/>
      <c r="G35" s="1347" t="s">
        <v>98</v>
      </c>
      <c r="H35" s="1348"/>
      <c r="I35" s="1348"/>
      <c r="J35" s="1348"/>
      <c r="K35" s="1348"/>
      <c r="L35" s="1348"/>
      <c r="M35" s="1348"/>
      <c r="N35" s="1348"/>
      <c r="O35" s="1348"/>
      <c r="P35" s="1348"/>
      <c r="Q35" s="1348"/>
      <c r="R35" s="1348"/>
      <c r="S35" s="1349"/>
      <c r="T35" s="1168" t="s">
        <v>128</v>
      </c>
      <c r="U35" s="1169"/>
      <c r="V35" s="1169"/>
      <c r="W35" s="1169"/>
      <c r="X35" s="1309"/>
      <c r="Y35" s="1310"/>
      <c r="Z35" s="1310"/>
      <c r="AA35" s="1310"/>
      <c r="AB35" s="1372" t="s">
        <v>311</v>
      </c>
      <c r="AC35" s="887"/>
      <c r="AD35" s="887"/>
      <c r="AE35" s="887"/>
      <c r="AF35" s="887"/>
      <c r="AG35" s="887"/>
      <c r="AH35" s="887"/>
      <c r="AI35" s="887"/>
      <c r="AJ35" s="887" t="s">
        <v>331</v>
      </c>
      <c r="AK35" s="887"/>
      <c r="AL35" s="887"/>
      <c r="AM35" s="887"/>
      <c r="AN35" s="887"/>
      <c r="AO35" s="887"/>
      <c r="AP35" s="887"/>
      <c r="AQ35" s="887"/>
      <c r="AR35" s="1286"/>
      <c r="AS35" s="1278"/>
      <c r="AT35" s="1279"/>
      <c r="AU35" s="1334" t="s">
        <v>390</v>
      </c>
      <c r="AV35" s="1334"/>
      <c r="AW35" s="1334"/>
      <c r="AX35" s="1334"/>
      <c r="AY35" s="1334"/>
      <c r="AZ35" s="1334"/>
      <c r="BA35" s="517"/>
      <c r="BB35" s="517"/>
      <c r="BC35" s="517"/>
      <c r="BD35" s="517"/>
      <c r="BE35" s="517"/>
      <c r="BF35" s="517"/>
      <c r="BG35" s="517"/>
      <c r="BH35" s="517"/>
      <c r="BI35" s="517"/>
      <c r="BJ35" s="517"/>
      <c r="BK35" s="517"/>
      <c r="BL35" s="527"/>
      <c r="BM35" s="527"/>
      <c r="BN35" s="306"/>
    </row>
    <row r="36" spans="4:106" s="512" customFormat="1" ht="22.9" customHeight="1">
      <c r="D36" s="1272"/>
      <c r="E36" s="1273"/>
      <c r="F36" s="1274"/>
      <c r="G36" s="1350"/>
      <c r="H36" s="1351"/>
      <c r="I36" s="1351"/>
      <c r="J36" s="1351"/>
      <c r="K36" s="1351"/>
      <c r="L36" s="1351"/>
      <c r="M36" s="1351"/>
      <c r="N36" s="1351"/>
      <c r="O36" s="1351"/>
      <c r="P36" s="1351"/>
      <c r="Q36" s="1351"/>
      <c r="R36" s="1351"/>
      <c r="S36" s="1352"/>
      <c r="T36" s="1408" t="s">
        <v>129</v>
      </c>
      <c r="U36" s="1409"/>
      <c r="V36" s="1409"/>
      <c r="W36" s="1409"/>
      <c r="X36" s="1133"/>
      <c r="Y36" s="1134"/>
      <c r="Z36" s="1134"/>
      <c r="AA36" s="1134"/>
      <c r="AB36" s="1327" t="s">
        <v>311</v>
      </c>
      <c r="AC36" s="1321"/>
      <c r="AD36" s="1321"/>
      <c r="AE36" s="1321"/>
      <c r="AF36" s="1321"/>
      <c r="AG36" s="1321"/>
      <c r="AH36" s="1321"/>
      <c r="AI36" s="1321"/>
      <c r="AJ36" s="1321" t="s">
        <v>331</v>
      </c>
      <c r="AK36" s="1321"/>
      <c r="AL36" s="1321"/>
      <c r="AM36" s="1321"/>
      <c r="AN36" s="1321"/>
      <c r="AO36" s="1321"/>
      <c r="AP36" s="1321"/>
      <c r="AQ36" s="1321"/>
      <c r="AR36" s="1328"/>
      <c r="AS36" s="1396"/>
      <c r="AT36" s="1397"/>
      <c r="AU36" s="1416" t="s">
        <v>390</v>
      </c>
      <c r="AV36" s="1416"/>
      <c r="AW36" s="1416"/>
      <c r="AX36" s="1416"/>
      <c r="AY36" s="1416"/>
      <c r="AZ36" s="1416"/>
      <c r="BA36" s="521"/>
      <c r="BB36" s="521"/>
      <c r="BC36" s="521"/>
      <c r="BD36" s="521"/>
      <c r="BE36" s="521"/>
      <c r="BF36" s="521"/>
      <c r="BG36" s="521"/>
      <c r="BH36" s="521"/>
      <c r="BI36" s="521"/>
      <c r="BJ36" s="521"/>
      <c r="BK36" s="521"/>
      <c r="BL36" s="528"/>
      <c r="BM36" s="528"/>
      <c r="BN36" s="299"/>
    </row>
    <row r="37" spans="4:106" s="512" customFormat="1" ht="22.9" customHeight="1">
      <c r="D37" s="1272"/>
      <c r="E37" s="1273"/>
      <c r="F37" s="1274"/>
      <c r="G37" s="1353"/>
      <c r="H37" s="1354"/>
      <c r="I37" s="1354"/>
      <c r="J37" s="1354"/>
      <c r="K37" s="1354"/>
      <c r="L37" s="1354"/>
      <c r="M37" s="1354"/>
      <c r="N37" s="1354"/>
      <c r="O37" s="1354"/>
      <c r="P37" s="1354"/>
      <c r="Q37" s="1354"/>
      <c r="R37" s="1354"/>
      <c r="S37" s="1355"/>
      <c r="T37" s="1411" t="s">
        <v>130</v>
      </c>
      <c r="U37" s="1412"/>
      <c r="V37" s="1412"/>
      <c r="W37" s="1412"/>
      <c r="X37" s="1306"/>
      <c r="Y37" s="1307"/>
      <c r="Z37" s="1307"/>
      <c r="AA37" s="1307"/>
      <c r="AB37" s="1379" t="s">
        <v>311</v>
      </c>
      <c r="AC37" s="1315"/>
      <c r="AD37" s="1315"/>
      <c r="AE37" s="1315"/>
      <c r="AF37" s="1315"/>
      <c r="AG37" s="1315"/>
      <c r="AH37" s="1315"/>
      <c r="AI37" s="1315"/>
      <c r="AJ37" s="1315" t="s">
        <v>331</v>
      </c>
      <c r="AK37" s="1315"/>
      <c r="AL37" s="1315"/>
      <c r="AM37" s="1315"/>
      <c r="AN37" s="1315"/>
      <c r="AO37" s="1315"/>
      <c r="AP37" s="1315"/>
      <c r="AQ37" s="1315"/>
      <c r="AR37" s="1378"/>
      <c r="AS37" s="1398"/>
      <c r="AT37" s="1399"/>
      <c r="AU37" s="1414" t="s">
        <v>390</v>
      </c>
      <c r="AV37" s="1414"/>
      <c r="AW37" s="1414"/>
      <c r="AX37" s="1414"/>
      <c r="AY37" s="1414"/>
      <c r="AZ37" s="1414"/>
      <c r="BA37" s="520"/>
      <c r="BB37" s="520"/>
      <c r="BC37" s="520"/>
      <c r="BD37" s="520"/>
      <c r="BE37" s="520"/>
      <c r="BF37" s="520"/>
      <c r="BG37" s="520"/>
      <c r="BH37" s="520"/>
      <c r="BI37" s="520"/>
      <c r="BJ37" s="520"/>
      <c r="BK37" s="520"/>
      <c r="BL37" s="524"/>
      <c r="BM37" s="524"/>
      <c r="BN37" s="309"/>
    </row>
    <row r="38" spans="4:106" s="512" customFormat="1" ht="22.9" customHeight="1">
      <c r="D38" s="1272"/>
      <c r="E38" s="1273"/>
      <c r="F38" s="1274"/>
      <c r="G38" s="1347" t="s">
        <v>99</v>
      </c>
      <c r="H38" s="1348"/>
      <c r="I38" s="1348"/>
      <c r="J38" s="1348"/>
      <c r="K38" s="1348"/>
      <c r="L38" s="1348"/>
      <c r="M38" s="1348"/>
      <c r="N38" s="1348"/>
      <c r="O38" s="1348"/>
      <c r="P38" s="1348"/>
      <c r="Q38" s="1348"/>
      <c r="R38" s="1348"/>
      <c r="S38" s="1349"/>
      <c r="T38" s="1422"/>
      <c r="U38" s="1310"/>
      <c r="V38" s="1310"/>
      <c r="W38" s="1311"/>
      <c r="X38" s="887" t="s">
        <v>311</v>
      </c>
      <c r="Y38" s="887"/>
      <c r="Z38" s="887"/>
      <c r="AA38" s="887"/>
      <c r="AB38" s="887"/>
      <c r="AC38" s="887"/>
      <c r="AD38" s="887"/>
      <c r="AE38" s="887"/>
      <c r="AF38" s="887"/>
      <c r="AG38" s="887"/>
      <c r="AH38" s="887"/>
      <c r="AI38" s="887"/>
      <c r="AJ38" s="887"/>
      <c r="AK38" s="887"/>
      <c r="AL38" s="887"/>
      <c r="AM38" s="887"/>
      <c r="AN38" s="887"/>
      <c r="AO38" s="887"/>
      <c r="AP38" s="887"/>
      <c r="AQ38" s="517"/>
      <c r="AR38" s="517"/>
      <c r="AS38" s="517"/>
      <c r="AT38" s="517"/>
      <c r="AU38" s="517"/>
      <c r="AV38" s="517"/>
      <c r="AW38" s="517"/>
      <c r="AX38" s="517"/>
      <c r="AY38" s="517"/>
      <c r="AZ38" s="517"/>
      <c r="BA38" s="517"/>
      <c r="BB38" s="517"/>
      <c r="BC38" s="517"/>
      <c r="BD38" s="517"/>
      <c r="BE38" s="517"/>
      <c r="BF38" s="517"/>
      <c r="BG38" s="517"/>
      <c r="BH38" s="517"/>
      <c r="BI38" s="517"/>
      <c r="BJ38" s="517"/>
      <c r="BK38" s="517"/>
      <c r="BL38" s="527"/>
      <c r="BM38" s="527"/>
      <c r="BN38" s="306"/>
    </row>
    <row r="39" spans="4:106" s="512" customFormat="1" ht="22.9" customHeight="1">
      <c r="D39" s="1272"/>
      <c r="E39" s="1273"/>
      <c r="F39" s="1274"/>
      <c r="G39" s="1353"/>
      <c r="H39" s="1354"/>
      <c r="I39" s="1354"/>
      <c r="J39" s="1354"/>
      <c r="K39" s="1354"/>
      <c r="L39" s="1354"/>
      <c r="M39" s="1354"/>
      <c r="N39" s="1354"/>
      <c r="O39" s="1354"/>
      <c r="P39" s="1354"/>
      <c r="Q39" s="1354"/>
      <c r="R39" s="1354"/>
      <c r="S39" s="1355"/>
      <c r="T39" s="1377" t="s">
        <v>331</v>
      </c>
      <c r="U39" s="1315"/>
      <c r="V39" s="1315"/>
      <c r="W39" s="1315"/>
      <c r="X39" s="1315"/>
      <c r="Y39" s="1315"/>
      <c r="Z39" s="1315"/>
      <c r="AA39" s="1315"/>
      <c r="AB39" s="1315"/>
      <c r="AC39" s="1398"/>
      <c r="AD39" s="1399"/>
      <c r="AE39" s="1414" t="s">
        <v>396</v>
      </c>
      <c r="AF39" s="1414"/>
      <c r="AG39" s="1414"/>
      <c r="AH39" s="1414"/>
      <c r="AI39" s="1414"/>
      <c r="AJ39" s="1414"/>
      <c r="AK39" s="1415"/>
      <c r="AL39" s="1398"/>
      <c r="AM39" s="1399"/>
      <c r="AN39" s="1414" t="s">
        <v>397</v>
      </c>
      <c r="AO39" s="1414"/>
      <c r="AP39" s="1414"/>
      <c r="AQ39" s="1414"/>
      <c r="AR39" s="1414"/>
      <c r="AS39" s="1414"/>
      <c r="AT39" s="1414"/>
      <c r="AU39" s="1414"/>
      <c r="AV39" s="1398"/>
      <c r="AW39" s="1399"/>
      <c r="AX39" s="1414" t="s">
        <v>398</v>
      </c>
      <c r="AY39" s="1414"/>
      <c r="AZ39" s="1414"/>
      <c r="BA39" s="1414"/>
      <c r="BB39" s="1414"/>
      <c r="BC39" s="1414"/>
      <c r="BD39" s="1415"/>
      <c r="BE39" s="1398"/>
      <c r="BF39" s="1399"/>
      <c r="BG39" s="1414" t="s">
        <v>399</v>
      </c>
      <c r="BH39" s="1414"/>
      <c r="BI39" s="1414"/>
      <c r="BJ39" s="1414"/>
      <c r="BK39" s="1414"/>
      <c r="BL39" s="524"/>
      <c r="BM39" s="524"/>
      <c r="BN39" s="309"/>
    </row>
    <row r="40" spans="4:106" s="512" customFormat="1" ht="22.9" customHeight="1">
      <c r="D40" s="1275"/>
      <c r="E40" s="1276"/>
      <c r="F40" s="1277"/>
      <c r="G40" s="1419" t="s">
        <v>401</v>
      </c>
      <c r="H40" s="1420"/>
      <c r="I40" s="1420"/>
      <c r="J40" s="1420"/>
      <c r="K40" s="1420"/>
      <c r="L40" s="1420"/>
      <c r="M40" s="1420"/>
      <c r="N40" s="1420"/>
      <c r="O40" s="1420"/>
      <c r="P40" s="1420"/>
      <c r="Q40" s="1420"/>
      <c r="R40" s="1420"/>
      <c r="S40" s="1421"/>
      <c r="T40" s="1344"/>
      <c r="U40" s="1028"/>
      <c r="V40" s="1417" t="s">
        <v>402</v>
      </c>
      <c r="W40" s="1417"/>
      <c r="X40" s="1417"/>
      <c r="Y40" s="1417"/>
      <c r="Z40" s="1418"/>
      <c r="AA40" s="1027"/>
      <c r="AB40" s="1028"/>
      <c r="AC40" s="1417" t="s">
        <v>399</v>
      </c>
      <c r="AD40" s="1417"/>
      <c r="AE40" s="1417"/>
      <c r="AF40" s="1417"/>
      <c r="AG40" s="1417"/>
      <c r="AH40" s="522" t="s">
        <v>367</v>
      </c>
      <c r="AI40" s="1028"/>
      <c r="AJ40" s="1028"/>
      <c r="AK40" s="1028"/>
      <c r="AL40" s="1028"/>
      <c r="AM40" s="1028"/>
      <c r="AN40" s="1028"/>
      <c r="AO40" s="1028"/>
      <c r="AP40" s="1028"/>
      <c r="AQ40" s="1028"/>
      <c r="AR40" s="1028"/>
      <c r="AS40" s="1028"/>
      <c r="AT40" s="1028"/>
      <c r="AU40" s="1028"/>
      <c r="AV40" s="1028"/>
      <c r="AW40" s="1028"/>
      <c r="AX40" s="1028"/>
      <c r="AY40" s="1028"/>
      <c r="AZ40" s="1028"/>
      <c r="BA40" s="1028"/>
      <c r="BB40" s="1028"/>
      <c r="BC40" s="1028"/>
      <c r="BD40" s="1028"/>
      <c r="BE40" s="1028"/>
      <c r="BF40" s="1028"/>
      <c r="BG40" s="1028"/>
      <c r="BH40" s="1028"/>
      <c r="BI40" s="1028"/>
      <c r="BJ40" s="1028"/>
      <c r="BK40" s="1028"/>
      <c r="BL40" s="1028"/>
      <c r="BM40" s="1028"/>
      <c r="BN40" s="125" t="s">
        <v>794</v>
      </c>
    </row>
    <row r="41" spans="4:106" ht="20.100000000000001" customHeight="1">
      <c r="V41" s="493"/>
      <c r="W41" s="493"/>
      <c r="X41" s="493"/>
      <c r="BL41" s="74"/>
      <c r="BM41" s="74"/>
      <c r="BN41" s="74"/>
      <c r="BO41" s="74"/>
      <c r="BP41" s="74"/>
      <c r="BQ41" s="74"/>
      <c r="BR41" s="74"/>
      <c r="BS41" s="74"/>
    </row>
    <row r="42" spans="4:106" ht="20.100000000000001" customHeight="1">
      <c r="BL42" s="74"/>
      <c r="BM42" s="74"/>
      <c r="BN42" s="74"/>
      <c r="BO42" s="74"/>
      <c r="BP42" s="74"/>
      <c r="BQ42" s="74"/>
      <c r="BR42" s="74"/>
      <c r="BS42" s="74"/>
      <c r="BT42" s="74"/>
      <c r="BU42" s="74"/>
      <c r="BV42" s="74"/>
    </row>
    <row r="43" spans="4:106" ht="20.100000000000001" customHeight="1">
      <c r="Z43" s="248"/>
      <c r="AA43" s="248"/>
      <c r="AB43" s="248"/>
      <c r="AC43" s="248"/>
      <c r="AD43" s="248"/>
      <c r="AE43" s="248"/>
      <c r="AF43" s="248"/>
      <c r="AM43" s="248"/>
      <c r="AN43" s="248"/>
      <c r="AO43" s="248"/>
      <c r="AP43" s="248"/>
      <c r="AQ43" s="248"/>
      <c r="AR43" s="248"/>
      <c r="AS43" s="248"/>
      <c r="BL43" s="74"/>
      <c r="BM43" s="74"/>
      <c r="BN43" s="74"/>
      <c r="BO43" s="74"/>
      <c r="BP43" s="74"/>
      <c r="BQ43" s="74"/>
      <c r="BR43" s="74"/>
      <c r="BS43" s="74"/>
      <c r="BT43" s="74"/>
      <c r="BU43" s="74"/>
      <c r="BV43" s="74"/>
    </row>
    <row r="44" spans="4:106" ht="20.100000000000001" customHeight="1">
      <c r="AM44" s="248"/>
      <c r="AN44" s="248"/>
      <c r="AO44" s="248"/>
      <c r="AP44" s="248"/>
      <c r="AQ44" s="248"/>
      <c r="AR44" s="248"/>
      <c r="AS44" s="248"/>
      <c r="BL44" s="74"/>
      <c r="BM44" s="74"/>
      <c r="BN44" s="74"/>
      <c r="BO44" s="74"/>
      <c r="BP44" s="74"/>
      <c r="BQ44" s="74"/>
      <c r="BR44" s="74"/>
      <c r="BS44" s="74"/>
      <c r="BT44" s="74"/>
      <c r="BU44" s="74"/>
      <c r="BV44" s="74"/>
    </row>
    <row r="45" spans="4:106" ht="20.100000000000001" customHeight="1"/>
    <row r="46" spans="4:106" ht="20.100000000000001" customHeight="1"/>
    <row r="47" spans="4:106" ht="20.100000000000001" customHeight="1"/>
    <row r="48" spans="4:106" ht="20.100000000000001" customHeight="1"/>
    <row r="49" spans="5:79" ht="20.100000000000001" customHeight="1"/>
    <row r="50" spans="5:79" ht="20.100000000000001" customHeight="1"/>
    <row r="51" spans="5:79" ht="20.100000000000001" customHeight="1"/>
    <row r="52" spans="5:79" ht="20.100000000000001" customHeight="1">
      <c r="BC52" s="493"/>
      <c r="BD52" s="493"/>
      <c r="BE52" s="493"/>
      <c r="BF52" s="493"/>
      <c r="BG52" s="493"/>
      <c r="BH52" s="493"/>
      <c r="BI52" s="493"/>
      <c r="BJ52" s="493"/>
      <c r="BK52" s="493"/>
      <c r="BL52" s="493"/>
      <c r="BM52" s="493"/>
      <c r="BN52" s="493"/>
      <c r="BO52" s="493"/>
      <c r="BP52" s="493"/>
      <c r="BQ52" s="493"/>
      <c r="BR52" s="493"/>
      <c r="BS52" s="493"/>
      <c r="BT52" s="493"/>
      <c r="BU52" s="493"/>
      <c r="BV52" s="493"/>
      <c r="BW52" s="493"/>
    </row>
    <row r="53" spans="5:79" ht="20.100000000000001" customHeight="1">
      <c r="G53" s="493"/>
    </row>
    <row r="54" spans="5:79" ht="20.100000000000001" customHeight="1">
      <c r="F54" s="512"/>
      <c r="G54" s="512"/>
      <c r="H54" s="512"/>
      <c r="I54" s="512"/>
      <c r="J54" s="512"/>
      <c r="K54" s="512"/>
      <c r="L54" s="512"/>
      <c r="M54" s="512"/>
      <c r="N54" s="512"/>
      <c r="O54" s="512"/>
      <c r="P54" s="512"/>
      <c r="Q54" s="512"/>
      <c r="S54" s="512"/>
      <c r="T54" s="512"/>
      <c r="U54" s="512"/>
      <c r="V54" s="512"/>
      <c r="W54" s="512"/>
      <c r="X54" s="512"/>
      <c r="Y54" s="512"/>
      <c r="Z54" s="512"/>
      <c r="AA54" s="512"/>
      <c r="AB54" s="512"/>
      <c r="AC54" s="512"/>
      <c r="AD54" s="512"/>
      <c r="AE54" s="512"/>
      <c r="AF54" s="512"/>
      <c r="AG54" s="512"/>
      <c r="AH54" s="512"/>
      <c r="AI54" s="512"/>
      <c r="AK54" s="512"/>
      <c r="AL54" s="512"/>
      <c r="AM54" s="512"/>
      <c r="AN54" s="512"/>
      <c r="AO54" s="512"/>
      <c r="AP54" s="512"/>
    </row>
    <row r="55" spans="5:79" ht="20.100000000000001" customHeight="1"/>
    <row r="56" spans="5:79" ht="20.100000000000001" customHeight="1">
      <c r="E56" s="493"/>
    </row>
    <row r="57" spans="5:79" ht="20.100000000000001" customHeight="1">
      <c r="F57" s="512"/>
      <c r="G57" s="512"/>
      <c r="H57" s="512"/>
      <c r="I57" s="512"/>
      <c r="J57" s="512"/>
      <c r="K57" s="512"/>
      <c r="L57" s="512"/>
      <c r="M57" s="512"/>
      <c r="N57" s="512"/>
      <c r="O57" s="512"/>
      <c r="P57" s="512"/>
      <c r="Q57" s="512"/>
      <c r="S57" s="512"/>
      <c r="T57" s="512"/>
      <c r="U57" s="512"/>
      <c r="V57" s="512"/>
      <c r="W57" s="512"/>
      <c r="X57" s="512"/>
      <c r="Y57" s="512"/>
      <c r="Z57" s="512"/>
      <c r="AA57" s="512"/>
      <c r="AB57" s="512"/>
      <c r="AC57" s="512"/>
      <c r="AD57" s="512"/>
      <c r="AE57" s="512"/>
      <c r="AF57" s="512"/>
      <c r="AG57" s="512"/>
      <c r="AH57" s="512"/>
      <c r="AI57" s="512"/>
      <c r="AK57" s="512"/>
      <c r="AL57" s="512"/>
      <c r="AM57" s="512"/>
      <c r="AN57" s="512"/>
      <c r="AO57" s="512"/>
      <c r="AP57" s="512"/>
    </row>
    <row r="58" spans="5:79" ht="20.100000000000001" customHeight="1">
      <c r="H58" s="84"/>
      <c r="I58" s="84"/>
      <c r="J58" s="84"/>
      <c r="K58" s="84"/>
      <c r="L58" s="84"/>
      <c r="M58" s="84"/>
      <c r="N58" s="84"/>
      <c r="O58" s="84"/>
      <c r="P58" s="84"/>
      <c r="Q58" s="84"/>
      <c r="R58" s="84"/>
      <c r="S58" s="84"/>
      <c r="T58" s="84"/>
      <c r="U58" s="84"/>
      <c r="V58" s="84"/>
      <c r="W58" s="84"/>
      <c r="X58" s="84"/>
      <c r="Y58" s="84"/>
      <c r="Z58" s="84"/>
      <c r="AA58" s="84"/>
      <c r="AB58" s="84"/>
      <c r="AC58" s="84"/>
      <c r="AD58" s="84"/>
      <c r="AE58" s="84"/>
      <c r="AF58" s="84"/>
      <c r="AG58" s="84"/>
      <c r="AH58" s="84"/>
      <c r="AI58" s="84"/>
      <c r="AJ58" s="84"/>
      <c r="AK58" s="84"/>
      <c r="AL58" s="84"/>
      <c r="AM58" s="84"/>
      <c r="AN58" s="84"/>
      <c r="AO58" s="84"/>
      <c r="AP58" s="84"/>
      <c r="AQ58" s="84"/>
      <c r="AR58" s="84"/>
      <c r="AS58" s="84"/>
      <c r="AT58" s="84"/>
      <c r="AU58" s="84"/>
      <c r="AV58" s="84"/>
      <c r="AW58" s="84"/>
      <c r="AX58" s="84"/>
      <c r="AY58" s="84"/>
      <c r="AZ58" s="84"/>
      <c r="BA58" s="84"/>
      <c r="BB58" s="84"/>
      <c r="BC58" s="84"/>
      <c r="BD58" s="84"/>
      <c r="BE58" s="84"/>
      <c r="BF58" s="84"/>
      <c r="BG58" s="84"/>
      <c r="BH58" s="84"/>
      <c r="BI58" s="84"/>
      <c r="BJ58" s="84"/>
      <c r="BK58" s="84"/>
      <c r="BL58" s="84"/>
      <c r="BM58" s="84"/>
      <c r="BN58" s="84"/>
      <c r="BO58" s="84"/>
      <c r="BP58" s="84"/>
      <c r="BQ58" s="84"/>
      <c r="BR58" s="84"/>
      <c r="BS58" s="84"/>
      <c r="BT58" s="84"/>
      <c r="BU58" s="84"/>
      <c r="BV58" s="84"/>
      <c r="BW58" s="84"/>
      <c r="BX58" s="84"/>
      <c r="BY58" s="84"/>
      <c r="BZ58" s="84"/>
      <c r="CA58" s="84"/>
    </row>
    <row r="59" spans="5:79" ht="20.100000000000001" customHeight="1">
      <c r="AT59" s="247"/>
      <c r="AU59" s="247"/>
      <c r="AV59" s="247"/>
      <c r="AW59" s="247"/>
      <c r="AX59" s="247"/>
      <c r="AY59" s="247"/>
      <c r="BA59" s="247"/>
      <c r="BB59" s="247"/>
      <c r="BC59" s="247"/>
      <c r="BD59" s="247"/>
      <c r="BL59" s="176"/>
      <c r="BM59" s="176"/>
      <c r="BN59" s="176"/>
      <c r="BO59" s="176"/>
      <c r="BP59" s="176"/>
      <c r="BQ59" s="176"/>
      <c r="BR59" s="176"/>
      <c r="BS59" s="176"/>
      <c r="BT59" s="176"/>
      <c r="BU59" s="176"/>
      <c r="BV59" s="176"/>
    </row>
    <row r="60" spans="5:79" ht="20.100000000000001" customHeight="1"/>
    <row r="61" spans="5:79" ht="20.100000000000001" customHeight="1"/>
  </sheetData>
  <sheetProtection algorithmName="SHA-512" hashValue="Hu9tRbI3pwNS2TXS/3VQprp0RugZYJ87oYRrf/JdAFpKAjjZk6zCGdUn2d9/4L1lkXFA6BCsHTUn0ullsugrmQ==" saltValue="D0+DHrxbQkFS1HYtpb83PQ==" spinCount="100000" sheet="1" objects="1" scenarios="1"/>
  <mergeCells count="225">
    <mergeCell ref="AI10:AJ10"/>
    <mergeCell ref="AK10:AM10"/>
    <mergeCell ref="AX7:BA7"/>
    <mergeCell ref="T10:U10"/>
    <mergeCell ref="Z10:AG10"/>
    <mergeCell ref="V10:X10"/>
    <mergeCell ref="BB7:BI7"/>
    <mergeCell ref="T8:W8"/>
    <mergeCell ref="BC8:BF8"/>
    <mergeCell ref="AT8:AY8"/>
    <mergeCell ref="AZ8:BB8"/>
    <mergeCell ref="X8:AH8"/>
    <mergeCell ref="AP9:AR9"/>
    <mergeCell ref="AS9:AT9"/>
    <mergeCell ref="AU9:AW9"/>
    <mergeCell ref="Z9:AG9"/>
    <mergeCell ref="AX5:BF5"/>
    <mergeCell ref="T9:U9"/>
    <mergeCell ref="AI9:AJ9"/>
    <mergeCell ref="AD1:AH1"/>
    <mergeCell ref="AI1:AQ1"/>
    <mergeCell ref="AR1:AV1"/>
    <mergeCell ref="AW1:BN1"/>
    <mergeCell ref="AX4:BA4"/>
    <mergeCell ref="BB4:BI4"/>
    <mergeCell ref="AX6:BA6"/>
    <mergeCell ref="BB6:BI6"/>
    <mergeCell ref="AP21:AW21"/>
    <mergeCell ref="AZ18:BC18"/>
    <mergeCell ref="BD18:BN18"/>
    <mergeCell ref="AT26:AW26"/>
    <mergeCell ref="AX26:BN26"/>
    <mergeCell ref="AX29:BN29"/>
    <mergeCell ref="AX27:BN27"/>
    <mergeCell ref="Z25:AS25"/>
    <mergeCell ref="AT25:AW25"/>
    <mergeCell ref="Z26:AS26"/>
    <mergeCell ref="AP22:AW22"/>
    <mergeCell ref="T18:AY18"/>
    <mergeCell ref="AX24:BN24"/>
    <mergeCell ref="G30:S30"/>
    <mergeCell ref="AX30:BN30"/>
    <mergeCell ref="G31:S31"/>
    <mergeCell ref="AX31:BN31"/>
    <mergeCell ref="T28:Y28"/>
    <mergeCell ref="T29:Y29"/>
    <mergeCell ref="T30:Y30"/>
    <mergeCell ref="T31:Y31"/>
    <mergeCell ref="Z29:AQ29"/>
    <mergeCell ref="AR29:AW29"/>
    <mergeCell ref="Z30:AQ30"/>
    <mergeCell ref="AR30:AW30"/>
    <mergeCell ref="Z31:AQ31"/>
    <mergeCell ref="AR31:AW31"/>
    <mergeCell ref="G28:S28"/>
    <mergeCell ref="AX28:BN28"/>
    <mergeCell ref="Z28:AQ28"/>
    <mergeCell ref="AR28:AW28"/>
    <mergeCell ref="G38:S39"/>
    <mergeCell ref="T40:U40"/>
    <mergeCell ref="V40:Z40"/>
    <mergeCell ref="AA40:AB40"/>
    <mergeCell ref="AC40:AG40"/>
    <mergeCell ref="G40:S40"/>
    <mergeCell ref="T38:W38"/>
    <mergeCell ref="X38:AE38"/>
    <mergeCell ref="AF38:AN38"/>
    <mergeCell ref="T39:AB39"/>
    <mergeCell ref="AC39:AD39"/>
    <mergeCell ref="AE39:AK39"/>
    <mergeCell ref="AL39:AM39"/>
    <mergeCell ref="AN39:AU39"/>
    <mergeCell ref="T35:W35"/>
    <mergeCell ref="X35:AA35"/>
    <mergeCell ref="T36:W36"/>
    <mergeCell ref="X36:AA36"/>
    <mergeCell ref="T37:W37"/>
    <mergeCell ref="X37:AA37"/>
    <mergeCell ref="AX39:BD39"/>
    <mergeCell ref="BE39:BF39"/>
    <mergeCell ref="BG39:BK39"/>
    <mergeCell ref="AO38:AP38"/>
    <mergeCell ref="AV39:AW39"/>
    <mergeCell ref="AS35:AT35"/>
    <mergeCell ref="AU35:AZ35"/>
    <mergeCell ref="AS36:AT36"/>
    <mergeCell ref="AU36:AZ36"/>
    <mergeCell ref="AS37:AT37"/>
    <mergeCell ref="AU37:AZ37"/>
    <mergeCell ref="X32:AA32"/>
    <mergeCell ref="X33:AA33"/>
    <mergeCell ref="X34:AA34"/>
    <mergeCell ref="Z12:AA12"/>
    <mergeCell ref="BM11:BN11"/>
    <mergeCell ref="T11:U13"/>
    <mergeCell ref="BH11:BI13"/>
    <mergeCell ref="BJ11:BL11"/>
    <mergeCell ref="BM12:BN12"/>
    <mergeCell ref="V13:Y13"/>
    <mergeCell ref="Z13:AA13"/>
    <mergeCell ref="AB12:AC12"/>
    <mergeCell ref="AD12:AE12"/>
    <mergeCell ref="BM13:BN13"/>
    <mergeCell ref="BJ12:BL12"/>
    <mergeCell ref="BJ13:BL13"/>
    <mergeCell ref="AH11:BG11"/>
    <mergeCell ref="AH12:BG12"/>
    <mergeCell ref="AH13:BG13"/>
    <mergeCell ref="AF11:AG13"/>
    <mergeCell ref="T33:W33"/>
    <mergeCell ref="T34:W34"/>
    <mergeCell ref="BH16:BJ16"/>
    <mergeCell ref="AZ14:BB14"/>
    <mergeCell ref="DG11:DH11"/>
    <mergeCell ref="DM11:DO13"/>
    <mergeCell ref="CF12:CG12"/>
    <mergeCell ref="CJ12:CK12"/>
    <mergeCell ref="CN12:CZ12"/>
    <mergeCell ref="DG12:DH12"/>
    <mergeCell ref="CF13:CG13"/>
    <mergeCell ref="CJ13:CK13"/>
    <mergeCell ref="CN13:CZ13"/>
    <mergeCell ref="DG13:DH13"/>
    <mergeCell ref="CJ11:CK11"/>
    <mergeCell ref="CN11:CZ11"/>
    <mergeCell ref="CF11:CG11"/>
    <mergeCell ref="G35:S37"/>
    <mergeCell ref="G24:S24"/>
    <mergeCell ref="T14:W14"/>
    <mergeCell ref="X14:AH14"/>
    <mergeCell ref="AB32:AK34"/>
    <mergeCell ref="U22:AK22"/>
    <mergeCell ref="G32:S34"/>
    <mergeCell ref="AB35:AI35"/>
    <mergeCell ref="G29:S29"/>
    <mergeCell ref="G26:S26"/>
    <mergeCell ref="G27:S27"/>
    <mergeCell ref="Z27:AQ27"/>
    <mergeCell ref="T27:Y27"/>
    <mergeCell ref="T25:Y25"/>
    <mergeCell ref="T26:Y26"/>
    <mergeCell ref="AL32:AW34"/>
    <mergeCell ref="T32:W32"/>
    <mergeCell ref="AJ35:AR35"/>
    <mergeCell ref="AB36:AI36"/>
    <mergeCell ref="AJ36:AR36"/>
    <mergeCell ref="AB37:AI37"/>
    <mergeCell ref="AJ37:AR37"/>
    <mergeCell ref="AR27:AW27"/>
    <mergeCell ref="AT14:AY14"/>
    <mergeCell ref="G11:S13"/>
    <mergeCell ref="G3:S3"/>
    <mergeCell ref="BM5:BN5"/>
    <mergeCell ref="V9:X9"/>
    <mergeCell ref="G4:R7"/>
    <mergeCell ref="T6:AW6"/>
    <mergeCell ref="T7:AW7"/>
    <mergeCell ref="T4:AW5"/>
    <mergeCell ref="G9:R10"/>
    <mergeCell ref="AK9:AM9"/>
    <mergeCell ref="BI5:BJ5"/>
    <mergeCell ref="AY3:BD3"/>
    <mergeCell ref="BE3:BF3"/>
    <mergeCell ref="BG3:BL3"/>
    <mergeCell ref="T3:U3"/>
    <mergeCell ref="V3:X3"/>
    <mergeCell ref="Y3:Z3"/>
    <mergeCell ref="AA3:AC3"/>
    <mergeCell ref="AD3:AE3"/>
    <mergeCell ref="AF3:AH3"/>
    <mergeCell ref="AI3:AJ3"/>
    <mergeCell ref="AK3:AV3"/>
    <mergeCell ref="AW3:AX3"/>
    <mergeCell ref="BK5:BL5"/>
    <mergeCell ref="BC14:BF14"/>
    <mergeCell ref="AB13:AC13"/>
    <mergeCell ref="AD13:AE13"/>
    <mergeCell ref="V11:Y11"/>
    <mergeCell ref="Z11:AA11"/>
    <mergeCell ref="AB11:AC11"/>
    <mergeCell ref="AD11:AE11"/>
    <mergeCell ref="V12:Y12"/>
    <mergeCell ref="AL20:AO20"/>
    <mergeCell ref="AP20:AW20"/>
    <mergeCell ref="AZ15:BC15"/>
    <mergeCell ref="BD15:BN15"/>
    <mergeCell ref="AZ16:BG16"/>
    <mergeCell ref="AZ17:BC17"/>
    <mergeCell ref="BD17:BN17"/>
    <mergeCell ref="T17:AY17"/>
    <mergeCell ref="BK16:BN16"/>
    <mergeCell ref="G23:S23"/>
    <mergeCell ref="G19:S22"/>
    <mergeCell ref="U19:AK19"/>
    <mergeCell ref="U20:AK20"/>
    <mergeCell ref="U21:AK21"/>
    <mergeCell ref="AL22:AO22"/>
    <mergeCell ref="T23:W23"/>
    <mergeCell ref="X23:AH23"/>
    <mergeCell ref="AL19:AO19"/>
    <mergeCell ref="AL21:AO21"/>
    <mergeCell ref="D24:F24"/>
    <mergeCell ref="D33:F33"/>
    <mergeCell ref="D34:F40"/>
    <mergeCell ref="D25:F25"/>
    <mergeCell ref="D26:F31"/>
    <mergeCell ref="AN9:AO9"/>
    <mergeCell ref="AO10:BM10"/>
    <mergeCell ref="AI40:BM40"/>
    <mergeCell ref="D3:F3"/>
    <mergeCell ref="D4:F7"/>
    <mergeCell ref="D8:F8"/>
    <mergeCell ref="D9:F10"/>
    <mergeCell ref="D11:F13"/>
    <mergeCell ref="D14:F14"/>
    <mergeCell ref="D15:F18"/>
    <mergeCell ref="D19:F22"/>
    <mergeCell ref="D23:F23"/>
    <mergeCell ref="G25:S25"/>
    <mergeCell ref="AX25:BN25"/>
    <mergeCell ref="T24:Y24"/>
    <mergeCell ref="AT24:AW24"/>
    <mergeCell ref="Z24:AS24"/>
    <mergeCell ref="G15:S18"/>
    <mergeCell ref="AP19:AW19"/>
  </mergeCells>
  <phoneticPr fontId="1"/>
  <dataValidations count="3">
    <dataValidation type="list" allowBlank="1" showInputMessage="1" showErrorMessage="1" sqref="AX4:BA4 AX6:BA7 T8:W8 T14:W14 AL19:AO22 AZ17:BC18 T23:W23 X35:AA37 T38:W38 AZ15:BC15" xr:uid="{00000000-0002-0000-0300-000000000000}">
      <formula1>"1,2"</formula1>
    </dataValidation>
    <dataValidation type="list" allowBlank="1" showInputMessage="1" showErrorMessage="1" sqref="X32:AA34" xr:uid="{00000000-0002-0000-0300-000002000000}">
      <formula1>"1,2,3,4,5,6,7"</formula1>
    </dataValidation>
    <dataValidation type="list" allowBlank="1" showInputMessage="1" showErrorMessage="1" sqref="AW3 T3 Y3 AD3 AI3 BE3 AN9 AA40 BE39 T9:T10 AI9:AI10 AS9 T40 AC39 AL39 AV39" xr:uid="{F3D42E44-FBC7-461E-A9BF-2A67143B3022}">
      <formula1>"✓"</formula1>
    </dataValidation>
  </dataValidations>
  <printOptions horizontalCentered="1"/>
  <pageMargins left="0.39370078740157483" right="0.39370078740157483" top="0.39370078740157483" bottom="0.39370078740157483" header="0" footer="0.15748031496062992"/>
  <pageSetup paperSize="9" scale="93" fitToHeight="0" orientation="portrait" cellComments="asDisplayed" r:id="rId1"/>
  <headerFooter alignWithMargins="0">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8193" r:id="rId4" name="Group Box 1">
              <controlPr defaultSize="0" autoFill="0" autoPict="0">
                <anchor moveWithCells="1">
                  <from>
                    <xdr:col>18</xdr:col>
                    <xdr:colOff>114300</xdr:colOff>
                    <xdr:row>2</xdr:row>
                    <xdr:rowOff>0</xdr:rowOff>
                  </from>
                  <to>
                    <xdr:col>31</xdr:col>
                    <xdr:colOff>9525</xdr:colOff>
                    <xdr:row>3</xdr:row>
                    <xdr:rowOff>0</xdr:rowOff>
                  </to>
                </anchor>
              </controlPr>
            </control>
          </mc:Choice>
        </mc:AlternateContent>
        <mc:AlternateContent xmlns:mc="http://schemas.openxmlformats.org/markup-compatibility/2006">
          <mc:Choice Requires="x14">
            <control shapeId="8203" r:id="rId5" name="Group Box 11">
              <controlPr defaultSize="0" autoFill="0" autoPict="0">
                <anchor moveWithCells="1">
                  <from>
                    <xdr:col>48</xdr:col>
                    <xdr:colOff>114300</xdr:colOff>
                    <xdr:row>3</xdr:row>
                    <xdr:rowOff>0</xdr:rowOff>
                  </from>
                  <to>
                    <xdr:col>61</xdr:col>
                    <xdr:colOff>9525</xdr:colOff>
                    <xdr:row>3</xdr:row>
                    <xdr:rowOff>285750</xdr:rowOff>
                  </to>
                </anchor>
              </controlPr>
            </control>
          </mc:Choice>
        </mc:AlternateContent>
        <mc:AlternateContent xmlns:mc="http://schemas.openxmlformats.org/markup-compatibility/2006">
          <mc:Choice Requires="x14">
            <control shapeId="8204" r:id="rId6" name="Group Box 12">
              <controlPr defaultSize="0" autoFill="0" autoPict="0">
                <anchor moveWithCells="1">
                  <from>
                    <xdr:col>48</xdr:col>
                    <xdr:colOff>114300</xdr:colOff>
                    <xdr:row>5</xdr:row>
                    <xdr:rowOff>0</xdr:rowOff>
                  </from>
                  <to>
                    <xdr:col>61</xdr:col>
                    <xdr:colOff>9525</xdr:colOff>
                    <xdr:row>5</xdr:row>
                    <xdr:rowOff>285750</xdr:rowOff>
                  </to>
                </anchor>
              </controlPr>
            </control>
          </mc:Choice>
        </mc:AlternateContent>
        <mc:AlternateContent xmlns:mc="http://schemas.openxmlformats.org/markup-compatibility/2006">
          <mc:Choice Requires="x14">
            <control shapeId="8206" r:id="rId7" name="Group Box 14">
              <controlPr defaultSize="0" autoFill="0" autoPict="0">
                <anchor moveWithCells="1">
                  <from>
                    <xdr:col>48</xdr:col>
                    <xdr:colOff>114300</xdr:colOff>
                    <xdr:row>6</xdr:row>
                    <xdr:rowOff>0</xdr:rowOff>
                  </from>
                  <to>
                    <xdr:col>61</xdr:col>
                    <xdr:colOff>9525</xdr:colOff>
                    <xdr:row>6</xdr:row>
                    <xdr:rowOff>285750</xdr:rowOff>
                  </to>
                </anchor>
              </controlPr>
            </control>
          </mc:Choice>
        </mc:AlternateContent>
        <mc:AlternateContent xmlns:mc="http://schemas.openxmlformats.org/markup-compatibility/2006">
          <mc:Choice Requires="x14">
            <control shapeId="8209" r:id="rId8" name="Group Box 17">
              <controlPr defaultSize="0" autoFill="0" autoPict="0">
                <anchor moveWithCells="1">
                  <from>
                    <xdr:col>18</xdr:col>
                    <xdr:colOff>114300</xdr:colOff>
                    <xdr:row>7</xdr:row>
                    <xdr:rowOff>0</xdr:rowOff>
                  </from>
                  <to>
                    <xdr:col>31</xdr:col>
                    <xdr:colOff>9525</xdr:colOff>
                    <xdr:row>8</xdr:row>
                    <xdr:rowOff>0</xdr:rowOff>
                  </to>
                </anchor>
              </controlPr>
            </control>
          </mc:Choice>
        </mc:AlternateContent>
        <mc:AlternateContent xmlns:mc="http://schemas.openxmlformats.org/markup-compatibility/2006">
          <mc:Choice Requires="x14">
            <control shapeId="8218" r:id="rId9" name="Group Box 26">
              <controlPr defaultSize="0" autoFill="0" autoPict="0">
                <anchor moveWithCells="1">
                  <from>
                    <xdr:col>38</xdr:col>
                    <xdr:colOff>114300</xdr:colOff>
                    <xdr:row>13</xdr:row>
                    <xdr:rowOff>0</xdr:rowOff>
                  </from>
                  <to>
                    <xdr:col>51</xdr:col>
                    <xdr:colOff>9525</xdr:colOff>
                    <xdr:row>14</xdr:row>
                    <xdr:rowOff>0</xdr:rowOff>
                  </to>
                </anchor>
              </controlPr>
            </control>
          </mc:Choice>
        </mc:AlternateContent>
        <mc:AlternateContent xmlns:mc="http://schemas.openxmlformats.org/markup-compatibility/2006">
          <mc:Choice Requires="x14">
            <control shapeId="8220" r:id="rId10" name="Group Box 28">
              <controlPr defaultSize="0" autoFill="0" autoPict="0">
                <anchor moveWithCells="1">
                  <from>
                    <xdr:col>18</xdr:col>
                    <xdr:colOff>114300</xdr:colOff>
                    <xdr:row>13</xdr:row>
                    <xdr:rowOff>0</xdr:rowOff>
                  </from>
                  <to>
                    <xdr:col>31</xdr:col>
                    <xdr:colOff>9525</xdr:colOff>
                    <xdr:row>14</xdr:row>
                    <xdr:rowOff>0</xdr:rowOff>
                  </to>
                </anchor>
              </controlPr>
            </control>
          </mc:Choice>
        </mc:AlternateContent>
        <mc:AlternateContent xmlns:mc="http://schemas.openxmlformats.org/markup-compatibility/2006">
          <mc:Choice Requires="x14">
            <control shapeId="8222" r:id="rId11" name="Group Box 30">
              <controlPr defaultSize="0" autoFill="0" autoPict="0">
                <anchor moveWithCells="1">
                  <from>
                    <xdr:col>36</xdr:col>
                    <xdr:colOff>114300</xdr:colOff>
                    <xdr:row>18</xdr:row>
                    <xdr:rowOff>0</xdr:rowOff>
                  </from>
                  <to>
                    <xdr:col>49</xdr:col>
                    <xdr:colOff>9525</xdr:colOff>
                    <xdr:row>19</xdr:row>
                    <xdr:rowOff>0</xdr:rowOff>
                  </to>
                </anchor>
              </controlPr>
            </control>
          </mc:Choice>
        </mc:AlternateContent>
        <mc:AlternateContent xmlns:mc="http://schemas.openxmlformats.org/markup-compatibility/2006">
          <mc:Choice Requires="x14">
            <control shapeId="8223" r:id="rId12" name="Group Box 31">
              <controlPr defaultSize="0" autoFill="0" autoPict="0">
                <anchor moveWithCells="1">
                  <from>
                    <xdr:col>36</xdr:col>
                    <xdr:colOff>114300</xdr:colOff>
                    <xdr:row>19</xdr:row>
                    <xdr:rowOff>0</xdr:rowOff>
                  </from>
                  <to>
                    <xdr:col>49</xdr:col>
                    <xdr:colOff>9525</xdr:colOff>
                    <xdr:row>20</xdr:row>
                    <xdr:rowOff>0</xdr:rowOff>
                  </to>
                </anchor>
              </controlPr>
            </control>
          </mc:Choice>
        </mc:AlternateContent>
        <mc:AlternateContent xmlns:mc="http://schemas.openxmlformats.org/markup-compatibility/2006">
          <mc:Choice Requires="x14">
            <control shapeId="8224" r:id="rId13" name="Group Box 32">
              <controlPr defaultSize="0" autoFill="0" autoPict="0">
                <anchor moveWithCells="1">
                  <from>
                    <xdr:col>36</xdr:col>
                    <xdr:colOff>114300</xdr:colOff>
                    <xdr:row>20</xdr:row>
                    <xdr:rowOff>0</xdr:rowOff>
                  </from>
                  <to>
                    <xdr:col>49</xdr:col>
                    <xdr:colOff>9525</xdr:colOff>
                    <xdr:row>21</xdr:row>
                    <xdr:rowOff>0</xdr:rowOff>
                  </to>
                </anchor>
              </controlPr>
            </control>
          </mc:Choice>
        </mc:AlternateContent>
        <mc:AlternateContent xmlns:mc="http://schemas.openxmlformats.org/markup-compatibility/2006">
          <mc:Choice Requires="x14">
            <control shapeId="8225" r:id="rId14" name="Group Box 33">
              <controlPr defaultSize="0" autoFill="0" autoPict="0">
                <anchor moveWithCells="1">
                  <from>
                    <xdr:col>36</xdr:col>
                    <xdr:colOff>114300</xdr:colOff>
                    <xdr:row>21</xdr:row>
                    <xdr:rowOff>0</xdr:rowOff>
                  </from>
                  <to>
                    <xdr:col>49</xdr:col>
                    <xdr:colOff>9525</xdr:colOff>
                    <xdr:row>22</xdr:row>
                    <xdr:rowOff>0</xdr:rowOff>
                  </to>
                </anchor>
              </controlPr>
            </control>
          </mc:Choice>
        </mc:AlternateContent>
        <mc:AlternateContent xmlns:mc="http://schemas.openxmlformats.org/markup-compatibility/2006">
          <mc:Choice Requires="x14">
            <control shapeId="8226" r:id="rId15" name="Group Box 34">
              <controlPr defaultSize="0" autoFill="0" autoPict="0">
                <anchor moveWithCells="1">
                  <from>
                    <xdr:col>51</xdr:col>
                    <xdr:colOff>0</xdr:colOff>
                    <xdr:row>17</xdr:row>
                    <xdr:rowOff>0</xdr:rowOff>
                  </from>
                  <to>
                    <xdr:col>63</xdr:col>
                    <xdr:colOff>28575</xdr:colOff>
                    <xdr:row>17</xdr:row>
                    <xdr:rowOff>285750</xdr:rowOff>
                  </to>
                </anchor>
              </controlPr>
            </control>
          </mc:Choice>
        </mc:AlternateContent>
        <mc:AlternateContent xmlns:mc="http://schemas.openxmlformats.org/markup-compatibility/2006">
          <mc:Choice Requires="x14">
            <control shapeId="8227" r:id="rId16" name="Group Box 35">
              <controlPr defaultSize="0" autoFill="0" autoPict="0">
                <anchor moveWithCells="1">
                  <from>
                    <xdr:col>51</xdr:col>
                    <xdr:colOff>0</xdr:colOff>
                    <xdr:row>16</xdr:row>
                    <xdr:rowOff>0</xdr:rowOff>
                  </from>
                  <to>
                    <xdr:col>63</xdr:col>
                    <xdr:colOff>28575</xdr:colOff>
                    <xdr:row>16</xdr:row>
                    <xdr:rowOff>285750</xdr:rowOff>
                  </to>
                </anchor>
              </controlPr>
            </control>
          </mc:Choice>
        </mc:AlternateContent>
        <mc:AlternateContent xmlns:mc="http://schemas.openxmlformats.org/markup-compatibility/2006">
          <mc:Choice Requires="x14">
            <control shapeId="8228" r:id="rId17" name="Group Box 36">
              <controlPr defaultSize="0" autoFill="0" autoPict="0">
                <anchor moveWithCells="1">
                  <from>
                    <xdr:col>18</xdr:col>
                    <xdr:colOff>114300</xdr:colOff>
                    <xdr:row>22</xdr:row>
                    <xdr:rowOff>0</xdr:rowOff>
                  </from>
                  <to>
                    <xdr:col>31</xdr:col>
                    <xdr:colOff>9525</xdr:colOff>
                    <xdr:row>23</xdr:row>
                    <xdr:rowOff>0</xdr:rowOff>
                  </to>
                </anchor>
              </controlPr>
            </control>
          </mc:Choice>
        </mc:AlternateContent>
        <mc:AlternateContent xmlns:mc="http://schemas.openxmlformats.org/markup-compatibility/2006">
          <mc:Choice Requires="x14">
            <control shapeId="8231" r:id="rId18" name="Group Box 39">
              <controlPr defaultSize="0" autoFill="0" autoPict="0">
                <anchor moveWithCells="1">
                  <from>
                    <xdr:col>22</xdr:col>
                    <xdr:colOff>114300</xdr:colOff>
                    <xdr:row>31</xdr:row>
                    <xdr:rowOff>0</xdr:rowOff>
                  </from>
                  <to>
                    <xdr:col>35</xdr:col>
                    <xdr:colOff>9525</xdr:colOff>
                    <xdr:row>32</xdr:row>
                    <xdr:rowOff>0</xdr:rowOff>
                  </to>
                </anchor>
              </controlPr>
            </control>
          </mc:Choice>
        </mc:AlternateContent>
        <mc:AlternateContent xmlns:mc="http://schemas.openxmlformats.org/markup-compatibility/2006">
          <mc:Choice Requires="x14">
            <control shapeId="8238" r:id="rId19" name="Group Box 46">
              <controlPr defaultSize="0" autoFill="0" autoPict="0">
                <anchor moveWithCells="1">
                  <from>
                    <xdr:col>22</xdr:col>
                    <xdr:colOff>114300</xdr:colOff>
                    <xdr:row>34</xdr:row>
                    <xdr:rowOff>0</xdr:rowOff>
                  </from>
                  <to>
                    <xdr:col>35</xdr:col>
                    <xdr:colOff>9525</xdr:colOff>
                    <xdr:row>35</xdr:row>
                    <xdr:rowOff>0</xdr:rowOff>
                  </to>
                </anchor>
              </controlPr>
            </control>
          </mc:Choice>
        </mc:AlternateContent>
        <mc:AlternateContent xmlns:mc="http://schemas.openxmlformats.org/markup-compatibility/2006">
          <mc:Choice Requires="x14">
            <control shapeId="8240" r:id="rId20" name="Group Box 48">
              <controlPr defaultSize="0" autoFill="0" autoPict="0">
                <anchor moveWithCells="1">
                  <from>
                    <xdr:col>22</xdr:col>
                    <xdr:colOff>114300</xdr:colOff>
                    <xdr:row>35</xdr:row>
                    <xdr:rowOff>0</xdr:rowOff>
                  </from>
                  <to>
                    <xdr:col>35</xdr:col>
                    <xdr:colOff>9525</xdr:colOff>
                    <xdr:row>36</xdr:row>
                    <xdr:rowOff>0</xdr:rowOff>
                  </to>
                </anchor>
              </controlPr>
            </control>
          </mc:Choice>
        </mc:AlternateContent>
        <mc:AlternateContent xmlns:mc="http://schemas.openxmlformats.org/markup-compatibility/2006">
          <mc:Choice Requires="x14">
            <control shapeId="8241" r:id="rId21" name="Group Box 49">
              <controlPr defaultSize="0" autoFill="0" autoPict="0">
                <anchor moveWithCells="1">
                  <from>
                    <xdr:col>22</xdr:col>
                    <xdr:colOff>114300</xdr:colOff>
                    <xdr:row>36</xdr:row>
                    <xdr:rowOff>0</xdr:rowOff>
                  </from>
                  <to>
                    <xdr:col>35</xdr:col>
                    <xdr:colOff>9525</xdr:colOff>
                    <xdr:row>37</xdr:row>
                    <xdr:rowOff>0</xdr:rowOff>
                  </to>
                </anchor>
              </controlPr>
            </control>
          </mc:Choice>
        </mc:AlternateContent>
        <mc:AlternateContent xmlns:mc="http://schemas.openxmlformats.org/markup-compatibility/2006">
          <mc:Choice Requires="x14">
            <control shapeId="8243" r:id="rId22" name="Group Box 51">
              <controlPr defaultSize="0" autoFill="0" autoPict="0">
                <anchor moveWithCells="1">
                  <from>
                    <xdr:col>18</xdr:col>
                    <xdr:colOff>114300</xdr:colOff>
                    <xdr:row>37</xdr:row>
                    <xdr:rowOff>0</xdr:rowOff>
                  </from>
                  <to>
                    <xdr:col>31</xdr:col>
                    <xdr:colOff>9525</xdr:colOff>
                    <xdr:row>38</xdr:row>
                    <xdr:rowOff>0</xdr:rowOff>
                  </to>
                </anchor>
              </controlPr>
            </control>
          </mc:Choice>
        </mc:AlternateContent>
        <mc:AlternateContent xmlns:mc="http://schemas.openxmlformats.org/markup-compatibility/2006">
          <mc:Choice Requires="x14">
            <control shapeId="8259" r:id="rId23" name="Group Box 67">
              <controlPr defaultSize="0" autoFill="0" autoPict="0">
                <anchor moveWithCells="1">
                  <from>
                    <xdr:col>18</xdr:col>
                    <xdr:colOff>114300</xdr:colOff>
                    <xdr:row>40</xdr:row>
                    <xdr:rowOff>0</xdr:rowOff>
                  </from>
                  <to>
                    <xdr:col>31</xdr:col>
                    <xdr:colOff>9525</xdr:colOff>
                    <xdr:row>41</xdr:row>
                    <xdr:rowOff>38100</xdr:rowOff>
                  </to>
                </anchor>
              </controlPr>
            </control>
          </mc:Choice>
        </mc:AlternateContent>
        <mc:AlternateContent xmlns:mc="http://schemas.openxmlformats.org/markup-compatibility/2006">
          <mc:Choice Requires="x14">
            <control shapeId="8269" r:id="rId24" name="Group Box 77">
              <controlPr defaultSize="0" autoFill="0" autoPict="0">
                <anchor moveWithCells="1">
                  <from>
                    <xdr:col>18</xdr:col>
                    <xdr:colOff>114300</xdr:colOff>
                    <xdr:row>40</xdr:row>
                    <xdr:rowOff>0</xdr:rowOff>
                  </from>
                  <to>
                    <xdr:col>31</xdr:col>
                    <xdr:colOff>9525</xdr:colOff>
                    <xdr:row>41</xdr:row>
                    <xdr:rowOff>38100</xdr:rowOff>
                  </to>
                </anchor>
              </controlPr>
            </control>
          </mc:Choice>
        </mc:AlternateContent>
        <mc:AlternateContent xmlns:mc="http://schemas.openxmlformats.org/markup-compatibility/2006">
          <mc:Choice Requires="x14">
            <control shapeId="8275" r:id="rId25" name="Group Box 83">
              <controlPr defaultSize="0" autoFill="0" autoPict="0">
                <anchor moveWithCells="1">
                  <from>
                    <xdr:col>18</xdr:col>
                    <xdr:colOff>114300</xdr:colOff>
                    <xdr:row>40</xdr:row>
                    <xdr:rowOff>0</xdr:rowOff>
                  </from>
                  <to>
                    <xdr:col>31</xdr:col>
                    <xdr:colOff>9525</xdr:colOff>
                    <xdr:row>41</xdr:row>
                    <xdr:rowOff>38100</xdr:rowOff>
                  </to>
                </anchor>
              </controlPr>
            </control>
          </mc:Choice>
        </mc:AlternateContent>
        <mc:AlternateContent xmlns:mc="http://schemas.openxmlformats.org/markup-compatibility/2006">
          <mc:Choice Requires="x14">
            <control shapeId="8282" r:id="rId26" name="Group Box 90">
              <controlPr defaultSize="0" autoFill="0" autoPict="0">
                <anchor moveWithCells="1">
                  <from>
                    <xdr:col>18</xdr:col>
                    <xdr:colOff>114300</xdr:colOff>
                    <xdr:row>40</xdr:row>
                    <xdr:rowOff>0</xdr:rowOff>
                  </from>
                  <to>
                    <xdr:col>31</xdr:col>
                    <xdr:colOff>9525</xdr:colOff>
                    <xdr:row>41</xdr:row>
                    <xdr:rowOff>38100</xdr:rowOff>
                  </to>
                </anchor>
              </controlPr>
            </control>
          </mc:Choice>
        </mc:AlternateContent>
        <mc:AlternateContent xmlns:mc="http://schemas.openxmlformats.org/markup-compatibility/2006">
          <mc:Choice Requires="x14">
            <control shapeId="8284" r:id="rId27" name="Group Box 92">
              <controlPr defaultSize="0" autoFill="0" autoPict="0">
                <anchor moveWithCells="1">
                  <from>
                    <xdr:col>18</xdr:col>
                    <xdr:colOff>114300</xdr:colOff>
                    <xdr:row>40</xdr:row>
                    <xdr:rowOff>0</xdr:rowOff>
                  </from>
                  <to>
                    <xdr:col>31</xdr:col>
                    <xdr:colOff>9525</xdr:colOff>
                    <xdr:row>41</xdr:row>
                    <xdr:rowOff>38100</xdr:rowOff>
                  </to>
                </anchor>
              </controlPr>
            </control>
          </mc:Choice>
        </mc:AlternateContent>
        <mc:AlternateContent xmlns:mc="http://schemas.openxmlformats.org/markup-compatibility/2006">
          <mc:Choice Requires="x14">
            <control shapeId="8296" r:id="rId28" name="Group Box 104">
              <controlPr defaultSize="0" autoFill="0" autoPict="0">
                <anchor moveWithCells="1">
                  <from>
                    <xdr:col>18</xdr:col>
                    <xdr:colOff>114300</xdr:colOff>
                    <xdr:row>40</xdr:row>
                    <xdr:rowOff>0</xdr:rowOff>
                  </from>
                  <to>
                    <xdr:col>31</xdr:col>
                    <xdr:colOff>9525</xdr:colOff>
                    <xdr:row>41</xdr:row>
                    <xdr:rowOff>38100</xdr:rowOff>
                  </to>
                </anchor>
              </controlPr>
            </control>
          </mc:Choice>
        </mc:AlternateContent>
        <mc:AlternateContent xmlns:mc="http://schemas.openxmlformats.org/markup-compatibility/2006">
          <mc:Choice Requires="x14">
            <control shapeId="8297" r:id="rId29" name="Group Box 105">
              <controlPr defaultSize="0" autoFill="0" autoPict="0">
                <anchor moveWithCells="1">
                  <from>
                    <xdr:col>18</xdr:col>
                    <xdr:colOff>114300</xdr:colOff>
                    <xdr:row>40</xdr:row>
                    <xdr:rowOff>0</xdr:rowOff>
                  </from>
                  <to>
                    <xdr:col>31</xdr:col>
                    <xdr:colOff>9525</xdr:colOff>
                    <xdr:row>41</xdr:row>
                    <xdr:rowOff>38100</xdr:rowOff>
                  </to>
                </anchor>
              </controlPr>
            </control>
          </mc:Choice>
        </mc:AlternateContent>
        <mc:AlternateContent xmlns:mc="http://schemas.openxmlformats.org/markup-compatibility/2006">
          <mc:Choice Requires="x14">
            <control shapeId="8305" r:id="rId30" name="Group Box 113">
              <controlPr defaultSize="0" autoFill="0" autoPict="0">
                <anchor moveWithCells="1">
                  <from>
                    <xdr:col>18</xdr:col>
                    <xdr:colOff>114300</xdr:colOff>
                    <xdr:row>40</xdr:row>
                    <xdr:rowOff>0</xdr:rowOff>
                  </from>
                  <to>
                    <xdr:col>31</xdr:col>
                    <xdr:colOff>9525</xdr:colOff>
                    <xdr:row>41</xdr:row>
                    <xdr:rowOff>38100</xdr:rowOff>
                  </to>
                </anchor>
              </controlPr>
            </control>
          </mc:Choice>
        </mc:AlternateContent>
        <mc:AlternateContent xmlns:mc="http://schemas.openxmlformats.org/markup-compatibility/2006">
          <mc:Choice Requires="x14">
            <control shapeId="8318" r:id="rId31" name="Group Box 126">
              <controlPr defaultSize="0" autoFill="0" autoPict="0">
                <anchor moveWithCells="1">
                  <from>
                    <xdr:col>50</xdr:col>
                    <xdr:colOff>114300</xdr:colOff>
                    <xdr:row>40</xdr:row>
                    <xdr:rowOff>0</xdr:rowOff>
                  </from>
                  <to>
                    <xdr:col>63</xdr:col>
                    <xdr:colOff>9525</xdr:colOff>
                    <xdr:row>41</xdr:row>
                    <xdr:rowOff>38100</xdr:rowOff>
                  </to>
                </anchor>
              </controlPr>
            </control>
          </mc:Choice>
        </mc:AlternateContent>
        <mc:AlternateContent xmlns:mc="http://schemas.openxmlformats.org/markup-compatibility/2006">
          <mc:Choice Requires="x14">
            <control shapeId="8319" r:id="rId32" name="Group Box 127">
              <controlPr defaultSize="0" autoFill="0" autoPict="0">
                <anchor moveWithCells="1">
                  <from>
                    <xdr:col>50</xdr:col>
                    <xdr:colOff>114300</xdr:colOff>
                    <xdr:row>40</xdr:row>
                    <xdr:rowOff>0</xdr:rowOff>
                  </from>
                  <to>
                    <xdr:col>63</xdr:col>
                    <xdr:colOff>9525</xdr:colOff>
                    <xdr:row>41</xdr:row>
                    <xdr:rowOff>38100</xdr:rowOff>
                  </to>
                </anchor>
              </controlPr>
            </control>
          </mc:Choice>
        </mc:AlternateContent>
        <mc:AlternateContent xmlns:mc="http://schemas.openxmlformats.org/markup-compatibility/2006">
          <mc:Choice Requires="x14">
            <control shapeId="8320" r:id="rId33" name="Group Box 128">
              <controlPr defaultSize="0" autoFill="0" autoPict="0">
                <anchor moveWithCells="1">
                  <from>
                    <xdr:col>46</xdr:col>
                    <xdr:colOff>114300</xdr:colOff>
                    <xdr:row>40</xdr:row>
                    <xdr:rowOff>0</xdr:rowOff>
                  </from>
                  <to>
                    <xdr:col>59</xdr:col>
                    <xdr:colOff>9525</xdr:colOff>
                    <xdr:row>41</xdr:row>
                    <xdr:rowOff>38100</xdr:rowOff>
                  </to>
                </anchor>
              </controlPr>
            </control>
          </mc:Choice>
        </mc:AlternateContent>
        <mc:AlternateContent xmlns:mc="http://schemas.openxmlformats.org/markup-compatibility/2006">
          <mc:Choice Requires="x14">
            <control shapeId="8321" r:id="rId34" name="Group Box 129">
              <controlPr defaultSize="0" autoFill="0" autoPict="0">
                <anchor moveWithCells="1">
                  <from>
                    <xdr:col>46</xdr:col>
                    <xdr:colOff>114300</xdr:colOff>
                    <xdr:row>40</xdr:row>
                    <xdr:rowOff>0</xdr:rowOff>
                  </from>
                  <to>
                    <xdr:col>59</xdr:col>
                    <xdr:colOff>9525</xdr:colOff>
                    <xdr:row>41</xdr:row>
                    <xdr:rowOff>38100</xdr:rowOff>
                  </to>
                </anchor>
              </controlPr>
            </control>
          </mc:Choice>
        </mc:AlternateContent>
        <mc:AlternateContent xmlns:mc="http://schemas.openxmlformats.org/markup-compatibility/2006">
          <mc:Choice Requires="x14">
            <control shapeId="8322" r:id="rId35" name="Group Box 130">
              <controlPr defaultSize="0" autoFill="0" autoPict="0">
                <anchor moveWithCells="1">
                  <from>
                    <xdr:col>46</xdr:col>
                    <xdr:colOff>114300</xdr:colOff>
                    <xdr:row>40</xdr:row>
                    <xdr:rowOff>0</xdr:rowOff>
                  </from>
                  <to>
                    <xdr:col>59</xdr:col>
                    <xdr:colOff>9525</xdr:colOff>
                    <xdr:row>41</xdr:row>
                    <xdr:rowOff>38100</xdr:rowOff>
                  </to>
                </anchor>
              </controlPr>
            </control>
          </mc:Choice>
        </mc:AlternateContent>
        <mc:AlternateContent xmlns:mc="http://schemas.openxmlformats.org/markup-compatibility/2006">
          <mc:Choice Requires="x14">
            <control shapeId="8323" r:id="rId36" name="Group Box 131">
              <controlPr defaultSize="0" autoFill="0" autoPict="0">
                <anchor moveWithCells="1">
                  <from>
                    <xdr:col>46</xdr:col>
                    <xdr:colOff>114300</xdr:colOff>
                    <xdr:row>40</xdr:row>
                    <xdr:rowOff>0</xdr:rowOff>
                  </from>
                  <to>
                    <xdr:col>59</xdr:col>
                    <xdr:colOff>9525</xdr:colOff>
                    <xdr:row>41</xdr:row>
                    <xdr:rowOff>38100</xdr:rowOff>
                  </to>
                </anchor>
              </controlPr>
            </control>
          </mc:Choice>
        </mc:AlternateContent>
        <mc:AlternateContent xmlns:mc="http://schemas.openxmlformats.org/markup-compatibility/2006">
          <mc:Choice Requires="x14">
            <control shapeId="8333" r:id="rId37" name="Group Box 141">
              <controlPr defaultSize="0" autoFill="0" autoPict="0">
                <anchor moveWithCells="1">
                  <from>
                    <xdr:col>51</xdr:col>
                    <xdr:colOff>0</xdr:colOff>
                    <xdr:row>14</xdr:row>
                    <xdr:rowOff>0</xdr:rowOff>
                  </from>
                  <to>
                    <xdr:col>63</xdr:col>
                    <xdr:colOff>28575</xdr:colOff>
                    <xdr:row>14</xdr:row>
                    <xdr:rowOff>285750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rgb="FFFFFF00"/>
    <pageSetUpPr fitToPage="1"/>
  </sheetPr>
  <dimension ref="A1:CB76"/>
  <sheetViews>
    <sheetView showGridLines="0" view="pageBreakPreview" zoomScaleNormal="100" zoomScaleSheetLayoutView="100" workbookViewId="0">
      <selection activeCell="AZ17" sqref="AZ17:BC17"/>
    </sheetView>
  </sheetViews>
  <sheetFormatPr defaultColWidth="1.625" defaultRowHeight="13.5"/>
  <cols>
    <col min="1" max="5" width="1.625" style="11" customWidth="1"/>
    <col min="6" max="12" width="1.625" style="11"/>
    <col min="13" max="13" width="2.5" style="11" customWidth="1"/>
    <col min="14" max="33" width="1.625" style="11"/>
    <col min="34" max="34" width="1.625" style="11" customWidth="1"/>
    <col min="35" max="68" width="1.625" style="11"/>
    <col min="69" max="69" width="2.125" style="11" customWidth="1"/>
    <col min="70" max="76" width="1.625" style="11"/>
    <col min="77" max="77" width="1.375" style="11" customWidth="1"/>
    <col min="78" max="16384" width="1.625" style="11"/>
  </cols>
  <sheetData>
    <row r="1" spans="4:74" ht="22.9" customHeight="1">
      <c r="H1" s="74"/>
      <c r="I1" s="74"/>
      <c r="J1" s="74"/>
      <c r="K1" s="74"/>
      <c r="L1" s="74"/>
      <c r="P1" s="74"/>
      <c r="Q1" s="74"/>
      <c r="R1" s="74"/>
      <c r="S1" s="74"/>
      <c r="T1" s="74"/>
      <c r="U1" s="74"/>
      <c r="V1" s="74"/>
      <c r="W1" s="74"/>
      <c r="X1" s="74"/>
      <c r="Y1" s="74"/>
      <c r="Z1" s="74"/>
      <c r="AA1" s="74"/>
      <c r="AB1" s="74"/>
      <c r="AC1" s="74"/>
      <c r="AD1" s="1160" t="s">
        <v>195</v>
      </c>
      <c r="AE1" s="1161"/>
      <c r="AF1" s="1161"/>
      <c r="AG1" s="1161"/>
      <c r="AH1" s="1162"/>
      <c r="AI1" s="1485">
        <f>①施設基本情報!AW1</f>
        <v>0</v>
      </c>
      <c r="AJ1" s="1486"/>
      <c r="AK1" s="1486"/>
      <c r="AL1" s="1486"/>
      <c r="AM1" s="1486"/>
      <c r="AN1" s="1486"/>
      <c r="AO1" s="1486"/>
      <c r="AP1" s="1486"/>
      <c r="AQ1" s="1487"/>
      <c r="AR1" s="926" t="s">
        <v>234</v>
      </c>
      <c r="AS1" s="926"/>
      <c r="AT1" s="926"/>
      <c r="AU1" s="926"/>
      <c r="AV1" s="926"/>
      <c r="AW1" s="1171">
        <f>①施設基本情報!T5</f>
        <v>0</v>
      </c>
      <c r="AX1" s="1172"/>
      <c r="AY1" s="1172"/>
      <c r="AZ1" s="1172"/>
      <c r="BA1" s="1172"/>
      <c r="BB1" s="1172"/>
      <c r="BC1" s="1172"/>
      <c r="BD1" s="1172"/>
      <c r="BE1" s="1172"/>
      <c r="BF1" s="1172"/>
      <c r="BG1" s="1172"/>
      <c r="BH1" s="1172"/>
      <c r="BI1" s="1172"/>
      <c r="BJ1" s="1172"/>
      <c r="BK1" s="1172"/>
      <c r="BL1" s="1172"/>
      <c r="BM1" s="1172"/>
      <c r="BN1" s="1173"/>
      <c r="BO1" s="7"/>
      <c r="BP1" s="3"/>
      <c r="BQ1" s="3"/>
      <c r="BR1" s="3"/>
      <c r="BS1" s="3"/>
      <c r="BT1" s="3"/>
    </row>
    <row r="2" spans="4:74" ht="4.9000000000000004" customHeight="1">
      <c r="D2" s="15"/>
      <c r="H2" s="15"/>
      <c r="I2" s="15"/>
      <c r="J2" s="15"/>
      <c r="K2" s="15"/>
      <c r="L2" s="15"/>
      <c r="M2" s="15"/>
      <c r="N2" s="15"/>
      <c r="O2" s="496"/>
      <c r="P2" s="496"/>
      <c r="Q2" s="496"/>
      <c r="R2" s="496"/>
      <c r="S2" s="496"/>
      <c r="T2" s="496"/>
      <c r="U2" s="496"/>
      <c r="V2" s="496"/>
      <c r="W2" s="496"/>
      <c r="X2" s="496"/>
      <c r="Y2" s="496"/>
      <c r="Z2" s="496"/>
      <c r="AA2" s="496"/>
      <c r="AB2" s="496"/>
      <c r="AC2" s="496"/>
      <c r="AD2" s="496"/>
      <c r="AE2" s="496"/>
      <c r="AF2" s="496"/>
      <c r="AG2" s="496"/>
      <c r="AH2" s="496"/>
      <c r="AI2" s="496"/>
      <c r="AJ2" s="496"/>
      <c r="AK2" s="496"/>
      <c r="AL2" s="496"/>
      <c r="AM2" s="496"/>
      <c r="AN2" s="496"/>
      <c r="AO2" s="496"/>
      <c r="AP2" s="496"/>
      <c r="AQ2" s="496"/>
      <c r="AR2" s="496"/>
      <c r="AS2" s="496"/>
      <c r="AT2" s="496"/>
      <c r="AU2" s="480"/>
      <c r="AV2" s="480"/>
      <c r="AW2" s="480"/>
      <c r="AX2" s="480"/>
      <c r="AY2" s="480"/>
      <c r="AZ2" s="480"/>
      <c r="BA2" s="480"/>
      <c r="BB2" s="480"/>
      <c r="BC2" s="480"/>
      <c r="BD2" s="480"/>
      <c r="BE2" s="480"/>
      <c r="BF2" s="480"/>
      <c r="BG2" s="480"/>
      <c r="BH2" s="480"/>
      <c r="BI2" s="480"/>
      <c r="BJ2" s="480"/>
      <c r="BK2" s="480"/>
      <c r="BL2" s="480"/>
      <c r="BM2" s="480"/>
      <c r="BN2" s="480"/>
    </row>
    <row r="3" spans="4:74" s="512" customFormat="1" ht="22.9" customHeight="1">
      <c r="D3" s="872">
        <v>52</v>
      </c>
      <c r="E3" s="873"/>
      <c r="F3" s="873"/>
      <c r="G3" s="1439" t="s">
        <v>100</v>
      </c>
      <c r="H3" s="1439"/>
      <c r="I3" s="1439"/>
      <c r="J3" s="1439"/>
      <c r="K3" s="1439"/>
      <c r="L3" s="1439"/>
      <c r="M3" s="1439"/>
      <c r="N3" s="1439"/>
      <c r="O3" s="1439"/>
      <c r="P3" s="1439"/>
      <c r="Q3" s="1439"/>
      <c r="R3" s="1439"/>
      <c r="S3" s="1440"/>
      <c r="T3" s="1422"/>
      <c r="U3" s="1310"/>
      <c r="V3" s="1310"/>
      <c r="W3" s="1311"/>
      <c r="X3" s="887" t="s">
        <v>311</v>
      </c>
      <c r="Y3" s="887"/>
      <c r="Z3" s="887"/>
      <c r="AA3" s="887"/>
      <c r="AB3" s="887"/>
      <c r="AC3" s="887"/>
      <c r="AD3" s="887"/>
      <c r="AE3" s="887"/>
      <c r="AF3" s="527"/>
      <c r="AG3" s="527"/>
      <c r="AH3" s="527"/>
      <c r="AI3" s="527"/>
      <c r="AJ3" s="527"/>
      <c r="AK3" s="527"/>
      <c r="AL3" s="527"/>
      <c r="AM3" s="527"/>
      <c r="AN3" s="527"/>
      <c r="AO3" s="527"/>
      <c r="AP3" s="527"/>
      <c r="AQ3" s="527"/>
      <c r="AR3" s="527"/>
      <c r="AS3" s="527"/>
      <c r="AT3" s="527"/>
      <c r="AU3" s="527"/>
      <c r="AV3" s="527"/>
      <c r="AW3" s="527"/>
      <c r="AX3" s="527"/>
      <c r="AY3" s="527"/>
      <c r="AZ3" s="527"/>
      <c r="BA3" s="527"/>
      <c r="BB3" s="527"/>
      <c r="BC3" s="527"/>
      <c r="BD3" s="527"/>
      <c r="BE3" s="527"/>
      <c r="BF3" s="527"/>
      <c r="BG3" s="527"/>
      <c r="BH3" s="527"/>
      <c r="BI3" s="527"/>
      <c r="BJ3" s="527"/>
      <c r="BK3" s="527"/>
      <c r="BL3" s="527"/>
      <c r="BM3" s="527"/>
      <c r="BN3" s="306"/>
    </row>
    <row r="4" spans="4:74" s="512" customFormat="1" ht="22.9" customHeight="1">
      <c r="D4" s="955"/>
      <c r="E4" s="956"/>
      <c r="F4" s="956"/>
      <c r="G4" s="1441"/>
      <c r="H4" s="1441"/>
      <c r="I4" s="1441"/>
      <c r="J4" s="1441"/>
      <c r="K4" s="1441"/>
      <c r="L4" s="1441"/>
      <c r="M4" s="1441"/>
      <c r="N4" s="1441"/>
      <c r="O4" s="1441"/>
      <c r="P4" s="1441"/>
      <c r="Q4" s="1441"/>
      <c r="R4" s="1441"/>
      <c r="S4" s="1442"/>
      <c r="T4" s="1377" t="s">
        <v>408</v>
      </c>
      <c r="U4" s="1315"/>
      <c r="V4" s="1315"/>
      <c r="W4" s="1315"/>
      <c r="X4" s="1315"/>
      <c r="Y4" s="1315"/>
      <c r="Z4" s="1306"/>
      <c r="AA4" s="1307"/>
      <c r="AB4" s="1315" t="s">
        <v>403</v>
      </c>
      <c r="AC4" s="1315"/>
      <c r="AD4" s="1315"/>
      <c r="AE4" s="1307"/>
      <c r="AF4" s="1307"/>
      <c r="AG4" s="1315" t="s">
        <v>404</v>
      </c>
      <c r="AH4" s="1315"/>
      <c r="AI4" s="1315"/>
      <c r="AJ4" s="1307"/>
      <c r="AK4" s="1307"/>
      <c r="AL4" s="1315" t="s">
        <v>405</v>
      </c>
      <c r="AM4" s="1315"/>
      <c r="AN4" s="1315"/>
      <c r="AO4" s="1307"/>
      <c r="AP4" s="1307"/>
      <c r="AQ4" s="1315" t="s">
        <v>406</v>
      </c>
      <c r="AR4" s="1315"/>
      <c r="AS4" s="1315"/>
      <c r="AT4" s="1307"/>
      <c r="AU4" s="1307"/>
      <c r="AV4" s="1315" t="s">
        <v>407</v>
      </c>
      <c r="AW4" s="1315"/>
      <c r="AX4" s="1315"/>
      <c r="AY4" s="1315"/>
      <c r="AZ4" s="1307"/>
      <c r="BA4" s="1307"/>
      <c r="BB4" s="1315" t="s">
        <v>399</v>
      </c>
      <c r="BC4" s="1315"/>
      <c r="BD4" s="1315"/>
      <c r="BE4" s="1315"/>
      <c r="BF4" s="516" t="s">
        <v>367</v>
      </c>
      <c r="BG4" s="1280"/>
      <c r="BH4" s="1280"/>
      <c r="BI4" s="1280"/>
      <c r="BJ4" s="1280"/>
      <c r="BK4" s="1280"/>
      <c r="BL4" s="1280"/>
      <c r="BM4" s="1280"/>
      <c r="BN4" s="309" t="s">
        <v>368</v>
      </c>
    </row>
    <row r="5" spans="4:74" s="512" customFormat="1" ht="22.9" customHeight="1">
      <c r="D5" s="872">
        <v>53</v>
      </c>
      <c r="E5" s="873"/>
      <c r="F5" s="873"/>
      <c r="G5" s="1439" t="s">
        <v>101</v>
      </c>
      <c r="H5" s="1439"/>
      <c r="I5" s="1439"/>
      <c r="J5" s="1439"/>
      <c r="K5" s="1439"/>
      <c r="L5" s="1439"/>
      <c r="M5" s="1439"/>
      <c r="N5" s="1439"/>
      <c r="O5" s="1439"/>
      <c r="P5" s="1439"/>
      <c r="Q5" s="1439"/>
      <c r="R5" s="1439"/>
      <c r="S5" s="1440"/>
      <c r="T5" s="1422"/>
      <c r="U5" s="1310"/>
      <c r="V5" s="1310"/>
      <c r="W5" s="1311"/>
      <c r="X5" s="887" t="s">
        <v>311</v>
      </c>
      <c r="Y5" s="887"/>
      <c r="Z5" s="887"/>
      <c r="AA5" s="887"/>
      <c r="AB5" s="887"/>
      <c r="AC5" s="887"/>
      <c r="AD5" s="887"/>
      <c r="AE5" s="887"/>
      <c r="AF5" s="483"/>
      <c r="AG5" s="483"/>
      <c r="AH5" s="483"/>
      <c r="AI5" s="517"/>
      <c r="AJ5" s="517"/>
      <c r="AK5" s="517"/>
      <c r="AL5" s="517"/>
      <c r="AM5" s="517"/>
      <c r="AN5" s="517"/>
      <c r="AO5" s="517"/>
      <c r="AP5" s="517"/>
      <c r="AQ5" s="517"/>
      <c r="AR5" s="517"/>
      <c r="AS5" s="517"/>
      <c r="AT5" s="297"/>
      <c r="AU5" s="297"/>
      <c r="AV5" s="297"/>
      <c r="AW5" s="297"/>
      <c r="AX5" s="297"/>
      <c r="AY5" s="297"/>
      <c r="AZ5" s="297"/>
      <c r="BA5" s="297"/>
      <c r="BB5" s="483"/>
      <c r="BC5" s="483"/>
      <c r="BD5" s="483"/>
      <c r="BE5" s="483"/>
      <c r="BF5" s="483"/>
      <c r="BG5" s="483"/>
      <c r="BH5" s="527"/>
      <c r="BI5" s="527"/>
      <c r="BJ5" s="527"/>
      <c r="BK5" s="527"/>
      <c r="BL5" s="527"/>
      <c r="BM5" s="527"/>
      <c r="BN5" s="306"/>
      <c r="BV5" s="11"/>
    </row>
    <row r="6" spans="4:74" s="512" customFormat="1" ht="22.9" customHeight="1">
      <c r="D6" s="955"/>
      <c r="E6" s="956"/>
      <c r="F6" s="956"/>
      <c r="G6" s="1441"/>
      <c r="H6" s="1441"/>
      <c r="I6" s="1441"/>
      <c r="J6" s="1441"/>
      <c r="K6" s="1441"/>
      <c r="L6" s="1441"/>
      <c r="M6" s="1441"/>
      <c r="N6" s="1441"/>
      <c r="O6" s="1441"/>
      <c r="P6" s="1441"/>
      <c r="Q6" s="1441"/>
      <c r="R6" s="1441"/>
      <c r="S6" s="1442"/>
      <c r="T6" s="1377" t="s">
        <v>409</v>
      </c>
      <c r="U6" s="1315"/>
      <c r="V6" s="1315"/>
      <c r="W6" s="1315"/>
      <c r="X6" s="1315"/>
      <c r="Y6" s="1315"/>
      <c r="Z6" s="1306"/>
      <c r="AA6" s="1307"/>
      <c r="AB6" s="1315" t="s">
        <v>410</v>
      </c>
      <c r="AC6" s="1315"/>
      <c r="AD6" s="1315"/>
      <c r="AE6" s="1307"/>
      <c r="AF6" s="1307"/>
      <c r="AG6" s="1315" t="s">
        <v>411</v>
      </c>
      <c r="AH6" s="1315"/>
      <c r="AI6" s="1315"/>
      <c r="AJ6" s="1307"/>
      <c r="AK6" s="1307"/>
      <c r="AL6" s="1315" t="s">
        <v>412</v>
      </c>
      <c r="AM6" s="1315"/>
      <c r="AN6" s="1315"/>
      <c r="AO6" s="1307"/>
      <c r="AP6" s="1307"/>
      <c r="AQ6" s="1315" t="s">
        <v>399</v>
      </c>
      <c r="AR6" s="1315"/>
      <c r="AS6" s="1315"/>
      <c r="AT6" s="1315"/>
      <c r="AU6" s="516" t="s">
        <v>367</v>
      </c>
      <c r="AV6" s="1478"/>
      <c r="AW6" s="1478"/>
      <c r="AX6" s="1478"/>
      <c r="AY6" s="1478"/>
      <c r="AZ6" s="1478"/>
      <c r="BA6" s="1478"/>
      <c r="BB6" s="1478"/>
      <c r="BC6" s="1478"/>
      <c r="BD6" s="1478"/>
      <c r="BE6" s="1478"/>
      <c r="BF6" s="1478"/>
      <c r="BG6" s="1478"/>
      <c r="BH6" s="1478"/>
      <c r="BI6" s="1478"/>
      <c r="BJ6" s="1478"/>
      <c r="BK6" s="1478"/>
      <c r="BL6" s="1478"/>
      <c r="BM6" s="1478"/>
      <c r="BN6" s="519" t="s">
        <v>172</v>
      </c>
    </row>
    <row r="7" spans="4:74" s="512" customFormat="1" ht="22.9" customHeight="1">
      <c r="D7" s="872">
        <v>54</v>
      </c>
      <c r="E7" s="873"/>
      <c r="F7" s="873"/>
      <c r="G7" s="1439" t="s">
        <v>105</v>
      </c>
      <c r="H7" s="1439"/>
      <c r="I7" s="1439"/>
      <c r="J7" s="1439"/>
      <c r="K7" s="1439"/>
      <c r="L7" s="1439"/>
      <c r="M7" s="1439"/>
      <c r="N7" s="1439"/>
      <c r="O7" s="1439"/>
      <c r="P7" s="1439"/>
      <c r="Q7" s="1439"/>
      <c r="R7" s="1439"/>
      <c r="S7" s="1440"/>
      <c r="T7" s="1422"/>
      <c r="U7" s="1310"/>
      <c r="V7" s="1310"/>
      <c r="W7" s="1311"/>
      <c r="X7" s="887" t="s">
        <v>363</v>
      </c>
      <c r="Y7" s="887"/>
      <c r="Z7" s="887"/>
      <c r="AA7" s="887"/>
      <c r="AB7" s="887"/>
      <c r="AC7" s="887"/>
      <c r="AD7" s="887"/>
      <c r="AE7" s="887"/>
      <c r="AF7" s="887"/>
      <c r="AG7" s="887"/>
      <c r="AH7" s="887"/>
      <c r="AI7" s="517"/>
      <c r="AJ7" s="517"/>
      <c r="AK7" s="517"/>
      <c r="AL7" s="517"/>
      <c r="AM7" s="517"/>
      <c r="AN7" s="517"/>
      <c r="AO7" s="517"/>
      <c r="AP7" s="517"/>
      <c r="AQ7" s="517"/>
      <c r="AR7" s="517"/>
      <c r="AS7" s="517"/>
      <c r="AT7" s="517"/>
      <c r="AU7" s="517"/>
      <c r="AV7" s="517"/>
      <c r="AW7" s="517"/>
      <c r="AX7" s="517"/>
      <c r="AY7" s="517"/>
      <c r="AZ7" s="517"/>
      <c r="BA7" s="517"/>
      <c r="BB7" s="517"/>
      <c r="BC7" s="517"/>
      <c r="BD7" s="517"/>
      <c r="BE7" s="517"/>
      <c r="BF7" s="517"/>
      <c r="BG7" s="517"/>
      <c r="BH7" s="517"/>
      <c r="BI7" s="527"/>
      <c r="BJ7" s="527"/>
      <c r="BK7" s="527"/>
      <c r="BL7" s="527"/>
      <c r="BM7" s="527"/>
      <c r="BN7" s="306"/>
    </row>
    <row r="8" spans="4:74" s="512" customFormat="1" ht="22.9" customHeight="1">
      <c r="D8" s="955"/>
      <c r="E8" s="956"/>
      <c r="F8" s="956"/>
      <c r="G8" s="1441"/>
      <c r="H8" s="1441"/>
      <c r="I8" s="1441"/>
      <c r="J8" s="1441"/>
      <c r="K8" s="1441"/>
      <c r="L8" s="1441"/>
      <c r="M8" s="1441"/>
      <c r="N8" s="1441"/>
      <c r="O8" s="1441"/>
      <c r="P8" s="1441"/>
      <c r="Q8" s="1441"/>
      <c r="R8" s="1441"/>
      <c r="S8" s="1442"/>
      <c r="T8" s="1377" t="s">
        <v>413</v>
      </c>
      <c r="U8" s="1315"/>
      <c r="V8" s="1315"/>
      <c r="W8" s="1315"/>
      <c r="X8" s="1315"/>
      <c r="Y8" s="1315"/>
      <c r="Z8" s="1306"/>
      <c r="AA8" s="1307"/>
      <c r="AB8" s="1414" t="s">
        <v>414</v>
      </c>
      <c r="AC8" s="1414"/>
      <c r="AD8" s="1414"/>
      <c r="AE8" s="1414"/>
      <c r="AF8" s="1414"/>
      <c r="AG8" s="1414"/>
      <c r="AH8" s="1307"/>
      <c r="AI8" s="1307"/>
      <c r="AJ8" s="1414" t="s">
        <v>415</v>
      </c>
      <c r="AK8" s="1414"/>
      <c r="AL8" s="1414"/>
      <c r="AM8" s="1414"/>
      <c r="AN8" s="1414"/>
      <c r="AO8" s="1414"/>
      <c r="AP8" s="1307"/>
      <c r="AQ8" s="1307"/>
      <c r="AR8" s="1315" t="s">
        <v>399</v>
      </c>
      <c r="AS8" s="1315"/>
      <c r="AT8" s="1315"/>
      <c r="AU8" s="1315"/>
      <c r="AV8" s="516" t="s">
        <v>367</v>
      </c>
      <c r="AW8" s="1478"/>
      <c r="AX8" s="1478"/>
      <c r="AY8" s="1478"/>
      <c r="AZ8" s="1478"/>
      <c r="BA8" s="1478"/>
      <c r="BB8" s="1478"/>
      <c r="BC8" s="1478"/>
      <c r="BD8" s="1478"/>
      <c r="BE8" s="1478"/>
      <c r="BF8" s="1478"/>
      <c r="BG8" s="1478"/>
      <c r="BH8" s="1478"/>
      <c r="BI8" s="1478"/>
      <c r="BJ8" s="1478"/>
      <c r="BK8" s="1478"/>
      <c r="BL8" s="1478"/>
      <c r="BM8" s="1478"/>
      <c r="BN8" s="519" t="s">
        <v>172</v>
      </c>
    </row>
    <row r="9" spans="4:74" s="512" customFormat="1" ht="22.9" customHeight="1">
      <c r="D9" s="872">
        <v>55</v>
      </c>
      <c r="E9" s="873"/>
      <c r="F9" s="873"/>
      <c r="G9" s="932" t="s">
        <v>104</v>
      </c>
      <c r="H9" s="932"/>
      <c r="I9" s="932"/>
      <c r="J9" s="932"/>
      <c r="K9" s="932"/>
      <c r="L9" s="932"/>
      <c r="M9" s="932"/>
      <c r="N9" s="925" t="s">
        <v>102</v>
      </c>
      <c r="O9" s="925"/>
      <c r="P9" s="925"/>
      <c r="Q9" s="925"/>
      <c r="R9" s="925"/>
      <c r="S9" s="925"/>
      <c r="T9" s="1029"/>
      <c r="U9" s="1030"/>
      <c r="V9" s="1030"/>
      <c r="W9" s="1031"/>
      <c r="X9" s="871" t="s">
        <v>363</v>
      </c>
      <c r="Y9" s="871"/>
      <c r="Z9" s="871"/>
      <c r="AA9" s="871"/>
      <c r="AB9" s="871"/>
      <c r="AC9" s="871"/>
      <c r="AD9" s="871"/>
      <c r="AE9" s="871"/>
      <c r="AF9" s="871"/>
      <c r="AG9" s="871"/>
      <c r="AH9" s="871"/>
      <c r="AI9" s="1359" t="s">
        <v>419</v>
      </c>
      <c r="AJ9" s="873"/>
      <c r="AK9" s="873"/>
      <c r="AL9" s="1451"/>
      <c r="AM9" s="1027"/>
      <c r="AN9" s="1028"/>
      <c r="AO9" s="1417" t="s">
        <v>416</v>
      </c>
      <c r="AP9" s="1417"/>
      <c r="AQ9" s="1417"/>
      <c r="AR9" s="1417"/>
      <c r="AS9" s="1417"/>
      <c r="AT9" s="1417"/>
      <c r="AU9" s="1418"/>
      <c r="AV9" s="1028"/>
      <c r="AW9" s="1028"/>
      <c r="AX9" s="1417" t="s">
        <v>417</v>
      </c>
      <c r="AY9" s="1417"/>
      <c r="AZ9" s="1417"/>
      <c r="BA9" s="1417"/>
      <c r="BB9" s="1417"/>
      <c r="BC9" s="1417"/>
      <c r="BD9" s="1417"/>
      <c r="BE9" s="1027"/>
      <c r="BF9" s="1028"/>
      <c r="BG9" s="871" t="s">
        <v>418</v>
      </c>
      <c r="BH9" s="871"/>
      <c r="BI9" s="871"/>
      <c r="BJ9" s="871"/>
      <c r="BK9" s="871"/>
      <c r="BL9" s="871"/>
      <c r="BM9" s="871"/>
      <c r="BN9" s="921"/>
      <c r="BP9" s="11"/>
      <c r="BQ9" s="11"/>
    </row>
    <row r="10" spans="4:74" s="512" customFormat="1" ht="22.9" customHeight="1">
      <c r="D10" s="952"/>
      <c r="E10" s="953"/>
      <c r="F10" s="953"/>
      <c r="G10" s="935"/>
      <c r="H10" s="935"/>
      <c r="I10" s="935"/>
      <c r="J10" s="935"/>
      <c r="K10" s="935"/>
      <c r="L10" s="935"/>
      <c r="M10" s="935"/>
      <c r="N10" s="925" t="s">
        <v>103</v>
      </c>
      <c r="O10" s="925"/>
      <c r="P10" s="925"/>
      <c r="Q10" s="925"/>
      <c r="R10" s="925"/>
      <c r="S10" s="925"/>
      <c r="T10" s="1446"/>
      <c r="U10" s="1447"/>
      <c r="V10" s="1447"/>
      <c r="W10" s="1448"/>
      <c r="X10" s="873" t="s">
        <v>363</v>
      </c>
      <c r="Y10" s="873"/>
      <c r="Z10" s="873"/>
      <c r="AA10" s="873"/>
      <c r="AB10" s="873"/>
      <c r="AC10" s="873"/>
      <c r="AD10" s="873"/>
      <c r="AE10" s="873"/>
      <c r="AF10" s="873"/>
      <c r="AG10" s="873"/>
      <c r="AH10" s="873"/>
      <c r="AI10" s="1452"/>
      <c r="AJ10" s="1453"/>
      <c r="AK10" s="1453"/>
      <c r="AL10" s="1454"/>
      <c r="AM10" s="1443"/>
      <c r="AN10" s="1444"/>
      <c r="AO10" s="1116" t="s">
        <v>416</v>
      </c>
      <c r="AP10" s="1116"/>
      <c r="AQ10" s="1116"/>
      <c r="AR10" s="1116"/>
      <c r="AS10" s="1116"/>
      <c r="AT10" s="1116"/>
      <c r="AU10" s="1445"/>
      <c r="AV10" s="1444"/>
      <c r="AW10" s="1444"/>
      <c r="AX10" s="1116" t="s">
        <v>417</v>
      </c>
      <c r="AY10" s="1116"/>
      <c r="AZ10" s="1116"/>
      <c r="BA10" s="1116"/>
      <c r="BB10" s="1116"/>
      <c r="BC10" s="1116"/>
      <c r="BD10" s="1116"/>
      <c r="BE10" s="1443"/>
      <c r="BF10" s="1444"/>
      <c r="BG10" s="873" t="s">
        <v>418</v>
      </c>
      <c r="BH10" s="873"/>
      <c r="BI10" s="873"/>
      <c r="BJ10" s="873"/>
      <c r="BK10" s="873"/>
      <c r="BL10" s="873"/>
      <c r="BM10" s="873"/>
      <c r="BN10" s="951"/>
    </row>
    <row r="11" spans="4:74" s="512" customFormat="1" ht="22.9" customHeight="1">
      <c r="D11" s="955"/>
      <c r="E11" s="956"/>
      <c r="F11" s="956"/>
      <c r="G11" s="938"/>
      <c r="H11" s="938"/>
      <c r="I11" s="938"/>
      <c r="J11" s="938"/>
      <c r="K11" s="938"/>
      <c r="L11" s="938"/>
      <c r="M11" s="938"/>
      <c r="N11" s="925"/>
      <c r="O11" s="925"/>
      <c r="P11" s="925"/>
      <c r="Q11" s="925"/>
      <c r="R11" s="925"/>
      <c r="S11" s="925"/>
      <c r="T11" s="1377" t="s">
        <v>365</v>
      </c>
      <c r="U11" s="1315"/>
      <c r="V11" s="1315"/>
      <c r="W11" s="1315"/>
      <c r="X11" s="1315"/>
      <c r="Y11" s="1378"/>
      <c r="Z11" s="1398"/>
      <c r="AA11" s="1399"/>
      <c r="AB11" s="1449"/>
      <c r="AC11" s="1315" t="s">
        <v>380</v>
      </c>
      <c r="AD11" s="1315"/>
      <c r="AE11" s="1315"/>
      <c r="AF11" s="1315"/>
      <c r="AG11" s="1315" t="s">
        <v>422</v>
      </c>
      <c r="AH11" s="1315"/>
      <c r="AI11" s="1315"/>
      <c r="AJ11" s="1315"/>
      <c r="AK11" s="1315" t="s">
        <v>420</v>
      </c>
      <c r="AL11" s="1315"/>
      <c r="AM11" s="1315"/>
      <c r="AN11" s="1315"/>
      <c r="AO11" s="1315"/>
      <c r="AP11" s="1378"/>
      <c r="AQ11" s="1399"/>
      <c r="AR11" s="1399"/>
      <c r="AS11" s="1399"/>
      <c r="AT11" s="1315" t="s">
        <v>421</v>
      </c>
      <c r="AU11" s="1315"/>
      <c r="AV11" s="1398"/>
      <c r="AW11" s="1399"/>
      <c r="AX11" s="1399"/>
      <c r="AY11" s="1315" t="s">
        <v>421</v>
      </c>
      <c r="AZ11" s="1315"/>
      <c r="BA11" s="520"/>
      <c r="BB11" s="520"/>
      <c r="BC11" s="520"/>
      <c r="BD11" s="520"/>
      <c r="BE11" s="520"/>
      <c r="BF11" s="520"/>
      <c r="BG11" s="520"/>
      <c r="BH11" s="520"/>
      <c r="BI11" s="524"/>
      <c r="BJ11" s="524"/>
      <c r="BK11" s="524"/>
      <c r="BL11" s="524"/>
      <c r="BM11" s="524"/>
      <c r="BN11" s="309"/>
    </row>
    <row r="12" spans="4:74" s="512" customFormat="1" ht="22.9" customHeight="1">
      <c r="D12" s="870">
        <v>56</v>
      </c>
      <c r="E12" s="871"/>
      <c r="F12" s="871"/>
      <c r="G12" s="1463" t="s">
        <v>783</v>
      </c>
      <c r="H12" s="1463"/>
      <c r="I12" s="1463"/>
      <c r="J12" s="1463"/>
      <c r="K12" s="1463"/>
      <c r="L12" s="1463"/>
      <c r="M12" s="1463"/>
      <c r="N12" s="1463"/>
      <c r="O12" s="1463"/>
      <c r="P12" s="1463"/>
      <c r="Q12" s="1463"/>
      <c r="R12" s="1463"/>
      <c r="S12" s="1464"/>
      <c r="T12" s="1029"/>
      <c r="U12" s="1030"/>
      <c r="V12" s="871" t="s">
        <v>423</v>
      </c>
      <c r="W12" s="871"/>
      <c r="X12" s="871"/>
      <c r="Y12" s="871"/>
      <c r="Z12" s="871"/>
      <c r="AA12" s="871"/>
      <c r="AB12" s="871"/>
      <c r="AC12" s="871"/>
      <c r="AD12" s="871"/>
      <c r="AE12" s="1030"/>
      <c r="AF12" s="1030"/>
      <c r="AG12" s="871" t="s">
        <v>424</v>
      </c>
      <c r="AH12" s="871"/>
      <c r="AI12" s="871"/>
      <c r="AJ12" s="871"/>
      <c r="AK12" s="871"/>
      <c r="AL12" s="871"/>
      <c r="AM12" s="871"/>
      <c r="AN12" s="871"/>
      <c r="AO12" s="871"/>
      <c r="AP12" s="871"/>
      <c r="AQ12" s="871"/>
      <c r="AR12" s="1030"/>
      <c r="AS12" s="1030"/>
      <c r="AT12" s="871" t="s">
        <v>399</v>
      </c>
      <c r="AU12" s="871"/>
      <c r="AV12" s="871"/>
      <c r="AW12" s="871"/>
      <c r="AX12" s="314" t="s">
        <v>367</v>
      </c>
      <c r="AY12" s="1450"/>
      <c r="AZ12" s="1450"/>
      <c r="BA12" s="1450"/>
      <c r="BB12" s="1450"/>
      <c r="BC12" s="1450"/>
      <c r="BD12" s="1450"/>
      <c r="BE12" s="1450"/>
      <c r="BF12" s="1450"/>
      <c r="BG12" s="1450"/>
      <c r="BH12" s="1450"/>
      <c r="BI12" s="1450"/>
      <c r="BJ12" s="1450"/>
      <c r="BK12" s="1450"/>
      <c r="BL12" s="1450"/>
      <c r="BM12" s="1450"/>
      <c r="BN12" s="101" t="s">
        <v>368</v>
      </c>
    </row>
    <row r="13" spans="4:74" s="512" customFormat="1" ht="22.9" customHeight="1">
      <c r="D13" s="872">
        <v>57</v>
      </c>
      <c r="E13" s="873"/>
      <c r="F13" s="873"/>
      <c r="G13" s="932" t="s">
        <v>106</v>
      </c>
      <c r="H13" s="932"/>
      <c r="I13" s="932"/>
      <c r="J13" s="932"/>
      <c r="K13" s="932"/>
      <c r="L13" s="932"/>
      <c r="M13" s="933"/>
      <c r="N13" s="886" t="s">
        <v>107</v>
      </c>
      <c r="O13" s="887"/>
      <c r="P13" s="887"/>
      <c r="Q13" s="887"/>
      <c r="R13" s="887"/>
      <c r="S13" s="888"/>
      <c r="T13" s="1422"/>
      <c r="U13" s="1310"/>
      <c r="V13" s="1310"/>
      <c r="W13" s="1311"/>
      <c r="X13" s="887" t="s">
        <v>363</v>
      </c>
      <c r="Y13" s="887"/>
      <c r="Z13" s="887"/>
      <c r="AA13" s="887"/>
      <c r="AB13" s="887"/>
      <c r="AC13" s="887"/>
      <c r="AD13" s="887"/>
      <c r="AE13" s="887"/>
      <c r="AF13" s="887"/>
      <c r="AG13" s="887"/>
      <c r="AH13" s="887"/>
      <c r="AI13" s="1359" t="s">
        <v>419</v>
      </c>
      <c r="AJ13" s="873"/>
      <c r="AK13" s="873"/>
      <c r="AL13" s="873"/>
      <c r="AM13" s="1278"/>
      <c r="AN13" s="1279"/>
      <c r="AO13" s="1334" t="s">
        <v>416</v>
      </c>
      <c r="AP13" s="1334"/>
      <c r="AQ13" s="1334"/>
      <c r="AR13" s="1334"/>
      <c r="AS13" s="1334"/>
      <c r="AT13" s="1334"/>
      <c r="AU13" s="1339"/>
      <c r="AV13" s="1278"/>
      <c r="AW13" s="1279"/>
      <c r="AX13" s="1334" t="s">
        <v>417</v>
      </c>
      <c r="AY13" s="1334"/>
      <c r="AZ13" s="1334"/>
      <c r="BA13" s="1334"/>
      <c r="BB13" s="1334"/>
      <c r="BC13" s="1334"/>
      <c r="BD13" s="1339"/>
      <c r="BE13" s="1278"/>
      <c r="BF13" s="1279"/>
      <c r="BG13" s="1334" t="s">
        <v>399</v>
      </c>
      <c r="BH13" s="1334"/>
      <c r="BI13" s="1334"/>
      <c r="BJ13" s="1334"/>
      <c r="BK13" s="1334"/>
      <c r="BL13" s="1334"/>
      <c r="BM13" s="1334"/>
      <c r="BN13" s="1455"/>
    </row>
    <row r="14" spans="4:74" s="512" customFormat="1" ht="22.9" customHeight="1">
      <c r="D14" s="955"/>
      <c r="E14" s="956"/>
      <c r="F14" s="956"/>
      <c r="G14" s="938"/>
      <c r="H14" s="938"/>
      <c r="I14" s="938"/>
      <c r="J14" s="938"/>
      <c r="K14" s="938"/>
      <c r="L14" s="938"/>
      <c r="M14" s="939"/>
      <c r="N14" s="956" t="s">
        <v>108</v>
      </c>
      <c r="O14" s="956"/>
      <c r="P14" s="956"/>
      <c r="Q14" s="956"/>
      <c r="R14" s="956"/>
      <c r="S14" s="957"/>
      <c r="T14" s="1456"/>
      <c r="U14" s="894"/>
      <c r="V14" s="894"/>
      <c r="W14" s="1432"/>
      <c r="X14" s="956" t="s">
        <v>363</v>
      </c>
      <c r="Y14" s="956"/>
      <c r="Z14" s="956"/>
      <c r="AA14" s="956"/>
      <c r="AB14" s="956"/>
      <c r="AC14" s="956"/>
      <c r="AD14" s="956"/>
      <c r="AE14" s="956"/>
      <c r="AF14" s="956"/>
      <c r="AG14" s="956"/>
      <c r="AH14" s="956"/>
      <c r="AI14" s="1462"/>
      <c r="AJ14" s="956"/>
      <c r="AK14" s="956"/>
      <c r="AL14" s="956"/>
      <c r="AM14" s="1457"/>
      <c r="AN14" s="1458"/>
      <c r="AO14" s="1302" t="s">
        <v>416</v>
      </c>
      <c r="AP14" s="1302"/>
      <c r="AQ14" s="1302"/>
      <c r="AR14" s="1302"/>
      <c r="AS14" s="1302"/>
      <c r="AT14" s="1302"/>
      <c r="AU14" s="1459"/>
      <c r="AV14" s="1460"/>
      <c r="AW14" s="1461"/>
      <c r="AX14" s="1302" t="s">
        <v>417</v>
      </c>
      <c r="AY14" s="1302"/>
      <c r="AZ14" s="1302"/>
      <c r="BA14" s="1302"/>
      <c r="BB14" s="1302"/>
      <c r="BC14" s="1302"/>
      <c r="BD14" s="1459"/>
      <c r="BE14" s="1460"/>
      <c r="BF14" s="1461"/>
      <c r="BG14" s="1302" t="s">
        <v>399</v>
      </c>
      <c r="BH14" s="1302"/>
      <c r="BI14" s="1302"/>
      <c r="BJ14" s="1302"/>
      <c r="BK14" s="1302"/>
      <c r="BL14" s="1302"/>
      <c r="BM14" s="1302"/>
      <c r="BN14" s="1303"/>
    </row>
    <row r="15" spans="4:74" s="512" customFormat="1" ht="22.9" customHeight="1">
      <c r="D15" s="870">
        <v>58</v>
      </c>
      <c r="E15" s="871"/>
      <c r="F15" s="871"/>
      <c r="G15" s="1463" t="s">
        <v>109</v>
      </c>
      <c r="H15" s="1463"/>
      <c r="I15" s="1463"/>
      <c r="J15" s="1463"/>
      <c r="K15" s="1463"/>
      <c r="L15" s="1463"/>
      <c r="M15" s="1463"/>
      <c r="N15" s="1463"/>
      <c r="O15" s="1463"/>
      <c r="P15" s="1463"/>
      <c r="Q15" s="1463"/>
      <c r="R15" s="1463"/>
      <c r="S15" s="1464"/>
      <c r="T15" s="1465"/>
      <c r="U15" s="1466"/>
      <c r="V15" s="1466"/>
      <c r="W15" s="1467"/>
      <c r="X15" s="1468" t="s">
        <v>363</v>
      </c>
      <c r="Y15" s="1468"/>
      <c r="Z15" s="1468"/>
      <c r="AA15" s="1468"/>
      <c r="AB15" s="1468"/>
      <c r="AC15" s="1468"/>
      <c r="AD15" s="1468"/>
      <c r="AE15" s="1468"/>
      <c r="AF15" s="1468"/>
      <c r="AG15" s="1468"/>
      <c r="AH15" s="1468"/>
      <c r="AI15" s="1313" t="s">
        <v>365</v>
      </c>
      <c r="AJ15" s="871"/>
      <c r="AK15" s="871"/>
      <c r="AL15" s="871"/>
      <c r="AM15" s="871"/>
      <c r="AN15" s="1380"/>
      <c r="AO15" s="1027"/>
      <c r="AP15" s="1028"/>
      <c r="AQ15" s="1469"/>
      <c r="AR15" s="873" t="s">
        <v>380</v>
      </c>
      <c r="AS15" s="873"/>
      <c r="AT15" s="873"/>
      <c r="AU15" s="873"/>
      <c r="AV15" s="522"/>
      <c r="AW15" s="522"/>
      <c r="AX15" s="522"/>
      <c r="AY15" s="522"/>
      <c r="AZ15" s="522"/>
      <c r="BA15" s="522"/>
      <c r="BB15" s="522"/>
      <c r="BC15" s="522"/>
      <c r="BD15" s="522"/>
      <c r="BE15" s="522"/>
      <c r="BF15" s="522"/>
      <c r="BG15" s="522"/>
      <c r="BH15" s="522"/>
      <c r="BI15" s="100"/>
      <c r="BJ15" s="100"/>
      <c r="BK15" s="100"/>
      <c r="BL15" s="100"/>
      <c r="BM15" s="100"/>
      <c r="BN15" s="101"/>
    </row>
    <row r="16" spans="4:74" s="512" customFormat="1" ht="22.9" customHeight="1">
      <c r="D16" s="870">
        <v>59</v>
      </c>
      <c r="E16" s="871"/>
      <c r="F16" s="871"/>
      <c r="G16" s="1463" t="s">
        <v>110</v>
      </c>
      <c r="H16" s="1463"/>
      <c r="I16" s="1463"/>
      <c r="J16" s="1463"/>
      <c r="K16" s="1463"/>
      <c r="L16" s="1463"/>
      <c r="M16" s="1463"/>
      <c r="N16" s="1463"/>
      <c r="O16" s="1463"/>
      <c r="P16" s="1463"/>
      <c r="Q16" s="1463"/>
      <c r="R16" s="1463"/>
      <c r="S16" s="1464"/>
      <c r="T16" s="1344"/>
      <c r="U16" s="1028"/>
      <c r="V16" s="871" t="s">
        <v>425</v>
      </c>
      <c r="W16" s="871"/>
      <c r="X16" s="871"/>
      <c r="Y16" s="871"/>
      <c r="Z16" s="1027"/>
      <c r="AA16" s="1028"/>
      <c r="AB16" s="1417" t="s">
        <v>426</v>
      </c>
      <c r="AC16" s="1417"/>
      <c r="AD16" s="1417"/>
      <c r="AE16" s="1417"/>
      <c r="AF16" s="1417"/>
      <c r="AG16" s="1417"/>
      <c r="AH16" s="1418"/>
      <c r="AI16" s="1027"/>
      <c r="AJ16" s="1028"/>
      <c r="AK16" s="871" t="s">
        <v>427</v>
      </c>
      <c r="AL16" s="871"/>
      <c r="AM16" s="871"/>
      <c r="AN16" s="871"/>
      <c r="AO16" s="871"/>
      <c r="AP16" s="871"/>
      <c r="AQ16" s="871"/>
      <c r="AR16" s="1380"/>
      <c r="AS16" s="1027"/>
      <c r="AT16" s="1028"/>
      <c r="AU16" s="1417" t="s">
        <v>428</v>
      </c>
      <c r="AV16" s="1417"/>
      <c r="AW16" s="1417"/>
      <c r="AX16" s="1417"/>
      <c r="AY16" s="1417"/>
      <c r="AZ16" s="1417"/>
      <c r="BA16" s="1027"/>
      <c r="BB16" s="1028"/>
      <c r="BC16" s="871" t="s">
        <v>429</v>
      </c>
      <c r="BD16" s="871"/>
      <c r="BE16" s="100" t="s">
        <v>367</v>
      </c>
      <c r="BF16" s="1488"/>
      <c r="BG16" s="1488"/>
      <c r="BH16" s="1488"/>
      <c r="BI16" s="1488"/>
      <c r="BJ16" s="1488"/>
      <c r="BK16" s="1488"/>
      <c r="BL16" s="1488"/>
      <c r="BM16" s="1488"/>
      <c r="BN16" s="101" t="s">
        <v>368</v>
      </c>
    </row>
    <row r="17" spans="4:66" s="512" customFormat="1" ht="22.9" customHeight="1">
      <c r="D17" s="872">
        <v>60</v>
      </c>
      <c r="E17" s="873"/>
      <c r="F17" s="873"/>
      <c r="G17" s="1439" t="s">
        <v>111</v>
      </c>
      <c r="H17" s="1439"/>
      <c r="I17" s="1439"/>
      <c r="J17" s="1439"/>
      <c r="K17" s="1439"/>
      <c r="L17" s="1439"/>
      <c r="M17" s="1439"/>
      <c r="N17" s="1439"/>
      <c r="O17" s="1439"/>
      <c r="P17" s="315" t="s">
        <v>431</v>
      </c>
      <c r="Q17" s="527"/>
      <c r="R17" s="527"/>
      <c r="S17" s="527"/>
      <c r="T17" s="527"/>
      <c r="U17" s="527"/>
      <c r="V17" s="527"/>
      <c r="W17" s="527"/>
      <c r="X17" s="527"/>
      <c r="Y17" s="527"/>
      <c r="Z17" s="527"/>
      <c r="AA17" s="527"/>
      <c r="AB17" s="527"/>
      <c r="AC17" s="527"/>
      <c r="AD17" s="527"/>
      <c r="AE17" s="527"/>
      <c r="AF17" s="527"/>
      <c r="AG17" s="527"/>
      <c r="AH17" s="527"/>
      <c r="AI17" s="527"/>
      <c r="AJ17" s="527"/>
      <c r="AK17" s="527"/>
      <c r="AL17" s="527"/>
      <c r="AM17" s="527"/>
      <c r="AN17" s="527"/>
      <c r="AO17" s="527"/>
      <c r="AP17" s="527"/>
      <c r="AQ17" s="527"/>
      <c r="AR17" s="527"/>
      <c r="AS17" s="527"/>
      <c r="AT17" s="527"/>
      <c r="AU17" s="527"/>
      <c r="AV17" s="527"/>
      <c r="AW17" s="527"/>
      <c r="AX17" s="527"/>
      <c r="AY17" s="527"/>
      <c r="AZ17" s="1309"/>
      <c r="BA17" s="1310"/>
      <c r="BB17" s="1310"/>
      <c r="BC17" s="1311"/>
      <c r="BD17" s="887" t="s">
        <v>363</v>
      </c>
      <c r="BE17" s="887"/>
      <c r="BF17" s="887"/>
      <c r="BG17" s="887"/>
      <c r="BH17" s="887"/>
      <c r="BI17" s="887"/>
      <c r="BJ17" s="887"/>
      <c r="BK17" s="887"/>
      <c r="BL17" s="887"/>
      <c r="BM17" s="887"/>
      <c r="BN17" s="888"/>
    </row>
    <row r="18" spans="4:66" s="512" customFormat="1" ht="22.9" customHeight="1">
      <c r="D18" s="955"/>
      <c r="E18" s="956"/>
      <c r="F18" s="956"/>
      <c r="G18" s="1441"/>
      <c r="H18" s="1441"/>
      <c r="I18" s="1441"/>
      <c r="J18" s="1441"/>
      <c r="K18" s="1441"/>
      <c r="L18" s="1441"/>
      <c r="M18" s="1441"/>
      <c r="N18" s="1441"/>
      <c r="O18" s="1441"/>
      <c r="P18" s="316" t="s">
        <v>432</v>
      </c>
      <c r="Q18" s="524"/>
      <c r="R18" s="524"/>
      <c r="S18" s="524"/>
      <c r="T18" s="524"/>
      <c r="U18" s="524"/>
      <c r="V18" s="524"/>
      <c r="W18" s="524"/>
      <c r="X18" s="524"/>
      <c r="Y18" s="524"/>
      <c r="Z18" s="524"/>
      <c r="AA18" s="524"/>
      <c r="AB18" s="524"/>
      <c r="AC18" s="524"/>
      <c r="AD18" s="524"/>
      <c r="AE18" s="524"/>
      <c r="AF18" s="524"/>
      <c r="AG18" s="524"/>
      <c r="AH18" s="524"/>
      <c r="AI18" s="524"/>
      <c r="AJ18" s="524"/>
      <c r="AK18" s="524"/>
      <c r="AL18" s="524"/>
      <c r="AM18" s="524"/>
      <c r="AN18" s="524"/>
      <c r="AO18" s="524"/>
      <c r="AP18" s="524"/>
      <c r="AQ18" s="524"/>
      <c r="AR18" s="524"/>
      <c r="AS18" s="524"/>
      <c r="AT18" s="524"/>
      <c r="AU18" s="524"/>
      <c r="AV18" s="524"/>
      <c r="AW18" s="524"/>
      <c r="AX18" s="524"/>
      <c r="AY18" s="524"/>
      <c r="AZ18" s="1306"/>
      <c r="BA18" s="1307"/>
      <c r="BB18" s="1307"/>
      <c r="BC18" s="1308"/>
      <c r="BD18" s="1315" t="s">
        <v>363</v>
      </c>
      <c r="BE18" s="1315"/>
      <c r="BF18" s="1315"/>
      <c r="BG18" s="1315"/>
      <c r="BH18" s="1315"/>
      <c r="BI18" s="1315"/>
      <c r="BJ18" s="1315"/>
      <c r="BK18" s="1315"/>
      <c r="BL18" s="1315"/>
      <c r="BM18" s="1315"/>
      <c r="BN18" s="1340"/>
    </row>
    <row r="19" spans="4:66" s="512" customFormat="1" ht="22.9" customHeight="1">
      <c r="D19" s="872">
        <v>61</v>
      </c>
      <c r="E19" s="873"/>
      <c r="F19" s="873"/>
      <c r="G19" s="932" t="s">
        <v>179</v>
      </c>
      <c r="H19" s="932"/>
      <c r="I19" s="932"/>
      <c r="J19" s="932"/>
      <c r="K19" s="932"/>
      <c r="L19" s="932"/>
      <c r="M19" s="932"/>
      <c r="N19" s="932"/>
      <c r="O19" s="932"/>
      <c r="P19" s="932"/>
      <c r="Q19" s="932"/>
      <c r="R19" s="932"/>
      <c r="S19" s="933"/>
      <c r="T19" s="305"/>
      <c r="U19" s="1474" t="s">
        <v>684</v>
      </c>
      <c r="V19" s="1474"/>
      <c r="W19" s="1474"/>
      <c r="X19" s="1474"/>
      <c r="Y19" s="1474"/>
      <c r="Z19" s="1474"/>
      <c r="AA19" s="1474"/>
      <c r="AB19" s="1474"/>
      <c r="AC19" s="1474"/>
      <c r="AD19" s="1474"/>
      <c r="AE19" s="1474"/>
      <c r="AF19" s="1474"/>
      <c r="AG19" s="1474"/>
      <c r="AH19" s="1474"/>
      <c r="AI19" s="1474"/>
      <c r="AJ19" s="1474"/>
      <c r="AK19" s="1474"/>
      <c r="AL19" s="1474"/>
      <c r="AM19" s="1474"/>
      <c r="AN19" s="1474"/>
      <c r="AO19" s="1474"/>
      <c r="AP19" s="1474"/>
      <c r="AQ19" s="1474"/>
      <c r="AR19" s="1474"/>
      <c r="AS19" s="1474"/>
      <c r="AT19" s="1474"/>
      <c r="AU19" s="1474"/>
      <c r="AV19" s="527"/>
      <c r="AW19" s="527"/>
      <c r="AX19" s="527"/>
      <c r="AY19" s="527"/>
      <c r="AZ19" s="1309"/>
      <c r="BA19" s="1310"/>
      <c r="BB19" s="1310"/>
      <c r="BC19" s="1311"/>
      <c r="BD19" s="887" t="s">
        <v>682</v>
      </c>
      <c r="BE19" s="887"/>
      <c r="BF19" s="887"/>
      <c r="BG19" s="887"/>
      <c r="BH19" s="887"/>
      <c r="BI19" s="887"/>
      <c r="BJ19" s="887"/>
      <c r="BK19" s="887"/>
      <c r="BL19" s="887"/>
      <c r="BM19" s="887"/>
      <c r="BN19" s="888"/>
    </row>
    <row r="20" spans="4:66" s="512" customFormat="1" ht="22.9" customHeight="1">
      <c r="D20" s="952"/>
      <c r="E20" s="953"/>
      <c r="F20" s="953"/>
      <c r="G20" s="935"/>
      <c r="H20" s="935"/>
      <c r="I20" s="935"/>
      <c r="J20" s="935"/>
      <c r="K20" s="935"/>
      <c r="L20" s="935"/>
      <c r="M20" s="935"/>
      <c r="N20" s="935"/>
      <c r="O20" s="935"/>
      <c r="P20" s="935"/>
      <c r="Q20" s="935"/>
      <c r="R20" s="935"/>
      <c r="S20" s="936"/>
      <c r="T20" s="307"/>
      <c r="U20" s="1475" t="s">
        <v>112</v>
      </c>
      <c r="V20" s="1475"/>
      <c r="W20" s="1475"/>
      <c r="X20" s="1475"/>
      <c r="Y20" s="1475"/>
      <c r="Z20" s="1475"/>
      <c r="AA20" s="1475"/>
      <c r="AB20" s="1475"/>
      <c r="AC20" s="1475"/>
      <c r="AD20" s="1475"/>
      <c r="AE20" s="1475"/>
      <c r="AF20" s="1475"/>
      <c r="AG20" s="1475"/>
      <c r="AH20" s="1475"/>
      <c r="AI20" s="1475"/>
      <c r="AJ20" s="1475"/>
      <c r="AK20" s="1475"/>
      <c r="AL20" s="1475"/>
      <c r="AM20" s="1475"/>
      <c r="AN20" s="1475"/>
      <c r="AO20" s="1475"/>
      <c r="AP20" s="1475"/>
      <c r="AQ20" s="1475"/>
      <c r="AR20" s="1475"/>
      <c r="AS20" s="1475"/>
      <c r="AT20" s="1475"/>
      <c r="AU20" s="1475"/>
      <c r="AV20" s="528"/>
      <c r="AW20" s="528"/>
      <c r="AX20" s="528"/>
      <c r="AY20" s="528"/>
      <c r="AZ20" s="1133"/>
      <c r="BA20" s="1134"/>
      <c r="BB20" s="1134"/>
      <c r="BC20" s="1312"/>
      <c r="BD20" s="1321" t="s">
        <v>363</v>
      </c>
      <c r="BE20" s="1321"/>
      <c r="BF20" s="1321"/>
      <c r="BG20" s="1321"/>
      <c r="BH20" s="1321"/>
      <c r="BI20" s="1321"/>
      <c r="BJ20" s="1321"/>
      <c r="BK20" s="1321"/>
      <c r="BL20" s="1321"/>
      <c r="BM20" s="1321"/>
      <c r="BN20" s="1329"/>
    </row>
    <row r="21" spans="4:66" s="512" customFormat="1" ht="22.9" customHeight="1">
      <c r="D21" s="952"/>
      <c r="E21" s="953"/>
      <c r="F21" s="953"/>
      <c r="G21" s="935"/>
      <c r="H21" s="935"/>
      <c r="I21" s="935"/>
      <c r="J21" s="935"/>
      <c r="K21" s="935"/>
      <c r="L21" s="935"/>
      <c r="M21" s="935"/>
      <c r="N21" s="935"/>
      <c r="O21" s="935"/>
      <c r="P21" s="935"/>
      <c r="Q21" s="935"/>
      <c r="R21" s="935"/>
      <c r="S21" s="936"/>
      <c r="T21" s="307"/>
      <c r="U21" s="1475" t="s">
        <v>430</v>
      </c>
      <c r="V21" s="1475"/>
      <c r="W21" s="1475"/>
      <c r="X21" s="1475"/>
      <c r="Y21" s="1475"/>
      <c r="Z21" s="1475"/>
      <c r="AA21" s="1475"/>
      <c r="AB21" s="1475"/>
      <c r="AC21" s="1475"/>
      <c r="AD21" s="1475"/>
      <c r="AE21" s="1475"/>
      <c r="AF21" s="1475"/>
      <c r="AG21" s="1475"/>
      <c r="AH21" s="1475"/>
      <c r="AI21" s="1475"/>
      <c r="AJ21" s="1475"/>
      <c r="AK21" s="1475"/>
      <c r="AL21" s="1475"/>
      <c r="AM21" s="1475"/>
      <c r="AN21" s="1475"/>
      <c r="AO21" s="1475"/>
      <c r="AP21" s="1475"/>
      <c r="AQ21" s="1475"/>
      <c r="AR21" s="1475"/>
      <c r="AS21" s="1475"/>
      <c r="AT21" s="1475"/>
      <c r="AU21" s="1475"/>
      <c r="AV21" s="528"/>
      <c r="AW21" s="528"/>
      <c r="AX21" s="528"/>
      <c r="AY21" s="528"/>
      <c r="AZ21" s="1133"/>
      <c r="BA21" s="1134"/>
      <c r="BB21" s="1134"/>
      <c r="BC21" s="1312"/>
      <c r="BD21" s="1321" t="s">
        <v>363</v>
      </c>
      <c r="BE21" s="1321"/>
      <c r="BF21" s="1321"/>
      <c r="BG21" s="1321"/>
      <c r="BH21" s="1321"/>
      <c r="BI21" s="1321"/>
      <c r="BJ21" s="1321"/>
      <c r="BK21" s="1321"/>
      <c r="BL21" s="1321"/>
      <c r="BM21" s="1321"/>
      <c r="BN21" s="1329"/>
    </row>
    <row r="22" spans="4:66" s="512" customFormat="1" ht="22.9" customHeight="1">
      <c r="D22" s="952"/>
      <c r="E22" s="953"/>
      <c r="F22" s="953"/>
      <c r="G22" s="935"/>
      <c r="H22" s="935"/>
      <c r="I22" s="935"/>
      <c r="J22" s="935"/>
      <c r="K22" s="935"/>
      <c r="L22" s="935"/>
      <c r="M22" s="935"/>
      <c r="N22" s="935"/>
      <c r="O22" s="935"/>
      <c r="P22" s="935"/>
      <c r="Q22" s="935"/>
      <c r="R22" s="935"/>
      <c r="S22" s="936"/>
      <c r="T22" s="307"/>
      <c r="U22" s="1475" t="s">
        <v>182</v>
      </c>
      <c r="V22" s="1475"/>
      <c r="W22" s="1475"/>
      <c r="X22" s="1475"/>
      <c r="Y22" s="1475"/>
      <c r="Z22" s="1475"/>
      <c r="AA22" s="1475"/>
      <c r="AB22" s="1475"/>
      <c r="AC22" s="1475"/>
      <c r="AD22" s="1475"/>
      <c r="AE22" s="1475"/>
      <c r="AF22" s="1475"/>
      <c r="AG22" s="1475"/>
      <c r="AH22" s="1475"/>
      <c r="AI22" s="1475"/>
      <c r="AJ22" s="1475"/>
      <c r="AK22" s="1475"/>
      <c r="AL22" s="1475"/>
      <c r="AM22" s="1475"/>
      <c r="AN22" s="1475"/>
      <c r="AO22" s="1475"/>
      <c r="AP22" s="1475"/>
      <c r="AQ22" s="1475"/>
      <c r="AR22" s="1475"/>
      <c r="AS22" s="1475"/>
      <c r="AT22" s="1475"/>
      <c r="AU22" s="1475"/>
      <c r="AV22" s="528"/>
      <c r="AW22" s="528"/>
      <c r="AX22" s="528"/>
      <c r="AY22" s="528"/>
      <c r="AZ22" s="1133"/>
      <c r="BA22" s="1134"/>
      <c r="BB22" s="1134"/>
      <c r="BC22" s="1312"/>
      <c r="BD22" s="1321" t="s">
        <v>363</v>
      </c>
      <c r="BE22" s="1321"/>
      <c r="BF22" s="1321"/>
      <c r="BG22" s="1321"/>
      <c r="BH22" s="1321"/>
      <c r="BI22" s="1321"/>
      <c r="BJ22" s="1321"/>
      <c r="BK22" s="1321"/>
      <c r="BL22" s="1321"/>
      <c r="BM22" s="1321"/>
      <c r="BN22" s="1329"/>
    </row>
    <row r="23" spans="4:66" ht="22.9" customHeight="1">
      <c r="D23" s="955"/>
      <c r="E23" s="956"/>
      <c r="F23" s="956"/>
      <c r="G23" s="938"/>
      <c r="H23" s="938"/>
      <c r="I23" s="938"/>
      <c r="J23" s="938"/>
      <c r="K23" s="938"/>
      <c r="L23" s="938"/>
      <c r="M23" s="938"/>
      <c r="N23" s="938"/>
      <c r="O23" s="938"/>
      <c r="P23" s="938"/>
      <c r="Q23" s="938"/>
      <c r="R23" s="938"/>
      <c r="S23" s="939"/>
      <c r="T23" s="308"/>
      <c r="U23" s="1471" t="s">
        <v>113</v>
      </c>
      <c r="V23" s="1471"/>
      <c r="W23" s="1471"/>
      <c r="X23" s="1471"/>
      <c r="Y23" s="1471"/>
      <c r="Z23" s="1471"/>
      <c r="AA23" s="1471"/>
      <c r="AB23" s="1471"/>
      <c r="AC23" s="1471"/>
      <c r="AD23" s="1471"/>
      <c r="AE23" s="1471"/>
      <c r="AF23" s="1471"/>
      <c r="AG23" s="1471"/>
      <c r="AH23" s="1471"/>
      <c r="AI23" s="1471"/>
      <c r="AJ23" s="1471"/>
      <c r="AK23" s="1471"/>
      <c r="AL23" s="1471"/>
      <c r="AM23" s="1471"/>
      <c r="AN23" s="1471"/>
      <c r="AO23" s="1471"/>
      <c r="AP23" s="1471"/>
      <c r="AQ23" s="1471"/>
      <c r="AR23" s="1471"/>
      <c r="AS23" s="1471"/>
      <c r="AT23" s="1471"/>
      <c r="AU23" s="1471"/>
      <c r="AV23" s="524"/>
      <c r="AW23" s="524"/>
      <c r="AX23" s="524"/>
      <c r="AY23" s="524"/>
      <c r="AZ23" s="1306"/>
      <c r="BA23" s="1307"/>
      <c r="BB23" s="1307"/>
      <c r="BC23" s="1308"/>
      <c r="BD23" s="1315" t="s">
        <v>363</v>
      </c>
      <c r="BE23" s="1315"/>
      <c r="BF23" s="1315"/>
      <c r="BG23" s="1315"/>
      <c r="BH23" s="1315"/>
      <c r="BI23" s="1315"/>
      <c r="BJ23" s="1315"/>
      <c r="BK23" s="1315"/>
      <c r="BL23" s="1315"/>
      <c r="BM23" s="1315"/>
      <c r="BN23" s="1340"/>
    </row>
    <row r="24" spans="4:66" ht="22.9" customHeight="1">
      <c r="D24" s="310"/>
      <c r="E24" s="873"/>
      <c r="F24" s="951"/>
      <c r="G24" s="317"/>
      <c r="H24" s="318"/>
      <c r="I24" s="527" t="s">
        <v>114</v>
      </c>
      <c r="J24" s="527"/>
      <c r="K24" s="527"/>
      <c r="L24" s="527"/>
      <c r="M24" s="527"/>
      <c r="N24" s="527"/>
      <c r="O24" s="527"/>
      <c r="P24" s="527"/>
      <c r="Q24" s="527"/>
      <c r="R24" s="527"/>
      <c r="S24" s="527"/>
      <c r="T24" s="527"/>
      <c r="U24" s="527"/>
      <c r="V24" s="527"/>
      <c r="W24" s="527"/>
      <c r="X24" s="527"/>
      <c r="Y24" s="527"/>
      <c r="Z24" s="527"/>
      <c r="AA24" s="517"/>
      <c r="AB24" s="517"/>
      <c r="AC24" s="517"/>
      <c r="AD24" s="517"/>
      <c r="AE24" s="517"/>
      <c r="AF24" s="527"/>
      <c r="AG24" s="527"/>
      <c r="AH24" s="527"/>
      <c r="AI24" s="527"/>
      <c r="AJ24" s="527"/>
      <c r="AK24" s="527"/>
      <c r="AL24" s="527"/>
      <c r="AM24" s="517"/>
      <c r="AN24" s="517"/>
      <c r="AO24" s="517"/>
      <c r="AP24" s="517"/>
      <c r="AQ24" s="517"/>
      <c r="AR24" s="527"/>
      <c r="AS24" s="527"/>
      <c r="AT24" s="527"/>
      <c r="AU24" s="527"/>
      <c r="AV24" s="527"/>
      <c r="AW24" s="527"/>
      <c r="AX24" s="517"/>
      <c r="AY24" s="517"/>
      <c r="AZ24" s="1309"/>
      <c r="BA24" s="1310"/>
      <c r="BB24" s="1310"/>
      <c r="BC24" s="1311"/>
      <c r="BD24" s="887" t="s">
        <v>357</v>
      </c>
      <c r="BE24" s="887"/>
      <c r="BF24" s="887"/>
      <c r="BG24" s="887"/>
      <c r="BH24" s="887"/>
      <c r="BI24" s="887"/>
      <c r="BJ24" s="887"/>
      <c r="BK24" s="887"/>
      <c r="BL24" s="887"/>
      <c r="BM24" s="887"/>
      <c r="BN24" s="888"/>
    </row>
    <row r="25" spans="4:66" ht="22.9" customHeight="1">
      <c r="D25" s="952">
        <v>62</v>
      </c>
      <c r="E25" s="953"/>
      <c r="F25" s="954"/>
      <c r="G25" s="319"/>
      <c r="H25" s="525"/>
      <c r="I25" s="525"/>
      <c r="J25" s="1472" t="s">
        <v>158</v>
      </c>
      <c r="K25" s="1472"/>
      <c r="L25" s="1472"/>
      <c r="M25" s="1472"/>
      <c r="N25" s="1472"/>
      <c r="O25" s="1472"/>
      <c r="P25" s="1472"/>
      <c r="Q25" s="1472"/>
      <c r="R25" s="1472"/>
      <c r="S25" s="1472"/>
      <c r="T25" s="1472"/>
      <c r="U25" s="1472"/>
      <c r="V25" s="1472"/>
      <c r="W25" s="1472"/>
      <c r="X25" s="1472"/>
      <c r="Y25" s="1472"/>
      <c r="Z25" s="1472"/>
      <c r="AA25" s="1472"/>
      <c r="AB25" s="1472"/>
      <c r="AC25" s="1472"/>
      <c r="AD25" s="1472"/>
      <c r="AE25" s="1472"/>
      <c r="AF25" s="1472"/>
      <c r="AG25" s="1472"/>
      <c r="AH25" s="1472"/>
      <c r="AI25" s="1472"/>
      <c r="AJ25" s="1472"/>
      <c r="AK25" s="1472"/>
      <c r="AL25" s="1472"/>
      <c r="AM25" s="1472"/>
      <c r="AN25" s="1472"/>
      <c r="AO25" s="1472"/>
      <c r="AP25" s="1472"/>
      <c r="AQ25" s="1472"/>
      <c r="AR25" s="1472"/>
      <c r="AS25" s="1472"/>
      <c r="AT25" s="1472"/>
      <c r="AU25" s="1472"/>
      <c r="AV25" s="1472"/>
      <c r="AW25" s="1472"/>
      <c r="AX25" s="1472"/>
      <c r="AY25" s="1472"/>
      <c r="AZ25" s="1472"/>
      <c r="BA25" s="1472"/>
      <c r="BB25" s="1472"/>
      <c r="BC25" s="1472"/>
      <c r="BD25" s="1472"/>
      <c r="BE25" s="1472"/>
      <c r="BF25" s="1472"/>
      <c r="BG25" s="1472"/>
      <c r="BH25" s="1472"/>
      <c r="BI25" s="1472"/>
      <c r="BJ25" s="1472"/>
      <c r="BK25" s="1472"/>
      <c r="BL25" s="1472"/>
      <c r="BM25" s="1472"/>
      <c r="BN25" s="146"/>
    </row>
    <row r="26" spans="4:66" ht="22.9" customHeight="1">
      <c r="D26" s="952"/>
      <c r="E26" s="953"/>
      <c r="F26" s="954"/>
      <c r="G26" s="320"/>
      <c r="H26" s="526"/>
      <c r="I26" s="526"/>
      <c r="J26" s="1473"/>
      <c r="K26" s="1473"/>
      <c r="L26" s="1473"/>
      <c r="M26" s="1473"/>
      <c r="N26" s="1473"/>
      <c r="O26" s="1473"/>
      <c r="P26" s="1473"/>
      <c r="Q26" s="1473"/>
      <c r="R26" s="1473"/>
      <c r="S26" s="1473"/>
      <c r="T26" s="1473"/>
      <c r="U26" s="1473"/>
      <c r="V26" s="1473"/>
      <c r="W26" s="1473"/>
      <c r="X26" s="1473"/>
      <c r="Y26" s="1473"/>
      <c r="Z26" s="1473"/>
      <c r="AA26" s="1473"/>
      <c r="AB26" s="1473"/>
      <c r="AC26" s="1473"/>
      <c r="AD26" s="1473"/>
      <c r="AE26" s="1473"/>
      <c r="AF26" s="1473"/>
      <c r="AG26" s="1473"/>
      <c r="AH26" s="1473"/>
      <c r="AI26" s="1473"/>
      <c r="AJ26" s="1473"/>
      <c r="AK26" s="1473"/>
      <c r="AL26" s="1473"/>
      <c r="AM26" s="1473"/>
      <c r="AN26" s="1473"/>
      <c r="AO26" s="1473"/>
      <c r="AP26" s="1473"/>
      <c r="AQ26" s="1473"/>
      <c r="AR26" s="1473"/>
      <c r="AS26" s="1473"/>
      <c r="AT26" s="1473"/>
      <c r="AU26" s="1473"/>
      <c r="AV26" s="1473"/>
      <c r="AW26" s="1473"/>
      <c r="AX26" s="1473"/>
      <c r="AY26" s="1473"/>
      <c r="AZ26" s="1473"/>
      <c r="BA26" s="1473"/>
      <c r="BB26" s="1473"/>
      <c r="BC26" s="1473"/>
      <c r="BD26" s="1473"/>
      <c r="BE26" s="1473"/>
      <c r="BF26" s="1473"/>
      <c r="BG26" s="1473"/>
      <c r="BH26" s="1473"/>
      <c r="BI26" s="1473"/>
      <c r="BJ26" s="1473"/>
      <c r="BK26" s="1473"/>
      <c r="BL26" s="1473"/>
      <c r="BM26" s="1473"/>
      <c r="BN26" s="321"/>
    </row>
    <row r="27" spans="4:66" ht="22.9" customHeight="1">
      <c r="D27" s="1138" t="s">
        <v>116</v>
      </c>
      <c r="E27" s="1470"/>
      <c r="F27" s="1139"/>
      <c r="G27" s="322" t="s">
        <v>171</v>
      </c>
      <c r="H27" s="1307"/>
      <c r="I27" s="1307"/>
      <c r="J27" s="323" t="s">
        <v>216</v>
      </c>
      <c r="K27" s="324"/>
      <c r="L27" s="324"/>
      <c r="M27" s="324"/>
      <c r="N27" s="1477"/>
      <c r="O27" s="1477"/>
      <c r="P27" s="325" t="s">
        <v>752</v>
      </c>
      <c r="Q27" s="326"/>
      <c r="R27" s="324"/>
      <c r="S27" s="1477"/>
      <c r="T27" s="1477"/>
      <c r="U27" s="327" t="s">
        <v>753</v>
      </c>
      <c r="V27" s="324"/>
      <c r="W27" s="324"/>
      <c r="X27" s="1477"/>
      <c r="Y27" s="1477"/>
      <c r="Z27" s="323" t="s">
        <v>754</v>
      </c>
      <c r="AA27" s="324"/>
      <c r="AB27" s="324"/>
      <c r="AC27" s="1477"/>
      <c r="AD27" s="1477"/>
      <c r="AE27" s="328" t="s">
        <v>755</v>
      </c>
      <c r="AF27" s="324"/>
      <c r="AG27" s="324"/>
      <c r="AH27" s="1477"/>
      <c r="AI27" s="1477"/>
      <c r="AJ27" s="328" t="s">
        <v>756</v>
      </c>
      <c r="AK27" s="324"/>
      <c r="AL27" s="324"/>
      <c r="AM27" s="1477"/>
      <c r="AN27" s="1477"/>
      <c r="AO27" s="328" t="s">
        <v>757</v>
      </c>
      <c r="AP27" s="324"/>
      <c r="AQ27" s="324"/>
      <c r="AR27" s="1477"/>
      <c r="AS27" s="1477"/>
      <c r="AT27" s="328" t="s">
        <v>758</v>
      </c>
      <c r="AU27" s="324"/>
      <c r="AV27" s="324"/>
      <c r="AW27" s="1477"/>
      <c r="AX27" s="1477"/>
      <c r="AY27" s="329" t="s">
        <v>759</v>
      </c>
      <c r="AZ27" s="324"/>
      <c r="BA27" s="324"/>
      <c r="BB27" s="330"/>
      <c r="BC27" s="1477"/>
      <c r="BD27" s="1477"/>
      <c r="BE27" s="328" t="s">
        <v>760</v>
      </c>
      <c r="BF27" s="324"/>
      <c r="BG27" s="324"/>
      <c r="BH27" s="1477"/>
      <c r="BI27" s="1477"/>
      <c r="BJ27" s="328" t="s">
        <v>761</v>
      </c>
      <c r="BK27" s="324"/>
      <c r="BL27" s="324"/>
      <c r="BM27" s="324"/>
      <c r="BN27" s="331" t="s">
        <v>172</v>
      </c>
    </row>
    <row r="28" spans="4:66" ht="22.9" customHeight="1">
      <c r="D28" s="1138"/>
      <c r="E28" s="1470"/>
      <c r="F28" s="1139"/>
      <c r="G28" s="317"/>
      <c r="H28" s="318"/>
      <c r="I28" s="527" t="s">
        <v>115</v>
      </c>
      <c r="J28" s="527"/>
      <c r="K28" s="527"/>
      <c r="L28" s="527"/>
      <c r="M28" s="527"/>
      <c r="N28" s="527"/>
      <c r="O28" s="527"/>
      <c r="P28" s="527"/>
      <c r="Q28" s="527"/>
      <c r="R28" s="527"/>
      <c r="S28" s="527"/>
      <c r="T28" s="527"/>
      <c r="U28" s="527"/>
      <c r="V28" s="527"/>
      <c r="W28" s="527"/>
      <c r="X28" s="527"/>
      <c r="Y28" s="527"/>
      <c r="Z28" s="527"/>
      <c r="AA28" s="517"/>
      <c r="AB28" s="517"/>
      <c r="AC28" s="517"/>
      <c r="AD28" s="517"/>
      <c r="AE28" s="517"/>
      <c r="AF28" s="527"/>
      <c r="AG28" s="527"/>
      <c r="AH28" s="527"/>
      <c r="AI28" s="527"/>
      <c r="AJ28" s="527"/>
      <c r="AK28" s="527"/>
      <c r="AL28" s="527"/>
      <c r="AM28" s="517"/>
      <c r="AN28" s="517"/>
      <c r="AO28" s="517"/>
      <c r="AP28" s="517"/>
      <c r="AQ28" s="517"/>
      <c r="AR28" s="527"/>
      <c r="AS28" s="527"/>
      <c r="AT28" s="527"/>
      <c r="AU28" s="527"/>
      <c r="AV28" s="527"/>
      <c r="AW28" s="527"/>
      <c r="AX28" s="517"/>
      <c r="AY28" s="517"/>
      <c r="AZ28" s="1309"/>
      <c r="BA28" s="1310"/>
      <c r="BB28" s="1310"/>
      <c r="BC28" s="1311"/>
      <c r="BD28" s="887" t="s">
        <v>357</v>
      </c>
      <c r="BE28" s="887"/>
      <c r="BF28" s="887"/>
      <c r="BG28" s="887"/>
      <c r="BH28" s="887"/>
      <c r="BI28" s="887"/>
      <c r="BJ28" s="887"/>
      <c r="BK28" s="887"/>
      <c r="BL28" s="887"/>
      <c r="BM28" s="887"/>
      <c r="BN28" s="888"/>
    </row>
    <row r="29" spans="4:66" ht="22.9" customHeight="1">
      <c r="D29" s="1138"/>
      <c r="E29" s="1470"/>
      <c r="F29" s="1139"/>
      <c r="G29" s="488"/>
      <c r="H29" s="489"/>
      <c r="I29" s="489"/>
      <c r="J29" s="935" t="s">
        <v>433</v>
      </c>
      <c r="K29" s="935"/>
      <c r="L29" s="935"/>
      <c r="M29" s="935"/>
      <c r="N29" s="935"/>
      <c r="O29" s="935"/>
      <c r="P29" s="935"/>
      <c r="Q29" s="935"/>
      <c r="R29" s="935"/>
      <c r="S29" s="935"/>
      <c r="T29" s="935"/>
      <c r="U29" s="935"/>
      <c r="V29" s="935"/>
      <c r="W29" s="935"/>
      <c r="X29" s="935"/>
      <c r="Y29" s="935"/>
      <c r="Z29" s="935"/>
      <c r="AA29" s="935"/>
      <c r="AB29" s="935"/>
      <c r="AC29" s="935"/>
      <c r="AD29" s="935"/>
      <c r="AE29" s="935"/>
      <c r="AF29" s="935"/>
      <c r="AG29" s="935"/>
      <c r="AH29" s="935"/>
      <c r="AI29" s="935"/>
      <c r="AJ29" s="935"/>
      <c r="AK29" s="935"/>
      <c r="AL29" s="935"/>
      <c r="AM29" s="935"/>
      <c r="AN29" s="935"/>
      <c r="AO29" s="935"/>
      <c r="AP29" s="935"/>
      <c r="AQ29" s="935"/>
      <c r="AR29" s="935"/>
      <c r="AS29" s="935"/>
      <c r="AT29" s="935"/>
      <c r="AU29" s="935"/>
      <c r="AV29" s="935"/>
      <c r="AW29" s="935"/>
      <c r="AX29" s="935"/>
      <c r="AY29" s="935"/>
      <c r="AZ29" s="935"/>
      <c r="BA29" s="935"/>
      <c r="BB29" s="935"/>
      <c r="BC29" s="935"/>
      <c r="BD29" s="935"/>
      <c r="BE29" s="935"/>
      <c r="BF29" s="935"/>
      <c r="BG29" s="935"/>
      <c r="BH29" s="935"/>
      <c r="BI29" s="935"/>
      <c r="BJ29" s="935"/>
      <c r="BK29" s="935"/>
      <c r="BL29" s="935"/>
      <c r="BM29" s="935"/>
      <c r="BN29" s="494"/>
    </row>
    <row r="30" spans="4:66" ht="22.9" customHeight="1">
      <c r="D30" s="1138"/>
      <c r="E30" s="1470"/>
      <c r="F30" s="1139"/>
      <c r="G30" s="490"/>
      <c r="H30" s="491"/>
      <c r="I30" s="491"/>
      <c r="J30" s="938"/>
      <c r="K30" s="938"/>
      <c r="L30" s="938"/>
      <c r="M30" s="938"/>
      <c r="N30" s="938"/>
      <c r="O30" s="938"/>
      <c r="P30" s="938"/>
      <c r="Q30" s="938"/>
      <c r="R30" s="938"/>
      <c r="S30" s="938"/>
      <c r="T30" s="938"/>
      <c r="U30" s="938"/>
      <c r="V30" s="938"/>
      <c r="W30" s="938"/>
      <c r="X30" s="938"/>
      <c r="Y30" s="938"/>
      <c r="Z30" s="938"/>
      <c r="AA30" s="938"/>
      <c r="AB30" s="938"/>
      <c r="AC30" s="938"/>
      <c r="AD30" s="938"/>
      <c r="AE30" s="938"/>
      <c r="AF30" s="938"/>
      <c r="AG30" s="938"/>
      <c r="AH30" s="938"/>
      <c r="AI30" s="938"/>
      <c r="AJ30" s="938"/>
      <c r="AK30" s="938"/>
      <c r="AL30" s="938"/>
      <c r="AM30" s="938"/>
      <c r="AN30" s="938"/>
      <c r="AO30" s="938"/>
      <c r="AP30" s="938"/>
      <c r="AQ30" s="938"/>
      <c r="AR30" s="938"/>
      <c r="AS30" s="938"/>
      <c r="AT30" s="938"/>
      <c r="AU30" s="938"/>
      <c r="AV30" s="938"/>
      <c r="AW30" s="938"/>
      <c r="AX30" s="938"/>
      <c r="AY30" s="938"/>
      <c r="AZ30" s="938"/>
      <c r="BA30" s="938"/>
      <c r="BB30" s="938"/>
      <c r="BC30" s="938"/>
      <c r="BD30" s="938"/>
      <c r="BE30" s="938"/>
      <c r="BF30" s="938"/>
      <c r="BG30" s="938"/>
      <c r="BH30" s="938"/>
      <c r="BI30" s="938"/>
      <c r="BJ30" s="938"/>
      <c r="BK30" s="938"/>
      <c r="BL30" s="938"/>
      <c r="BM30" s="938"/>
      <c r="BN30" s="497"/>
    </row>
    <row r="31" spans="4:66" ht="22.9" customHeight="1">
      <c r="D31" s="1138"/>
      <c r="E31" s="1470"/>
      <c r="F31" s="1139"/>
      <c r="G31" s="317"/>
      <c r="H31" s="318"/>
      <c r="I31" s="527" t="s">
        <v>73</v>
      </c>
      <c r="J31" s="527"/>
      <c r="K31" s="527"/>
      <c r="L31" s="527"/>
      <c r="M31" s="527"/>
      <c r="N31" s="527"/>
      <c r="O31" s="527"/>
      <c r="P31" s="527"/>
      <c r="Q31" s="527"/>
      <c r="R31" s="527"/>
      <c r="S31" s="527"/>
      <c r="T31" s="527"/>
      <c r="U31" s="527"/>
      <c r="V31" s="527"/>
      <c r="W31" s="527"/>
      <c r="X31" s="527"/>
      <c r="Y31" s="527"/>
      <c r="Z31" s="527"/>
      <c r="AA31" s="517"/>
      <c r="AB31" s="517"/>
      <c r="AC31" s="517"/>
      <c r="AD31" s="517"/>
      <c r="AE31" s="517"/>
      <c r="AF31" s="527"/>
      <c r="AG31" s="527"/>
      <c r="AH31" s="527"/>
      <c r="AI31" s="527"/>
      <c r="AJ31" s="527"/>
      <c r="AK31" s="527"/>
      <c r="AL31" s="527"/>
      <c r="AM31" s="517"/>
      <c r="AN31" s="517"/>
      <c r="AO31" s="517"/>
      <c r="AP31" s="517"/>
      <c r="AQ31" s="517"/>
      <c r="AR31" s="527"/>
      <c r="AS31" s="527"/>
      <c r="AT31" s="527"/>
      <c r="AU31" s="527"/>
      <c r="AV31" s="527"/>
      <c r="AW31" s="527"/>
      <c r="AX31" s="517"/>
      <c r="AY31" s="517"/>
      <c r="AZ31" s="1309"/>
      <c r="BA31" s="1310"/>
      <c r="BB31" s="1310"/>
      <c r="BC31" s="1311"/>
      <c r="BD31" s="887" t="s">
        <v>357</v>
      </c>
      <c r="BE31" s="887"/>
      <c r="BF31" s="887"/>
      <c r="BG31" s="887"/>
      <c r="BH31" s="887"/>
      <c r="BI31" s="887"/>
      <c r="BJ31" s="887"/>
      <c r="BK31" s="887"/>
      <c r="BL31" s="887"/>
      <c r="BM31" s="887"/>
      <c r="BN31" s="888"/>
    </row>
    <row r="32" spans="4:66" ht="22.9" customHeight="1">
      <c r="D32" s="1138"/>
      <c r="E32" s="1470"/>
      <c r="F32" s="1139"/>
      <c r="G32" s="488"/>
      <c r="H32" s="489"/>
      <c r="I32" s="489"/>
      <c r="J32" s="935" t="s">
        <v>434</v>
      </c>
      <c r="K32" s="935"/>
      <c r="L32" s="935"/>
      <c r="M32" s="935"/>
      <c r="N32" s="935"/>
      <c r="O32" s="935"/>
      <c r="P32" s="935"/>
      <c r="Q32" s="935"/>
      <c r="R32" s="935"/>
      <c r="S32" s="935"/>
      <c r="T32" s="935"/>
      <c r="U32" s="935"/>
      <c r="V32" s="935"/>
      <c r="W32" s="935"/>
      <c r="X32" s="935"/>
      <c r="Y32" s="935"/>
      <c r="Z32" s="935"/>
      <c r="AA32" s="935"/>
      <c r="AB32" s="935"/>
      <c r="AC32" s="935"/>
      <c r="AD32" s="935"/>
      <c r="AE32" s="935"/>
      <c r="AF32" s="935"/>
      <c r="AG32" s="935"/>
      <c r="AH32" s="935"/>
      <c r="AI32" s="935"/>
      <c r="AJ32" s="935"/>
      <c r="AK32" s="935"/>
      <c r="AL32" s="935"/>
      <c r="AM32" s="935"/>
      <c r="AN32" s="935"/>
      <c r="AO32" s="935"/>
      <c r="AP32" s="935"/>
      <c r="AQ32" s="935"/>
      <c r="AR32" s="935"/>
      <c r="AS32" s="935"/>
      <c r="AT32" s="935"/>
      <c r="AU32" s="935"/>
      <c r="AV32" s="935"/>
      <c r="AW32" s="935"/>
      <c r="AX32" s="935"/>
      <c r="AY32" s="935"/>
      <c r="AZ32" s="935"/>
      <c r="BA32" s="935"/>
      <c r="BB32" s="935"/>
      <c r="BC32" s="935"/>
      <c r="BD32" s="935"/>
      <c r="BE32" s="935"/>
      <c r="BF32" s="935"/>
      <c r="BG32" s="935"/>
      <c r="BH32" s="935"/>
      <c r="BI32" s="935"/>
      <c r="BJ32" s="935"/>
      <c r="BK32" s="935"/>
      <c r="BL32" s="935"/>
      <c r="BM32" s="935"/>
      <c r="BN32" s="494"/>
    </row>
    <row r="33" spans="4:68" ht="22.9" customHeight="1">
      <c r="D33" s="1138"/>
      <c r="E33" s="1470"/>
      <c r="F33" s="1139"/>
      <c r="G33" s="488"/>
      <c r="H33" s="489"/>
      <c r="I33" s="489"/>
      <c r="J33" s="935"/>
      <c r="K33" s="935"/>
      <c r="L33" s="935"/>
      <c r="M33" s="935"/>
      <c r="N33" s="935"/>
      <c r="O33" s="935"/>
      <c r="P33" s="935"/>
      <c r="Q33" s="935"/>
      <c r="R33" s="935"/>
      <c r="S33" s="935"/>
      <c r="T33" s="938"/>
      <c r="U33" s="938"/>
      <c r="V33" s="938"/>
      <c r="W33" s="938"/>
      <c r="X33" s="938"/>
      <c r="Y33" s="938"/>
      <c r="Z33" s="938"/>
      <c r="AA33" s="938"/>
      <c r="AB33" s="938"/>
      <c r="AC33" s="938"/>
      <c r="AD33" s="938"/>
      <c r="AE33" s="938"/>
      <c r="AF33" s="938"/>
      <c r="AG33" s="938"/>
      <c r="AH33" s="938"/>
      <c r="AI33" s="938"/>
      <c r="AJ33" s="938"/>
      <c r="AK33" s="938"/>
      <c r="AL33" s="938"/>
      <c r="AM33" s="938"/>
      <c r="AN33" s="938"/>
      <c r="AO33" s="938"/>
      <c r="AP33" s="938"/>
      <c r="AQ33" s="938"/>
      <c r="AR33" s="938"/>
      <c r="AS33" s="938"/>
      <c r="AT33" s="938"/>
      <c r="AU33" s="938"/>
      <c r="AV33" s="938"/>
      <c r="AW33" s="938"/>
      <c r="AX33" s="938"/>
      <c r="AY33" s="938"/>
      <c r="AZ33" s="938"/>
      <c r="BA33" s="938"/>
      <c r="BB33" s="938"/>
      <c r="BC33" s="938"/>
      <c r="BD33" s="938"/>
      <c r="BE33" s="938"/>
      <c r="BF33" s="938"/>
      <c r="BG33" s="938"/>
      <c r="BH33" s="938"/>
      <c r="BI33" s="938"/>
      <c r="BJ33" s="938"/>
      <c r="BK33" s="938"/>
      <c r="BL33" s="938"/>
      <c r="BM33" s="938"/>
      <c r="BN33" s="497"/>
    </row>
    <row r="34" spans="4:68" ht="22.9" customHeight="1">
      <c r="D34" s="1138"/>
      <c r="E34" s="1470"/>
      <c r="F34" s="1139"/>
      <c r="G34" s="486"/>
      <c r="H34" s="487"/>
      <c r="I34" s="168" t="s">
        <v>436</v>
      </c>
      <c r="J34" s="168"/>
      <c r="K34" s="168"/>
      <c r="L34" s="168"/>
      <c r="M34" s="168"/>
      <c r="N34" s="168"/>
      <c r="O34" s="168"/>
      <c r="P34" s="168"/>
      <c r="Q34" s="168"/>
      <c r="R34" s="168"/>
      <c r="S34" s="168"/>
      <c r="T34" s="168"/>
      <c r="U34" s="168"/>
      <c r="V34" s="168"/>
      <c r="W34" s="168"/>
      <c r="X34" s="168"/>
      <c r="Y34" s="168"/>
      <c r="Z34" s="168"/>
      <c r="AA34" s="502"/>
      <c r="AB34" s="502"/>
      <c r="AC34" s="502"/>
      <c r="AD34" s="502"/>
      <c r="AE34" s="502"/>
      <c r="AF34" s="332"/>
      <c r="AG34" s="332"/>
      <c r="AH34" s="332"/>
      <c r="AI34" s="332"/>
      <c r="AJ34" s="332"/>
      <c r="AK34" s="332"/>
      <c r="AL34" s="168"/>
      <c r="AM34" s="502"/>
      <c r="AN34" s="502"/>
      <c r="AO34" s="168"/>
      <c r="AP34" s="1309"/>
      <c r="AQ34" s="1310"/>
      <c r="AR34" s="1310"/>
      <c r="AS34" s="1311"/>
      <c r="AT34" s="1479" t="s">
        <v>464</v>
      </c>
      <c r="AU34" s="1479"/>
      <c r="AV34" s="1479"/>
      <c r="AW34" s="1479"/>
      <c r="AX34" s="1479"/>
      <c r="AY34" s="1479"/>
      <c r="AZ34" s="1479"/>
      <c r="BA34" s="1479"/>
      <c r="BB34" s="1479"/>
      <c r="BC34" s="1479"/>
      <c r="BD34" s="1479"/>
      <c r="BE34" s="1479"/>
      <c r="BF34" s="1479"/>
      <c r="BG34" s="1479"/>
      <c r="BH34" s="1479"/>
      <c r="BI34" s="1479"/>
      <c r="BJ34" s="1479"/>
      <c r="BK34" s="1479"/>
      <c r="BL34" s="1479"/>
      <c r="BM34" s="1479"/>
      <c r="BN34" s="1480"/>
    </row>
    <row r="35" spans="4:68" ht="22.9" customHeight="1">
      <c r="D35" s="1138"/>
      <c r="E35" s="1470"/>
      <c r="F35" s="1139"/>
      <c r="G35" s="333"/>
      <c r="H35" s="529"/>
      <c r="I35" s="529"/>
      <c r="J35" s="1476" t="s">
        <v>435</v>
      </c>
      <c r="K35" s="1476"/>
      <c r="L35" s="1476"/>
      <c r="M35" s="1476"/>
      <c r="N35" s="1476"/>
      <c r="O35" s="1476"/>
      <c r="P35" s="1476"/>
      <c r="Q35" s="1476"/>
      <c r="R35" s="1476"/>
      <c r="S35" s="1476"/>
      <c r="T35" s="1476"/>
      <c r="U35" s="1476"/>
      <c r="V35" s="1476"/>
      <c r="W35" s="1476"/>
      <c r="X35" s="1476"/>
      <c r="Y35" s="1476"/>
      <c r="Z35" s="1476"/>
      <c r="AA35" s="1476"/>
      <c r="AB35" s="1476"/>
      <c r="AC35" s="1476"/>
      <c r="AD35" s="1476"/>
      <c r="AE35" s="1476"/>
      <c r="AF35" s="1476"/>
      <c r="AG35" s="1476"/>
      <c r="AH35" s="1476"/>
      <c r="AI35" s="1476"/>
      <c r="AJ35" s="1476"/>
      <c r="AK35" s="1476"/>
      <c r="AL35" s="1476"/>
      <c r="AM35" s="1476"/>
      <c r="AN35" s="1476"/>
      <c r="AO35" s="1476"/>
      <c r="AP35" s="1476"/>
      <c r="AQ35" s="1476"/>
      <c r="AR35" s="1476"/>
      <c r="AS35" s="1476"/>
      <c r="AT35" s="1476"/>
      <c r="AU35" s="1476"/>
      <c r="AV35" s="1476"/>
      <c r="AW35" s="1476"/>
      <c r="AX35" s="1476"/>
      <c r="AY35" s="1476"/>
      <c r="AZ35" s="1476"/>
      <c r="BA35" s="1476"/>
      <c r="BB35" s="1476"/>
      <c r="BC35" s="1476"/>
      <c r="BD35" s="1476"/>
      <c r="BE35" s="1476"/>
      <c r="BF35" s="1476"/>
      <c r="BG35" s="1476"/>
      <c r="BH35" s="1476"/>
      <c r="BI35" s="1476"/>
      <c r="BJ35" s="1476"/>
      <c r="BK35" s="1476"/>
      <c r="BL35" s="1476"/>
      <c r="BM35" s="1476"/>
      <c r="BN35" s="334"/>
    </row>
    <row r="36" spans="4:68" ht="22.9" customHeight="1">
      <c r="D36" s="1138"/>
      <c r="E36" s="1470"/>
      <c r="F36" s="1139"/>
      <c r="G36" s="488"/>
      <c r="H36" s="489"/>
      <c r="I36" s="489"/>
      <c r="J36" s="935"/>
      <c r="K36" s="935"/>
      <c r="L36" s="935"/>
      <c r="M36" s="935"/>
      <c r="N36" s="935"/>
      <c r="O36" s="935"/>
      <c r="P36" s="935"/>
      <c r="Q36" s="935"/>
      <c r="R36" s="935"/>
      <c r="S36" s="935"/>
      <c r="T36" s="938"/>
      <c r="U36" s="938"/>
      <c r="V36" s="938"/>
      <c r="W36" s="938"/>
      <c r="X36" s="938"/>
      <c r="Y36" s="938"/>
      <c r="Z36" s="938"/>
      <c r="AA36" s="938"/>
      <c r="AB36" s="938"/>
      <c r="AC36" s="938"/>
      <c r="AD36" s="938"/>
      <c r="AE36" s="938"/>
      <c r="AF36" s="938"/>
      <c r="AG36" s="938"/>
      <c r="AH36" s="938"/>
      <c r="AI36" s="938"/>
      <c r="AJ36" s="938"/>
      <c r="AK36" s="938"/>
      <c r="AL36" s="938"/>
      <c r="AM36" s="938"/>
      <c r="AN36" s="938"/>
      <c r="AO36" s="938"/>
      <c r="AP36" s="938"/>
      <c r="AQ36" s="938"/>
      <c r="AR36" s="938"/>
      <c r="AS36" s="938"/>
      <c r="AT36" s="938"/>
      <c r="AU36" s="938"/>
      <c r="AV36" s="938"/>
      <c r="AW36" s="938"/>
      <c r="AX36" s="938"/>
      <c r="AY36" s="938"/>
      <c r="AZ36" s="938"/>
      <c r="BA36" s="938"/>
      <c r="BB36" s="938"/>
      <c r="BC36" s="938"/>
      <c r="BD36" s="938"/>
      <c r="BE36" s="938"/>
      <c r="BF36" s="938"/>
      <c r="BG36" s="938"/>
      <c r="BH36" s="938"/>
      <c r="BI36" s="938"/>
      <c r="BJ36" s="938"/>
      <c r="BK36" s="938"/>
      <c r="BL36" s="938"/>
      <c r="BM36" s="938"/>
      <c r="BN36" s="497"/>
    </row>
    <row r="37" spans="4:68" ht="22.9" customHeight="1">
      <c r="D37" s="126"/>
      <c r="E37" s="335"/>
      <c r="F37" s="336"/>
      <c r="G37" s="337"/>
      <c r="H37" s="338"/>
      <c r="I37" s="527" t="s">
        <v>438</v>
      </c>
      <c r="J37" s="338"/>
      <c r="K37" s="338"/>
      <c r="L37" s="338"/>
      <c r="M37" s="338"/>
      <c r="N37" s="338"/>
      <c r="O37" s="338"/>
      <c r="P37" s="338"/>
      <c r="Q37" s="338"/>
      <c r="R37" s="338"/>
      <c r="S37" s="338"/>
      <c r="T37" s="527"/>
      <c r="U37" s="527"/>
      <c r="V37" s="527"/>
      <c r="W37" s="527"/>
      <c r="X37" s="527"/>
      <c r="Y37" s="527"/>
      <c r="Z37" s="527"/>
      <c r="AA37" s="517"/>
      <c r="AB37" s="517"/>
      <c r="AC37" s="517"/>
      <c r="AD37" s="517"/>
      <c r="AE37" s="517"/>
      <c r="AF37" s="527"/>
      <c r="AG37" s="527"/>
      <c r="AH37" s="527"/>
      <c r="AI37" s="527"/>
      <c r="AJ37" s="527"/>
      <c r="AK37" s="527"/>
      <c r="AL37" s="527"/>
      <c r="AM37" s="1309"/>
      <c r="AN37" s="1310"/>
      <c r="AO37" s="1310"/>
      <c r="AP37" s="1311"/>
      <c r="AQ37" s="1372" t="s">
        <v>363</v>
      </c>
      <c r="AR37" s="887"/>
      <c r="AS37" s="887"/>
      <c r="AT37" s="887"/>
      <c r="AU37" s="887"/>
      <c r="AV37" s="887"/>
      <c r="AW37" s="887"/>
      <c r="AX37" s="887"/>
      <c r="AY37" s="887"/>
      <c r="AZ37" s="887"/>
      <c r="BA37" s="887"/>
      <c r="BB37" s="1372" t="s">
        <v>439</v>
      </c>
      <c r="BC37" s="887"/>
      <c r="BD37" s="887"/>
      <c r="BE37" s="887"/>
      <c r="BF37" s="887"/>
      <c r="BG37" s="1286"/>
      <c r="BH37" s="1278"/>
      <c r="BI37" s="1279"/>
      <c r="BJ37" s="1279"/>
      <c r="BK37" s="887" t="s">
        <v>380</v>
      </c>
      <c r="BL37" s="887"/>
      <c r="BM37" s="887"/>
      <c r="BN37" s="888"/>
    </row>
    <row r="38" spans="4:68" ht="22.9" customHeight="1">
      <c r="D38" s="126"/>
      <c r="E38" s="335"/>
      <c r="F38" s="336"/>
      <c r="G38" s="488"/>
      <c r="H38" s="489"/>
      <c r="I38" s="489"/>
      <c r="J38" s="935" t="s">
        <v>437</v>
      </c>
      <c r="K38" s="935"/>
      <c r="L38" s="935"/>
      <c r="M38" s="935"/>
      <c r="N38" s="935"/>
      <c r="O38" s="935"/>
      <c r="P38" s="935"/>
      <c r="Q38" s="935"/>
      <c r="R38" s="935"/>
      <c r="S38" s="935"/>
      <c r="T38" s="935"/>
      <c r="U38" s="935"/>
      <c r="V38" s="935"/>
      <c r="W38" s="935"/>
      <c r="X38" s="935"/>
      <c r="Y38" s="935"/>
      <c r="Z38" s="935"/>
      <c r="AA38" s="935"/>
      <c r="AB38" s="935"/>
      <c r="AC38" s="935"/>
      <c r="AD38" s="935"/>
      <c r="AE38" s="935"/>
      <c r="AF38" s="935"/>
      <c r="AG38" s="935"/>
      <c r="AH38" s="935"/>
      <c r="AI38" s="935"/>
      <c r="AJ38" s="935"/>
      <c r="AK38" s="935"/>
      <c r="AL38" s="935"/>
      <c r="AM38" s="935"/>
      <c r="AN38" s="935"/>
      <c r="AO38" s="935"/>
      <c r="AP38" s="935"/>
      <c r="AQ38" s="935"/>
      <c r="AR38" s="935"/>
      <c r="AS38" s="935"/>
      <c r="AT38" s="935"/>
      <c r="AU38" s="935"/>
      <c r="AV38" s="935"/>
      <c r="AW38" s="935"/>
      <c r="AX38" s="935"/>
      <c r="AY38" s="935"/>
      <c r="AZ38" s="935"/>
      <c r="BA38" s="935"/>
      <c r="BB38" s="935"/>
      <c r="BC38" s="935"/>
      <c r="BD38" s="935"/>
      <c r="BE38" s="935"/>
      <c r="BF38" s="935"/>
      <c r="BG38" s="935"/>
      <c r="BH38" s="935"/>
      <c r="BI38" s="935"/>
      <c r="BJ38" s="935"/>
      <c r="BK38" s="935"/>
      <c r="BL38" s="935"/>
      <c r="BM38" s="935"/>
      <c r="BN38" s="494"/>
    </row>
    <row r="39" spans="4:68" ht="22.9" customHeight="1">
      <c r="D39" s="131"/>
      <c r="E39" s="339"/>
      <c r="F39" s="340"/>
      <c r="G39" s="490"/>
      <c r="H39" s="491"/>
      <c r="I39" s="491"/>
      <c r="J39" s="938"/>
      <c r="K39" s="938"/>
      <c r="L39" s="938"/>
      <c r="M39" s="938"/>
      <c r="N39" s="938"/>
      <c r="O39" s="938"/>
      <c r="P39" s="938"/>
      <c r="Q39" s="938"/>
      <c r="R39" s="938"/>
      <c r="S39" s="938"/>
      <c r="T39" s="938"/>
      <c r="U39" s="938"/>
      <c r="V39" s="938"/>
      <c r="W39" s="938"/>
      <c r="X39" s="938"/>
      <c r="Y39" s="938"/>
      <c r="Z39" s="938"/>
      <c r="AA39" s="938"/>
      <c r="AB39" s="938"/>
      <c r="AC39" s="938"/>
      <c r="AD39" s="938"/>
      <c r="AE39" s="938"/>
      <c r="AF39" s="938"/>
      <c r="AG39" s="938"/>
      <c r="AH39" s="938"/>
      <c r="AI39" s="938"/>
      <c r="AJ39" s="938"/>
      <c r="AK39" s="938"/>
      <c r="AL39" s="938"/>
      <c r="AM39" s="938"/>
      <c r="AN39" s="938"/>
      <c r="AO39" s="938"/>
      <c r="AP39" s="938"/>
      <c r="AQ39" s="938"/>
      <c r="AR39" s="938"/>
      <c r="AS39" s="938"/>
      <c r="AT39" s="938"/>
      <c r="AU39" s="938"/>
      <c r="AV39" s="938"/>
      <c r="AW39" s="938"/>
      <c r="AX39" s="938"/>
      <c r="AY39" s="938"/>
      <c r="AZ39" s="938"/>
      <c r="BA39" s="938"/>
      <c r="BB39" s="938"/>
      <c r="BC39" s="938"/>
      <c r="BD39" s="938"/>
      <c r="BE39" s="938"/>
      <c r="BF39" s="938"/>
      <c r="BG39" s="938"/>
      <c r="BH39" s="938"/>
      <c r="BI39" s="938"/>
      <c r="BJ39" s="938"/>
      <c r="BK39" s="938"/>
      <c r="BL39" s="938"/>
      <c r="BM39" s="938"/>
      <c r="BN39" s="497"/>
    </row>
    <row r="40" spans="4:68" ht="22.9" customHeight="1">
      <c r="D40" s="310"/>
      <c r="E40" s="341"/>
      <c r="F40" s="342"/>
      <c r="G40" s="337"/>
      <c r="H40" s="338"/>
      <c r="I40" s="527" t="s">
        <v>463</v>
      </c>
      <c r="J40" s="338"/>
      <c r="K40" s="338"/>
      <c r="L40" s="338"/>
      <c r="M40" s="338"/>
      <c r="N40" s="338"/>
      <c r="O40" s="338"/>
      <c r="P40" s="338"/>
      <c r="Q40" s="338"/>
      <c r="R40" s="338"/>
      <c r="S40" s="338"/>
      <c r="T40" s="527"/>
      <c r="U40" s="527"/>
      <c r="V40" s="527"/>
      <c r="W40" s="527"/>
      <c r="X40" s="527"/>
      <c r="Y40" s="527"/>
      <c r="Z40" s="527"/>
      <c r="AA40" s="517"/>
      <c r="AB40" s="517"/>
      <c r="AC40" s="517"/>
      <c r="AD40" s="517"/>
      <c r="AE40" s="517"/>
      <c r="AF40" s="527"/>
      <c r="AG40" s="527"/>
      <c r="AH40" s="527"/>
      <c r="AI40" s="527"/>
      <c r="AJ40" s="527"/>
      <c r="AK40" s="527"/>
      <c r="AL40" s="527"/>
      <c r="AM40" s="303"/>
      <c r="AN40" s="303"/>
      <c r="AO40" s="303"/>
      <c r="AP40" s="303"/>
      <c r="AQ40" s="527"/>
      <c r="AR40" s="527"/>
      <c r="AS40" s="527"/>
      <c r="AT40" s="527"/>
      <c r="AU40" s="527"/>
      <c r="AV40" s="527"/>
      <c r="AW40" s="527"/>
      <c r="AX40" s="527"/>
      <c r="AY40" s="527"/>
      <c r="AZ40" s="527"/>
      <c r="BA40" s="527"/>
      <c r="BB40" s="527"/>
      <c r="BC40" s="527"/>
      <c r="BD40" s="527"/>
      <c r="BE40" s="527"/>
      <c r="BF40" s="527"/>
      <c r="BG40" s="527"/>
      <c r="BH40" s="527"/>
      <c r="BI40" s="527"/>
      <c r="BJ40" s="527"/>
      <c r="BK40" s="527"/>
      <c r="BL40" s="527"/>
      <c r="BM40" s="527"/>
      <c r="BN40" s="306"/>
    </row>
    <row r="41" spans="4:68" ht="22.9" customHeight="1">
      <c r="D41" s="126"/>
      <c r="E41" s="335"/>
      <c r="F41" s="336"/>
      <c r="G41" s="343"/>
      <c r="H41" s="344"/>
      <c r="I41" s="344"/>
      <c r="J41" s="528" t="s">
        <v>442</v>
      </c>
      <c r="K41" s="528"/>
      <c r="L41" s="528"/>
      <c r="M41" s="528"/>
      <c r="N41" s="528"/>
      <c r="O41" s="528"/>
      <c r="P41" s="528"/>
      <c r="Q41" s="528"/>
      <c r="R41" s="528"/>
      <c r="S41" s="528"/>
      <c r="T41" s="528"/>
      <c r="U41" s="528"/>
      <c r="V41" s="528"/>
      <c r="W41" s="528"/>
      <c r="X41" s="528"/>
      <c r="Y41" s="528"/>
      <c r="Z41" s="528"/>
      <c r="AA41" s="528"/>
      <c r="AB41" s="528"/>
      <c r="AC41" s="528"/>
      <c r="AD41" s="528"/>
      <c r="AE41" s="345"/>
      <c r="AF41" s="345"/>
      <c r="AG41" s="345"/>
      <c r="AH41" s="345"/>
      <c r="AI41" s="345"/>
      <c r="AJ41" s="345"/>
      <c r="AK41" s="345"/>
      <c r="AL41" s="345"/>
      <c r="AM41" s="1321" t="s">
        <v>440</v>
      </c>
      <c r="AN41" s="1321"/>
      <c r="AO41" s="1321"/>
      <c r="AP41" s="1321"/>
      <c r="AQ41" s="1321"/>
      <c r="AR41" s="1321"/>
      <c r="AS41" s="1321"/>
      <c r="AT41" s="1321"/>
      <c r="AU41" s="1321"/>
      <c r="AV41" s="1321"/>
      <c r="AW41" s="1321"/>
      <c r="AX41" s="1321"/>
      <c r="AY41" s="1321"/>
      <c r="AZ41" s="1321"/>
      <c r="BA41" s="1321"/>
      <c r="BB41" s="1321"/>
      <c r="BC41" s="1321"/>
      <c r="BD41" s="1321"/>
      <c r="BE41" s="1321"/>
      <c r="BF41" s="1321"/>
      <c r="BG41" s="1321"/>
      <c r="BH41" s="1321"/>
      <c r="BI41" s="1328"/>
      <c r="BJ41" s="1489"/>
      <c r="BK41" s="1489"/>
      <c r="BL41" s="1489"/>
      <c r="BM41" s="1482" t="s">
        <v>441</v>
      </c>
      <c r="BN41" s="1483"/>
    </row>
    <row r="42" spans="4:68" ht="22.9" customHeight="1">
      <c r="D42" s="126"/>
      <c r="E42" s="335"/>
      <c r="F42" s="336"/>
      <c r="G42" s="346"/>
      <c r="H42" s="347"/>
      <c r="I42" s="347"/>
      <c r="J42" s="524" t="s">
        <v>443</v>
      </c>
      <c r="K42" s="348"/>
      <c r="L42" s="348"/>
      <c r="M42" s="348"/>
      <c r="N42" s="348"/>
      <c r="O42" s="348"/>
      <c r="P42" s="348"/>
      <c r="Q42" s="348"/>
      <c r="R42" s="348"/>
      <c r="S42" s="348"/>
      <c r="T42" s="348"/>
      <c r="U42" s="348"/>
      <c r="V42" s="348"/>
      <c r="W42" s="348"/>
      <c r="X42" s="348"/>
      <c r="Y42" s="348"/>
      <c r="Z42" s="348"/>
      <c r="AA42" s="348"/>
      <c r="AB42" s="348"/>
      <c r="AC42" s="348"/>
      <c r="AD42" s="348"/>
      <c r="AE42" s="348"/>
      <c r="AF42" s="348"/>
      <c r="AG42" s="348"/>
      <c r="AH42" s="348"/>
      <c r="AI42" s="348"/>
      <c r="AJ42" s="348"/>
      <c r="AK42" s="348"/>
      <c r="AL42" s="348"/>
      <c r="AM42" s="1306"/>
      <c r="AN42" s="1307"/>
      <c r="AO42" s="1307"/>
      <c r="AP42" s="1308"/>
      <c r="AQ42" s="1379" t="s">
        <v>363</v>
      </c>
      <c r="AR42" s="1315"/>
      <c r="AS42" s="1315"/>
      <c r="AT42" s="1315"/>
      <c r="AU42" s="1315"/>
      <c r="AV42" s="1315"/>
      <c r="AW42" s="1315"/>
      <c r="AX42" s="1315"/>
      <c r="AY42" s="1315"/>
      <c r="AZ42" s="1315"/>
      <c r="BA42" s="1315"/>
      <c r="BB42" s="1315" t="s">
        <v>365</v>
      </c>
      <c r="BC42" s="1315"/>
      <c r="BD42" s="1315"/>
      <c r="BE42" s="1315"/>
      <c r="BF42" s="1315"/>
      <c r="BG42" s="1378"/>
      <c r="BH42" s="1398"/>
      <c r="BI42" s="1399"/>
      <c r="BJ42" s="1449"/>
      <c r="BK42" s="1315" t="s">
        <v>380</v>
      </c>
      <c r="BL42" s="1315"/>
      <c r="BM42" s="1315"/>
      <c r="BN42" s="1340"/>
      <c r="BO42" s="74"/>
      <c r="BP42" s="74"/>
    </row>
    <row r="43" spans="4:68" ht="22.9" customHeight="1">
      <c r="D43" s="126"/>
      <c r="E43" s="335"/>
      <c r="F43" s="336"/>
      <c r="G43" s="337"/>
      <c r="H43" s="338"/>
      <c r="I43" s="527" t="s">
        <v>466</v>
      </c>
      <c r="J43" s="338"/>
      <c r="K43" s="338"/>
      <c r="L43" s="338"/>
      <c r="M43" s="338"/>
      <c r="N43" s="338"/>
      <c r="O43" s="338"/>
      <c r="P43" s="338"/>
      <c r="Q43" s="338"/>
      <c r="R43" s="338"/>
      <c r="S43" s="338"/>
      <c r="T43" s="527"/>
      <c r="U43" s="527"/>
      <c r="V43" s="527"/>
      <c r="W43" s="527"/>
      <c r="X43" s="527"/>
      <c r="Y43" s="527"/>
      <c r="Z43" s="527"/>
      <c r="AA43" s="517"/>
      <c r="AB43" s="517"/>
      <c r="AC43" s="517"/>
      <c r="AD43" s="517"/>
      <c r="AE43" s="517"/>
      <c r="AF43" s="527"/>
      <c r="AG43" s="527"/>
      <c r="AH43" s="527"/>
      <c r="AI43" s="527"/>
      <c r="AJ43" s="527"/>
      <c r="AK43" s="527"/>
      <c r="AL43" s="527"/>
      <c r="AM43" s="303"/>
      <c r="AN43" s="303"/>
      <c r="AO43" s="303"/>
      <c r="AP43" s="303"/>
      <c r="AQ43" s="527"/>
      <c r="AR43" s="527"/>
      <c r="AS43" s="527"/>
      <c r="AT43" s="527"/>
      <c r="AU43" s="527"/>
      <c r="AV43" s="527"/>
      <c r="AW43" s="527"/>
      <c r="AX43" s="527"/>
      <c r="AY43" s="527"/>
      <c r="AZ43" s="527"/>
      <c r="BA43" s="527"/>
      <c r="BB43" s="527"/>
      <c r="BC43" s="527"/>
      <c r="BD43" s="527"/>
      <c r="BE43" s="527"/>
      <c r="BF43" s="527"/>
      <c r="BG43" s="527"/>
      <c r="BH43" s="527"/>
      <c r="BI43" s="527"/>
      <c r="BJ43" s="527"/>
      <c r="BK43" s="527"/>
      <c r="BL43" s="527"/>
      <c r="BM43" s="527"/>
      <c r="BN43" s="306"/>
    </row>
    <row r="44" spans="4:68" ht="22.9" customHeight="1">
      <c r="D44" s="126"/>
      <c r="E44" s="335"/>
      <c r="F44" s="336"/>
      <c r="G44" s="346"/>
      <c r="H44" s="347"/>
      <c r="I44" s="347"/>
      <c r="J44" s="524" t="s">
        <v>465</v>
      </c>
      <c r="K44" s="524"/>
      <c r="L44" s="524"/>
      <c r="M44" s="524"/>
      <c r="N44" s="524"/>
      <c r="O44" s="524"/>
      <c r="P44" s="524"/>
      <c r="Q44" s="524"/>
      <c r="R44" s="524"/>
      <c r="S44" s="524"/>
      <c r="T44" s="524"/>
      <c r="U44" s="524"/>
      <c r="V44" s="524"/>
      <c r="W44" s="524"/>
      <c r="X44" s="524"/>
      <c r="Y44" s="524"/>
      <c r="Z44" s="524"/>
      <c r="AA44" s="524"/>
      <c r="AB44" s="524"/>
      <c r="AC44" s="524"/>
      <c r="AD44" s="524"/>
      <c r="AE44" s="348"/>
      <c r="AF44" s="348"/>
      <c r="AG44" s="348"/>
      <c r="AH44" s="348"/>
      <c r="AI44" s="348"/>
      <c r="AJ44" s="348"/>
      <c r="AK44" s="348"/>
      <c r="AL44" s="348"/>
      <c r="AM44" s="1306"/>
      <c r="AN44" s="1307"/>
      <c r="AO44" s="1307"/>
      <c r="AP44" s="1308"/>
      <c r="AQ44" s="1315" t="s">
        <v>363</v>
      </c>
      <c r="AR44" s="1315"/>
      <c r="AS44" s="1315"/>
      <c r="AT44" s="1315"/>
      <c r="AU44" s="1315"/>
      <c r="AV44" s="1315"/>
      <c r="AW44" s="1315"/>
      <c r="AX44" s="1315"/>
      <c r="AY44" s="1315"/>
      <c r="AZ44" s="1315"/>
      <c r="BA44" s="1315"/>
      <c r="BB44" s="524"/>
      <c r="BC44" s="524"/>
      <c r="BD44" s="524"/>
      <c r="BE44" s="524"/>
      <c r="BF44" s="524"/>
      <c r="BG44" s="524"/>
      <c r="BH44" s="524"/>
      <c r="BI44" s="524"/>
      <c r="BJ44" s="348"/>
      <c r="BK44" s="348"/>
      <c r="BL44" s="348"/>
      <c r="BM44" s="348"/>
      <c r="BN44" s="349"/>
    </row>
    <row r="45" spans="4:68" ht="22.9" customHeight="1">
      <c r="D45" s="126"/>
      <c r="E45" s="335"/>
      <c r="F45" s="336"/>
      <c r="G45" s="337"/>
      <c r="H45" s="338"/>
      <c r="I45" s="527" t="s">
        <v>511</v>
      </c>
      <c r="J45" s="338"/>
      <c r="K45" s="338"/>
      <c r="L45" s="338"/>
      <c r="M45" s="338"/>
      <c r="N45" s="338"/>
      <c r="O45" s="338"/>
      <c r="P45" s="338"/>
      <c r="Q45" s="338"/>
      <c r="R45" s="338"/>
      <c r="S45" s="338"/>
      <c r="T45" s="527"/>
      <c r="U45" s="527"/>
      <c r="V45" s="527"/>
      <c r="W45" s="527"/>
      <c r="X45" s="527"/>
      <c r="Y45" s="527"/>
      <c r="Z45" s="527"/>
      <c r="AA45" s="517"/>
      <c r="AB45" s="517"/>
      <c r="AC45" s="517"/>
      <c r="AD45" s="517"/>
      <c r="AE45" s="517"/>
      <c r="AF45" s="527"/>
      <c r="AG45" s="527"/>
      <c r="AH45" s="527"/>
      <c r="AI45" s="527"/>
      <c r="AJ45" s="527"/>
      <c r="AK45" s="527"/>
      <c r="AL45" s="527"/>
      <c r="AM45" s="303"/>
      <c r="AN45" s="303"/>
      <c r="AO45" s="303"/>
      <c r="AP45" s="303"/>
      <c r="AQ45" s="527"/>
      <c r="AR45" s="527"/>
      <c r="AS45" s="527"/>
      <c r="AT45" s="527"/>
      <c r="AU45" s="527"/>
      <c r="AV45" s="527"/>
      <c r="AW45" s="527"/>
      <c r="AX45" s="527"/>
      <c r="AY45" s="527"/>
      <c r="AZ45" s="527"/>
      <c r="BA45" s="527"/>
      <c r="BB45" s="527"/>
      <c r="BC45" s="527"/>
      <c r="BD45" s="527"/>
      <c r="BE45" s="527"/>
      <c r="BF45" s="527"/>
      <c r="BG45" s="527"/>
      <c r="BH45" s="527"/>
      <c r="BI45" s="527"/>
      <c r="BJ45" s="527"/>
      <c r="BK45" s="527"/>
      <c r="BL45" s="527"/>
      <c r="BM45" s="527"/>
      <c r="BN45" s="306"/>
    </row>
    <row r="46" spans="4:68" ht="22.9" customHeight="1">
      <c r="D46" s="126"/>
      <c r="E46" s="335"/>
      <c r="F46" s="336"/>
      <c r="G46" s="346"/>
      <c r="H46" s="347"/>
      <c r="I46" s="347"/>
      <c r="J46" s="524" t="s">
        <v>642</v>
      </c>
      <c r="K46" s="524"/>
      <c r="L46" s="524"/>
      <c r="M46" s="524"/>
      <c r="N46" s="524"/>
      <c r="O46" s="524"/>
      <c r="P46" s="524"/>
      <c r="Q46" s="524"/>
      <c r="R46" s="524"/>
      <c r="S46" s="524"/>
      <c r="T46" s="524"/>
      <c r="U46" s="524"/>
      <c r="V46" s="524"/>
      <c r="W46" s="524"/>
      <c r="X46" s="524"/>
      <c r="Y46" s="524"/>
      <c r="Z46" s="524"/>
      <c r="AA46" s="524"/>
      <c r="AB46" s="524"/>
      <c r="AC46" s="524"/>
      <c r="AD46" s="524"/>
      <c r="AE46" s="348"/>
      <c r="AF46" s="348"/>
      <c r="AG46" s="348"/>
      <c r="AH46" s="348"/>
      <c r="AI46" s="348"/>
      <c r="AJ46" s="348"/>
      <c r="AK46" s="348"/>
      <c r="AL46" s="348"/>
      <c r="AM46" s="1306"/>
      <c r="AN46" s="1307"/>
      <c r="AO46" s="1307"/>
      <c r="AP46" s="1308"/>
      <c r="AQ46" s="1315" t="s">
        <v>363</v>
      </c>
      <c r="AR46" s="1315"/>
      <c r="AS46" s="1315"/>
      <c r="AT46" s="1315"/>
      <c r="AU46" s="1315"/>
      <c r="AV46" s="1315"/>
      <c r="AW46" s="1315"/>
      <c r="AX46" s="1315"/>
      <c r="AY46" s="1315"/>
      <c r="AZ46" s="1315"/>
      <c r="BA46" s="1315"/>
      <c r="BB46" s="524"/>
      <c r="BC46" s="524"/>
      <c r="BD46" s="524"/>
      <c r="BE46" s="524"/>
      <c r="BF46" s="524"/>
      <c r="BG46" s="524"/>
      <c r="BH46" s="524"/>
      <c r="BI46" s="524"/>
      <c r="BJ46" s="348"/>
      <c r="BK46" s="348"/>
      <c r="BL46" s="348"/>
      <c r="BM46" s="348"/>
      <c r="BN46" s="349"/>
    </row>
    <row r="47" spans="4:68" ht="22.9" customHeight="1">
      <c r="D47" s="126"/>
      <c r="E47" s="335"/>
      <c r="F47" s="336"/>
      <c r="G47" s="337"/>
      <c r="H47" s="338"/>
      <c r="I47" s="527" t="s">
        <v>666</v>
      </c>
      <c r="J47" s="338"/>
      <c r="K47" s="338"/>
      <c r="L47" s="338"/>
      <c r="M47" s="338"/>
      <c r="N47" s="338"/>
      <c r="O47" s="338"/>
      <c r="P47" s="338"/>
      <c r="Q47" s="338"/>
      <c r="R47" s="338"/>
      <c r="S47" s="338"/>
      <c r="T47" s="527"/>
      <c r="U47" s="527"/>
      <c r="V47" s="527"/>
      <c r="W47" s="527"/>
      <c r="X47" s="527"/>
      <c r="Y47" s="527"/>
      <c r="Z47" s="527"/>
      <c r="AA47" s="517"/>
      <c r="AB47" s="517"/>
      <c r="AC47" s="517"/>
      <c r="AD47" s="517"/>
      <c r="AE47" s="517"/>
      <c r="AF47" s="527"/>
      <c r="AG47" s="527"/>
      <c r="AH47" s="527"/>
      <c r="AI47" s="527"/>
      <c r="AJ47" s="527"/>
      <c r="AK47" s="527"/>
      <c r="AL47" s="527"/>
      <c r="AM47" s="1133"/>
      <c r="AN47" s="1134"/>
      <c r="AO47" s="1134"/>
      <c r="AP47" s="1312"/>
      <c r="AQ47" s="528" t="s">
        <v>667</v>
      </c>
      <c r="AR47" s="528"/>
      <c r="AS47" s="528"/>
      <c r="AT47" s="528"/>
      <c r="AU47" s="528"/>
      <c r="AV47" s="528"/>
      <c r="AW47" s="528"/>
      <c r="AX47" s="528"/>
      <c r="AY47" s="528"/>
      <c r="AZ47" s="528"/>
      <c r="BA47" s="528"/>
      <c r="BB47" s="528"/>
      <c r="BC47" s="528"/>
      <c r="BD47" s="528"/>
      <c r="BE47" s="528"/>
      <c r="BF47" s="528"/>
      <c r="BG47" s="528"/>
      <c r="BH47" s="528"/>
      <c r="BI47" s="528"/>
      <c r="BJ47" s="345"/>
      <c r="BK47" s="345"/>
      <c r="BL47" s="345"/>
      <c r="BM47" s="345"/>
      <c r="BN47" s="350"/>
    </row>
    <row r="48" spans="4:68" ht="22.9" customHeight="1">
      <c r="D48" s="126"/>
      <c r="E48" s="335"/>
      <c r="F48" s="336"/>
      <c r="G48" s="346"/>
      <c r="H48" s="347"/>
      <c r="I48" s="520" t="s">
        <v>795</v>
      </c>
      <c r="J48" s="524"/>
      <c r="K48" s="524"/>
      <c r="L48" s="524"/>
      <c r="M48" s="524"/>
      <c r="N48" s="524"/>
      <c r="O48" s="524"/>
      <c r="P48" s="524"/>
      <c r="Q48" s="524"/>
      <c r="R48" s="524"/>
      <c r="S48" s="524"/>
      <c r="T48" s="524"/>
      <c r="U48" s="524"/>
      <c r="V48" s="524"/>
      <c r="W48" s="524"/>
      <c r="X48" s="524"/>
      <c r="Y48" s="524"/>
      <c r="Z48" s="524"/>
      <c r="AA48" s="524"/>
      <c r="AB48" s="1478"/>
      <c r="AC48" s="1478"/>
      <c r="AD48" s="1478"/>
      <c r="AE48" s="1478"/>
      <c r="AF48" s="1478"/>
      <c r="AG48" s="1478"/>
      <c r="AH48" s="1478"/>
      <c r="AI48" s="1478"/>
      <c r="AJ48" s="1478"/>
      <c r="AK48" s="1478"/>
      <c r="AL48" s="1478"/>
      <c r="AM48" s="1478"/>
      <c r="AN48" s="1478"/>
      <c r="AO48" s="1478"/>
      <c r="AP48" s="1478"/>
      <c r="AQ48" s="1478"/>
      <c r="AR48" s="1478"/>
      <c r="AS48" s="1478"/>
      <c r="AT48" s="1478"/>
      <c r="AU48" s="1478"/>
      <c r="AV48" s="1478"/>
      <c r="AW48" s="1478"/>
      <c r="AX48" s="1478"/>
      <c r="AY48" s="1478"/>
      <c r="AZ48" s="1478"/>
      <c r="BA48" s="1478"/>
      <c r="BB48" s="1478"/>
      <c r="BC48" s="1478"/>
      <c r="BD48" s="1478"/>
      <c r="BE48" s="1478"/>
      <c r="BF48" s="1478"/>
      <c r="BG48" s="1478"/>
      <c r="BH48" s="1478"/>
      <c r="BI48" s="1478"/>
      <c r="BJ48" s="1478"/>
      <c r="BK48" s="1478"/>
      <c r="BL48" s="1478"/>
      <c r="BM48" s="1478"/>
      <c r="BN48" s="349" t="s">
        <v>172</v>
      </c>
    </row>
    <row r="49" spans="1:66" ht="22.9" customHeight="1">
      <c r="D49" s="126"/>
      <c r="E49" s="335"/>
      <c r="F49" s="336"/>
      <c r="G49" s="337"/>
      <c r="H49" s="338"/>
      <c r="I49" s="527" t="s">
        <v>668</v>
      </c>
      <c r="J49" s="338"/>
      <c r="K49" s="338"/>
      <c r="L49" s="338"/>
      <c r="M49" s="338"/>
      <c r="N49" s="338"/>
      <c r="O49" s="338"/>
      <c r="P49" s="338"/>
      <c r="Q49" s="338"/>
      <c r="R49" s="338"/>
      <c r="S49" s="338"/>
      <c r="T49" s="527"/>
      <c r="U49" s="527"/>
      <c r="V49" s="527"/>
      <c r="W49" s="527"/>
      <c r="X49" s="527"/>
      <c r="Y49" s="527"/>
      <c r="Z49" s="527"/>
      <c r="AA49" s="517"/>
      <c r="AB49" s="517"/>
      <c r="AC49" s="517"/>
      <c r="AD49" s="517"/>
      <c r="AE49" s="517"/>
      <c r="AF49" s="527"/>
      <c r="AG49" s="527"/>
      <c r="AH49" s="527"/>
      <c r="AI49" s="527"/>
      <c r="AJ49" s="527"/>
      <c r="AK49" s="527"/>
      <c r="AL49" s="527"/>
      <c r="AM49" s="303"/>
      <c r="AN49" s="303"/>
      <c r="AO49" s="303"/>
      <c r="AP49" s="303"/>
      <c r="AQ49" s="527"/>
      <c r="AR49" s="527"/>
      <c r="AS49" s="527"/>
      <c r="AT49" s="527"/>
      <c r="AU49" s="527"/>
      <c r="AV49" s="527"/>
      <c r="AW49" s="527"/>
      <c r="AX49" s="527"/>
      <c r="AY49" s="527"/>
      <c r="AZ49" s="527"/>
      <c r="BA49" s="527"/>
      <c r="BB49" s="527"/>
      <c r="BC49" s="527"/>
      <c r="BD49" s="527"/>
      <c r="BE49" s="527"/>
      <c r="BF49" s="527"/>
      <c r="BG49" s="527"/>
      <c r="BH49" s="527"/>
      <c r="BI49" s="527"/>
      <c r="BJ49" s="527"/>
      <c r="BK49" s="527"/>
      <c r="BL49" s="527"/>
      <c r="BM49" s="527"/>
      <c r="BN49" s="306"/>
    </row>
    <row r="50" spans="1:66" ht="22.9" customHeight="1">
      <c r="D50" s="126"/>
      <c r="E50" s="335"/>
      <c r="F50" s="336"/>
      <c r="G50" s="343"/>
      <c r="H50" s="344"/>
      <c r="I50" s="344"/>
      <c r="J50" s="528" t="s">
        <v>669</v>
      </c>
      <c r="K50" s="528"/>
      <c r="L50" s="528"/>
      <c r="M50" s="528"/>
      <c r="N50" s="528"/>
      <c r="O50" s="528"/>
      <c r="P50" s="528"/>
      <c r="Q50" s="528"/>
      <c r="R50" s="528"/>
      <c r="S50" s="528"/>
      <c r="T50" s="528"/>
      <c r="U50" s="528"/>
      <c r="V50" s="528"/>
      <c r="W50" s="528"/>
      <c r="X50" s="528"/>
      <c r="Y50" s="528"/>
      <c r="Z50" s="528"/>
      <c r="AA50" s="528"/>
      <c r="AB50" s="528"/>
      <c r="AC50" s="1133"/>
      <c r="AD50" s="1134"/>
      <c r="AE50" s="1134"/>
      <c r="AF50" s="1312"/>
      <c r="AG50" s="1321" t="s">
        <v>670</v>
      </c>
      <c r="AH50" s="1321"/>
      <c r="AI50" s="1321"/>
      <c r="AJ50" s="1321"/>
      <c r="AK50" s="1321"/>
      <c r="AL50" s="1321"/>
      <c r="AM50" s="1321"/>
      <c r="AN50" s="1321"/>
      <c r="AO50" s="1321"/>
      <c r="AP50" s="1321"/>
      <c r="AQ50" s="1321"/>
      <c r="AR50" s="1424" t="s">
        <v>671</v>
      </c>
      <c r="AS50" s="1409"/>
      <c r="AT50" s="1409"/>
      <c r="AU50" s="1409"/>
      <c r="AV50" s="1409"/>
      <c r="AW50" s="1409"/>
      <c r="AX50" s="1409"/>
      <c r="AY50" s="1410"/>
      <c r="AZ50" s="1134"/>
      <c r="BA50" s="1134"/>
      <c r="BB50" s="1134"/>
      <c r="BC50" s="1312"/>
      <c r="BD50" s="1321" t="s">
        <v>672</v>
      </c>
      <c r="BE50" s="1321"/>
      <c r="BF50" s="1321"/>
      <c r="BG50" s="1321"/>
      <c r="BH50" s="1321"/>
      <c r="BI50" s="1321"/>
      <c r="BJ50" s="1321"/>
      <c r="BK50" s="1321"/>
      <c r="BL50" s="1321"/>
      <c r="BM50" s="1321"/>
      <c r="BN50" s="1329"/>
    </row>
    <row r="51" spans="1:66" ht="22.9" customHeight="1">
      <c r="D51" s="126"/>
      <c r="E51" s="335"/>
      <c r="F51" s="336"/>
      <c r="G51" s="346"/>
      <c r="H51" s="347"/>
      <c r="I51" s="347"/>
      <c r="J51" s="524" t="s">
        <v>673</v>
      </c>
      <c r="K51" s="524"/>
      <c r="L51" s="524"/>
      <c r="M51" s="524"/>
      <c r="N51" s="524"/>
      <c r="O51" s="524"/>
      <c r="P51" s="524"/>
      <c r="Q51" s="524"/>
      <c r="R51" s="524"/>
      <c r="S51" s="524" t="s">
        <v>171</v>
      </c>
      <c r="T51" s="1280"/>
      <c r="U51" s="1280"/>
      <c r="V51" s="1280"/>
      <c r="W51" s="1280"/>
      <c r="X51" s="1280"/>
      <c r="Y51" s="1280"/>
      <c r="Z51" s="1280"/>
      <c r="AA51" s="1280"/>
      <c r="AB51" s="1280"/>
      <c r="AC51" s="1280"/>
      <c r="AD51" s="1280"/>
      <c r="AE51" s="1280"/>
      <c r="AF51" s="1280"/>
      <c r="AG51" s="1280"/>
      <c r="AH51" s="1280"/>
      <c r="AI51" s="1280"/>
      <c r="AJ51" s="1280"/>
      <c r="AK51" s="1280"/>
      <c r="AL51" s="1280"/>
      <c r="AM51" s="1280"/>
      <c r="AN51" s="1280"/>
      <c r="AO51" s="1280"/>
      <c r="AP51" s="1280"/>
      <c r="AQ51" s="1280"/>
      <c r="AR51" s="1280"/>
      <c r="AS51" s="1280"/>
      <c r="AT51" s="1280"/>
      <c r="AU51" s="1280"/>
      <c r="AV51" s="1280"/>
      <c r="AW51" s="1280"/>
      <c r="AX51" s="1280"/>
      <c r="AY51" s="1280"/>
      <c r="AZ51" s="1280"/>
      <c r="BA51" s="1280"/>
      <c r="BB51" s="1280"/>
      <c r="BC51" s="1280"/>
      <c r="BD51" s="1280"/>
      <c r="BE51" s="1280"/>
      <c r="BF51" s="1280"/>
      <c r="BG51" s="1280"/>
      <c r="BH51" s="1280"/>
      <c r="BI51" s="1280"/>
      <c r="BJ51" s="1280"/>
      <c r="BK51" s="1280"/>
      <c r="BL51" s="1280"/>
      <c r="BM51" s="1280"/>
      <c r="BN51" s="309" t="s">
        <v>172</v>
      </c>
    </row>
    <row r="52" spans="1:66" ht="22.9" customHeight="1">
      <c r="D52" s="126"/>
      <c r="E52" s="335"/>
      <c r="F52" s="336"/>
      <c r="G52" s="337"/>
      <c r="H52" s="338"/>
      <c r="I52" s="527" t="s">
        <v>681</v>
      </c>
      <c r="J52" s="338"/>
      <c r="K52" s="338"/>
      <c r="L52" s="338"/>
      <c r="M52" s="338"/>
      <c r="N52" s="338"/>
      <c r="O52" s="338"/>
      <c r="P52" s="338"/>
      <c r="Q52" s="338"/>
      <c r="R52" s="338"/>
      <c r="S52" s="338"/>
      <c r="T52" s="527"/>
      <c r="U52" s="527"/>
      <c r="V52" s="527"/>
      <c r="W52" s="527"/>
      <c r="X52" s="527"/>
      <c r="Y52" s="527"/>
      <c r="Z52" s="527"/>
      <c r="AA52" s="517"/>
      <c r="AB52" s="517"/>
      <c r="AC52" s="517"/>
      <c r="AD52" s="517"/>
      <c r="AE52" s="517"/>
      <c r="AF52" s="527"/>
      <c r="AG52" s="527"/>
      <c r="AH52" s="527"/>
      <c r="AI52" s="527"/>
      <c r="AJ52" s="527"/>
      <c r="AK52" s="527"/>
      <c r="AL52" s="527"/>
      <c r="AM52" s="303"/>
      <c r="AN52" s="303"/>
      <c r="AO52" s="303"/>
      <c r="AP52" s="303"/>
      <c r="AQ52" s="527"/>
      <c r="AR52" s="527"/>
      <c r="AS52" s="527"/>
      <c r="AT52" s="527"/>
      <c r="AU52" s="527"/>
      <c r="AV52" s="527"/>
      <c r="AW52" s="303"/>
      <c r="AX52" s="303"/>
      <c r="AY52" s="527"/>
      <c r="AZ52" s="527"/>
      <c r="BA52" s="303"/>
      <c r="BB52" s="303"/>
      <c r="BC52" s="527"/>
      <c r="BD52" s="303"/>
      <c r="BE52" s="303"/>
      <c r="BF52" s="303"/>
      <c r="BG52" s="303"/>
      <c r="BH52" s="303"/>
      <c r="BI52" s="303"/>
      <c r="BJ52" s="527"/>
      <c r="BK52" s="527"/>
      <c r="BL52" s="527"/>
      <c r="BM52" s="527"/>
      <c r="BN52" s="306"/>
    </row>
    <row r="53" spans="1:66" ht="22.9" customHeight="1">
      <c r="D53" s="126"/>
      <c r="E53" s="335"/>
      <c r="F53" s="336"/>
      <c r="G53" s="351"/>
      <c r="H53" s="345"/>
      <c r="I53" s="528"/>
      <c r="J53" s="528" t="s">
        <v>683</v>
      </c>
      <c r="K53" s="345"/>
      <c r="L53" s="345"/>
      <c r="M53" s="345"/>
      <c r="N53" s="345"/>
      <c r="O53" s="345"/>
      <c r="P53" s="345"/>
      <c r="Q53" s="345"/>
      <c r="R53" s="345"/>
      <c r="S53" s="345"/>
      <c r="T53" s="528"/>
      <c r="U53" s="528"/>
      <c r="V53" s="528"/>
      <c r="W53" s="528"/>
      <c r="X53" s="528"/>
      <c r="Y53" s="528"/>
      <c r="Z53" s="528"/>
      <c r="AA53" s="521"/>
      <c r="AB53" s="521"/>
      <c r="AC53" s="521"/>
      <c r="AD53" s="521"/>
      <c r="AE53" s="521"/>
      <c r="AF53" s="528"/>
      <c r="AG53" s="528"/>
      <c r="AH53" s="528"/>
      <c r="AI53" s="528"/>
      <c r="AJ53" s="528"/>
      <c r="AK53" s="528"/>
      <c r="AL53" s="528"/>
      <c r="AM53" s="501"/>
      <c r="AN53" s="501"/>
      <c r="AO53" s="501"/>
      <c r="AP53" s="501"/>
      <c r="AQ53" s="528"/>
      <c r="AR53" s="528"/>
      <c r="AS53" s="528"/>
      <c r="AT53" s="528"/>
      <c r="AU53" s="528"/>
      <c r="AV53" s="528"/>
      <c r="AW53" s="501"/>
      <c r="AX53" s="501"/>
      <c r="AY53" s="528"/>
      <c r="AZ53" s="1133"/>
      <c r="BA53" s="1134"/>
      <c r="BB53" s="1134"/>
      <c r="BC53" s="1312"/>
      <c r="BD53" s="1327" t="s">
        <v>682</v>
      </c>
      <c r="BE53" s="1321"/>
      <c r="BF53" s="1321"/>
      <c r="BG53" s="1321"/>
      <c r="BH53" s="1321"/>
      <c r="BI53" s="1321"/>
      <c r="BJ53" s="1321"/>
      <c r="BK53" s="1321"/>
      <c r="BL53" s="1321"/>
      <c r="BM53" s="1321"/>
      <c r="BN53" s="1329"/>
    </row>
    <row r="54" spans="1:66" ht="22.9" customHeight="1">
      <c r="D54" s="126"/>
      <c r="E54" s="335"/>
      <c r="F54" s="336"/>
      <c r="G54" s="346"/>
      <c r="H54" s="347"/>
      <c r="I54" s="347"/>
      <c r="J54" s="524" t="s">
        <v>685</v>
      </c>
      <c r="K54" s="524"/>
      <c r="L54" s="524"/>
      <c r="M54" s="524"/>
      <c r="N54" s="524"/>
      <c r="O54" s="524"/>
      <c r="P54" s="524"/>
      <c r="Q54" s="524"/>
      <c r="R54" s="524"/>
      <c r="S54" s="524"/>
      <c r="T54" s="524"/>
      <c r="U54" s="524"/>
      <c r="V54" s="524"/>
      <c r="W54" s="524"/>
      <c r="X54" s="524"/>
      <c r="Y54" s="524"/>
      <c r="Z54" s="524"/>
      <c r="AA54" s="347"/>
      <c r="AB54" s="524" t="s">
        <v>171</v>
      </c>
      <c r="AC54" s="1481"/>
      <c r="AD54" s="1481"/>
      <c r="AE54" s="1481"/>
      <c r="AF54" s="1481"/>
      <c r="AG54" s="1481"/>
      <c r="AH54" s="1481"/>
      <c r="AI54" s="1481"/>
      <c r="AJ54" s="1481"/>
      <c r="AK54" s="1481"/>
      <c r="AL54" s="1315" t="s">
        <v>3</v>
      </c>
      <c r="AM54" s="1315"/>
      <c r="AN54" s="1315"/>
      <c r="AO54" s="1399"/>
      <c r="AP54" s="1399"/>
      <c r="AQ54" s="1399"/>
      <c r="AR54" s="1399"/>
      <c r="AS54" s="1399"/>
      <c r="AT54" s="1315" t="s">
        <v>421</v>
      </c>
      <c r="AU54" s="1315"/>
      <c r="AV54" s="1315"/>
      <c r="AW54" s="1399"/>
      <c r="AX54" s="1399"/>
      <c r="AY54" s="1399"/>
      <c r="AZ54" s="1399"/>
      <c r="BA54" s="1399"/>
      <c r="BB54" s="1315" t="s">
        <v>362</v>
      </c>
      <c r="BC54" s="1315"/>
      <c r="BD54" s="1315"/>
      <c r="BE54" s="524" t="s">
        <v>172</v>
      </c>
      <c r="BF54" s="524"/>
      <c r="BG54" s="524"/>
      <c r="BH54" s="524"/>
      <c r="BI54" s="524"/>
      <c r="BJ54" s="524"/>
      <c r="BK54" s="524"/>
      <c r="BL54" s="524"/>
      <c r="BM54" s="524"/>
      <c r="BN54" s="309"/>
    </row>
    <row r="55" spans="1:66" ht="22.9" customHeight="1">
      <c r="D55" s="126"/>
      <c r="E55" s="335"/>
      <c r="F55" s="336"/>
      <c r="G55" s="337"/>
      <c r="H55" s="338"/>
      <c r="I55" s="527" t="s">
        <v>674</v>
      </c>
      <c r="J55" s="338"/>
      <c r="K55" s="338"/>
      <c r="L55" s="338"/>
      <c r="M55" s="338"/>
      <c r="N55" s="338"/>
      <c r="O55" s="338"/>
      <c r="P55" s="338"/>
      <c r="Q55" s="338"/>
      <c r="R55" s="338"/>
      <c r="S55" s="338"/>
      <c r="T55" s="527"/>
      <c r="U55" s="527"/>
      <c r="V55" s="527"/>
      <c r="W55" s="527"/>
      <c r="X55" s="527"/>
      <c r="Y55" s="527"/>
      <c r="Z55" s="527"/>
      <c r="AA55" s="517"/>
      <c r="AB55" s="517"/>
      <c r="AC55" s="517"/>
      <c r="AD55" s="517"/>
      <c r="AE55" s="517"/>
      <c r="AF55" s="527"/>
      <c r="AG55" s="527"/>
      <c r="AH55" s="527"/>
      <c r="AI55" s="527"/>
      <c r="AJ55" s="527"/>
      <c r="AK55" s="527"/>
      <c r="AL55" s="527"/>
      <c r="AM55" s="303"/>
      <c r="AN55" s="303"/>
      <c r="AO55" s="303"/>
      <c r="AP55" s="303"/>
      <c r="AQ55" s="527"/>
      <c r="AR55" s="527"/>
      <c r="AS55" s="527"/>
      <c r="AT55" s="527"/>
      <c r="AU55" s="527"/>
      <c r="AV55" s="527"/>
      <c r="AW55" s="303"/>
      <c r="AX55" s="303"/>
      <c r="AY55" s="527"/>
      <c r="AZ55" s="527"/>
      <c r="BA55" s="303"/>
      <c r="BB55" s="303"/>
      <c r="BC55" s="527"/>
      <c r="BD55" s="303"/>
      <c r="BE55" s="303"/>
      <c r="BF55" s="303"/>
      <c r="BG55" s="303"/>
      <c r="BH55" s="303"/>
      <c r="BI55" s="303"/>
      <c r="BJ55" s="527"/>
      <c r="BK55" s="527"/>
      <c r="BL55" s="527"/>
      <c r="BM55" s="527"/>
      <c r="BN55" s="306"/>
    </row>
    <row r="56" spans="1:66" ht="22.9" customHeight="1">
      <c r="D56" s="126"/>
      <c r="E56" s="335"/>
      <c r="F56" s="336"/>
      <c r="G56" s="343"/>
      <c r="H56" s="344"/>
      <c r="I56" s="344"/>
      <c r="J56" s="528" t="s">
        <v>676</v>
      </c>
      <c r="K56" s="528"/>
      <c r="L56" s="528"/>
      <c r="M56" s="528"/>
      <c r="N56" s="528"/>
      <c r="O56" s="528"/>
      <c r="P56" s="528"/>
      <c r="Q56" s="528"/>
      <c r="R56" s="528"/>
      <c r="S56" s="528"/>
      <c r="T56" s="528"/>
      <c r="U56" s="528"/>
      <c r="V56" s="528"/>
      <c r="W56" s="528"/>
      <c r="X56" s="528"/>
      <c r="Y56" s="528"/>
      <c r="Z56" s="528"/>
      <c r="AA56" s="344"/>
      <c r="AB56" s="528"/>
      <c r="AC56" s="528"/>
      <c r="AD56" s="528"/>
      <c r="AE56" s="528"/>
      <c r="AF56" s="528"/>
      <c r="AG56" s="528"/>
      <c r="AH56" s="528"/>
      <c r="AI56" s="344"/>
      <c r="AJ56" s="528"/>
      <c r="AK56" s="528"/>
      <c r="AL56" s="528"/>
      <c r="AM56" s="528"/>
      <c r="AN56" s="528"/>
      <c r="AO56" s="528"/>
      <c r="AP56" s="528"/>
      <c r="AQ56" s="528"/>
      <c r="AR56" s="528"/>
      <c r="AS56" s="528"/>
      <c r="AT56" s="528"/>
      <c r="AU56" s="528"/>
      <c r="AV56" s="528"/>
      <c r="AW56" s="528"/>
      <c r="AX56" s="528"/>
      <c r="AY56" s="528"/>
      <c r="AZ56" s="1133"/>
      <c r="BA56" s="1134"/>
      <c r="BB56" s="1134"/>
      <c r="BC56" s="1312"/>
      <c r="BD56" s="1321" t="s">
        <v>675</v>
      </c>
      <c r="BE56" s="1321"/>
      <c r="BF56" s="1321"/>
      <c r="BG56" s="1321"/>
      <c r="BH56" s="1321"/>
      <c r="BI56" s="1321"/>
      <c r="BJ56" s="1321"/>
      <c r="BK56" s="1321"/>
      <c r="BL56" s="1321"/>
      <c r="BM56" s="1321"/>
      <c r="BN56" s="1329"/>
    </row>
    <row r="57" spans="1:66" ht="22.9" customHeight="1">
      <c r="A57" s="78"/>
      <c r="D57" s="126"/>
      <c r="E57" s="335"/>
      <c r="F57" s="336"/>
      <c r="G57" s="488"/>
      <c r="H57" s="489"/>
      <c r="I57" s="489"/>
      <c r="J57" s="1076" t="s">
        <v>692</v>
      </c>
      <c r="K57" s="1076"/>
      <c r="L57" s="1076"/>
      <c r="M57" s="1076"/>
      <c r="N57" s="1076"/>
      <c r="O57" s="1076"/>
      <c r="P57" s="1076"/>
      <c r="Q57" s="1076"/>
      <c r="R57" s="1076"/>
      <c r="S57" s="1076"/>
      <c r="T57" s="1076"/>
      <c r="U57" s="1327" t="s">
        <v>689</v>
      </c>
      <c r="V57" s="1321"/>
      <c r="W57" s="1321"/>
      <c r="X57" s="528" t="s">
        <v>686</v>
      </c>
      <c r="Y57" s="528"/>
      <c r="Z57" s="528"/>
      <c r="AA57" s="344"/>
      <c r="AB57" s="528"/>
      <c r="AC57" s="352"/>
      <c r="AD57" s="352"/>
      <c r="AE57" s="352"/>
      <c r="AF57" s="352"/>
      <c r="AG57" s="352"/>
      <c r="AH57" s="352"/>
      <c r="AI57" s="352"/>
      <c r="AJ57" s="352"/>
      <c r="AK57" s="352"/>
      <c r="AL57" s="528"/>
      <c r="AM57" s="528"/>
      <c r="AN57" s="352" t="s">
        <v>171</v>
      </c>
      <c r="AO57" s="1484"/>
      <c r="AP57" s="1484"/>
      <c r="AQ57" s="1484"/>
      <c r="AR57" s="1484"/>
      <c r="AS57" s="1484"/>
      <c r="AT57" s="1484"/>
      <c r="AU57" s="1484"/>
      <c r="AV57" s="1484"/>
      <c r="AW57" s="1321" t="s">
        <v>3</v>
      </c>
      <c r="AX57" s="1321"/>
      <c r="AY57" s="1321"/>
      <c r="AZ57" s="1397"/>
      <c r="BA57" s="1397"/>
      <c r="BB57" s="1397"/>
      <c r="BC57" s="1397"/>
      <c r="BD57" s="1321" t="s">
        <v>4</v>
      </c>
      <c r="BE57" s="1321"/>
      <c r="BF57" s="1397"/>
      <c r="BG57" s="1397"/>
      <c r="BH57" s="1397"/>
      <c r="BI57" s="1397"/>
      <c r="BJ57" s="1321" t="s">
        <v>362</v>
      </c>
      <c r="BK57" s="1321"/>
      <c r="BL57" s="528" t="s">
        <v>172</v>
      </c>
      <c r="BM57" s="528"/>
      <c r="BN57" s="299"/>
    </row>
    <row r="58" spans="1:66" ht="22.9" customHeight="1">
      <c r="A58" s="78"/>
      <c r="D58" s="126"/>
      <c r="E58" s="335"/>
      <c r="F58" s="336"/>
      <c r="G58" s="488"/>
      <c r="H58" s="489"/>
      <c r="I58" s="489"/>
      <c r="J58" s="1076"/>
      <c r="K58" s="1076"/>
      <c r="L58" s="1076"/>
      <c r="M58" s="1076"/>
      <c r="N58" s="1076"/>
      <c r="O58" s="1076"/>
      <c r="P58" s="1076"/>
      <c r="Q58" s="1076"/>
      <c r="R58" s="1076"/>
      <c r="S58" s="1076"/>
      <c r="T58" s="1076"/>
      <c r="U58" s="1327" t="s">
        <v>690</v>
      </c>
      <c r="V58" s="1321"/>
      <c r="W58" s="1321"/>
      <c r="X58" s="528" t="s">
        <v>687</v>
      </c>
      <c r="Y58" s="528"/>
      <c r="Z58" s="528"/>
      <c r="AA58" s="344"/>
      <c r="AB58" s="528"/>
      <c r="AC58" s="352"/>
      <c r="AD58" s="352"/>
      <c r="AE58" s="352"/>
      <c r="AF58" s="352"/>
      <c r="AG58" s="352"/>
      <c r="AH58" s="352"/>
      <c r="AI58" s="352"/>
      <c r="AJ58" s="352"/>
      <c r="AK58" s="352"/>
      <c r="AL58" s="528"/>
      <c r="AM58" s="528"/>
      <c r="AN58" s="352" t="s">
        <v>171</v>
      </c>
      <c r="AO58" s="1484"/>
      <c r="AP58" s="1484"/>
      <c r="AQ58" s="1484"/>
      <c r="AR58" s="1484"/>
      <c r="AS58" s="1484"/>
      <c r="AT58" s="1484"/>
      <c r="AU58" s="1484"/>
      <c r="AV58" s="1484"/>
      <c r="AW58" s="1321" t="s">
        <v>3</v>
      </c>
      <c r="AX58" s="1321"/>
      <c r="AY58" s="1321"/>
      <c r="AZ58" s="1397"/>
      <c r="BA58" s="1397"/>
      <c r="BB58" s="1397"/>
      <c r="BC58" s="1397"/>
      <c r="BD58" s="1321" t="s">
        <v>4</v>
      </c>
      <c r="BE58" s="1321"/>
      <c r="BF58" s="1397"/>
      <c r="BG58" s="1397"/>
      <c r="BH58" s="1397"/>
      <c r="BI58" s="1397"/>
      <c r="BJ58" s="1321" t="s">
        <v>362</v>
      </c>
      <c r="BK58" s="1321"/>
      <c r="BL58" s="528" t="s">
        <v>172</v>
      </c>
      <c r="BM58" s="528"/>
      <c r="BN58" s="299"/>
    </row>
    <row r="59" spans="1:66" ht="22.9" customHeight="1">
      <c r="A59" s="187"/>
      <c r="B59" s="15"/>
      <c r="C59" s="15"/>
      <c r="D59" s="131"/>
      <c r="E59" s="339"/>
      <c r="F59" s="340"/>
      <c r="G59" s="490"/>
      <c r="H59" s="491"/>
      <c r="I59" s="491"/>
      <c r="J59" s="1020"/>
      <c r="K59" s="1020"/>
      <c r="L59" s="1020"/>
      <c r="M59" s="1020"/>
      <c r="N59" s="1020"/>
      <c r="O59" s="1020"/>
      <c r="P59" s="1020"/>
      <c r="Q59" s="1020"/>
      <c r="R59" s="1020"/>
      <c r="S59" s="1020"/>
      <c r="T59" s="1020"/>
      <c r="U59" s="1379" t="s">
        <v>691</v>
      </c>
      <c r="V59" s="1315"/>
      <c r="W59" s="1315"/>
      <c r="X59" s="524" t="s">
        <v>688</v>
      </c>
      <c r="Y59" s="524"/>
      <c r="Z59" s="524"/>
      <c r="AA59" s="347"/>
      <c r="AB59" s="524"/>
      <c r="AC59" s="353"/>
      <c r="AD59" s="353"/>
      <c r="AE59" s="353"/>
      <c r="AF59" s="353"/>
      <c r="AG59" s="353"/>
      <c r="AH59" s="353"/>
      <c r="AI59" s="353"/>
      <c r="AJ59" s="353"/>
      <c r="AK59" s="353"/>
      <c r="AL59" s="524"/>
      <c r="AM59" s="524"/>
      <c r="AN59" s="353" t="s">
        <v>171</v>
      </c>
      <c r="AO59" s="1481"/>
      <c r="AP59" s="1481"/>
      <c r="AQ59" s="1481"/>
      <c r="AR59" s="1481"/>
      <c r="AS59" s="1481"/>
      <c r="AT59" s="1481"/>
      <c r="AU59" s="1481"/>
      <c r="AV59" s="1481"/>
      <c r="AW59" s="1315" t="s">
        <v>3</v>
      </c>
      <c r="AX59" s="1315"/>
      <c r="AY59" s="1315"/>
      <c r="AZ59" s="1399"/>
      <c r="BA59" s="1399"/>
      <c r="BB59" s="1399"/>
      <c r="BC59" s="1399"/>
      <c r="BD59" s="1315" t="s">
        <v>4</v>
      </c>
      <c r="BE59" s="1315"/>
      <c r="BF59" s="1399"/>
      <c r="BG59" s="1399"/>
      <c r="BH59" s="1399"/>
      <c r="BI59" s="1399"/>
      <c r="BJ59" s="1315" t="s">
        <v>362</v>
      </c>
      <c r="BK59" s="1315"/>
      <c r="BL59" s="524" t="s">
        <v>172</v>
      </c>
      <c r="BM59" s="524"/>
      <c r="BN59" s="309"/>
    </row>
    <row r="60" spans="1:66" ht="20.100000000000001" customHeight="1"/>
    <row r="61" spans="1:66" ht="20.100000000000001" customHeight="1"/>
    <row r="62" spans="1:66" ht="20.100000000000001" customHeight="1"/>
    <row r="63" spans="1:66" ht="20.100000000000001" customHeight="1"/>
    <row r="64" spans="1:66" ht="20.100000000000001" customHeight="1"/>
    <row r="65" spans="5:80" ht="20.100000000000001" customHeight="1"/>
    <row r="66" spans="5:80" ht="20.100000000000001" customHeight="1"/>
    <row r="67" spans="5:80" ht="20.100000000000001" customHeight="1">
      <c r="BC67" s="493"/>
      <c r="BD67" s="493"/>
      <c r="BE67" s="493"/>
      <c r="BF67" s="493"/>
      <c r="BG67" s="493"/>
      <c r="BH67" s="493"/>
      <c r="BI67" s="493"/>
      <c r="BJ67" s="493"/>
      <c r="BK67" s="493"/>
      <c r="BL67" s="493"/>
      <c r="BM67" s="493"/>
      <c r="BN67" s="493"/>
      <c r="BO67" s="493"/>
      <c r="BP67" s="493"/>
      <c r="BQ67" s="493"/>
      <c r="BR67" s="493"/>
      <c r="BS67" s="493"/>
      <c r="BT67" s="493"/>
      <c r="BU67" s="493"/>
      <c r="BV67" s="493"/>
      <c r="BW67" s="493"/>
      <c r="BX67" s="493"/>
    </row>
    <row r="68" spans="5:80" ht="20.100000000000001" customHeight="1">
      <c r="G68" s="493"/>
    </row>
    <row r="69" spans="5:80" ht="20.100000000000001" customHeight="1">
      <c r="F69" s="512"/>
      <c r="G69" s="512"/>
      <c r="H69" s="512"/>
      <c r="I69" s="512"/>
      <c r="J69" s="512"/>
      <c r="K69" s="512"/>
      <c r="L69" s="512"/>
      <c r="M69" s="512"/>
      <c r="N69" s="512"/>
      <c r="O69" s="512"/>
      <c r="P69" s="512"/>
      <c r="Q69" s="512"/>
      <c r="S69" s="512"/>
      <c r="T69" s="512"/>
      <c r="U69" s="512"/>
      <c r="V69" s="512"/>
      <c r="W69" s="512"/>
      <c r="X69" s="512"/>
      <c r="Y69" s="512"/>
      <c r="Z69" s="512"/>
      <c r="AA69" s="512"/>
      <c r="AB69" s="512"/>
      <c r="AC69" s="512"/>
      <c r="AD69" s="512"/>
      <c r="AE69" s="512"/>
      <c r="AF69" s="512"/>
      <c r="AG69" s="512"/>
      <c r="AH69" s="512"/>
      <c r="AI69" s="512"/>
      <c r="AK69" s="512"/>
      <c r="AL69" s="512"/>
      <c r="AM69" s="512"/>
      <c r="AN69" s="512"/>
      <c r="AO69" s="512"/>
      <c r="AP69" s="512"/>
    </row>
    <row r="70" spans="5:80" ht="20.100000000000001" customHeight="1"/>
    <row r="71" spans="5:80" ht="20.100000000000001" customHeight="1">
      <c r="E71" s="493"/>
    </row>
    <row r="72" spans="5:80" ht="20.100000000000001" customHeight="1">
      <c r="F72" s="512"/>
      <c r="G72" s="512"/>
      <c r="H72" s="512"/>
      <c r="I72" s="512"/>
      <c r="J72" s="512"/>
      <c r="K72" s="512"/>
      <c r="L72" s="512"/>
      <c r="M72" s="512"/>
      <c r="N72" s="512"/>
      <c r="O72" s="512"/>
      <c r="P72" s="512"/>
      <c r="Q72" s="512"/>
      <c r="S72" s="512"/>
      <c r="T72" s="512"/>
      <c r="U72" s="512"/>
      <c r="V72" s="512"/>
      <c r="W72" s="512"/>
      <c r="X72" s="512"/>
      <c r="Y72" s="512"/>
      <c r="Z72" s="512"/>
      <c r="AA72" s="512"/>
      <c r="AB72" s="512"/>
      <c r="AC72" s="512"/>
      <c r="AD72" s="512"/>
      <c r="AE72" s="512"/>
      <c r="AF72" s="512"/>
      <c r="AG72" s="512"/>
      <c r="AH72" s="512"/>
      <c r="AI72" s="512"/>
      <c r="AK72" s="512"/>
      <c r="AL72" s="512"/>
      <c r="AM72" s="512"/>
      <c r="AN72" s="512"/>
      <c r="AO72" s="512"/>
      <c r="AP72" s="512"/>
    </row>
    <row r="73" spans="5:80" ht="20.100000000000001" customHeight="1">
      <c r="H73" s="84"/>
      <c r="I73" s="84"/>
      <c r="J73" s="84"/>
      <c r="K73" s="84"/>
      <c r="L73" s="84"/>
      <c r="M73" s="84"/>
      <c r="N73" s="84"/>
      <c r="O73" s="84"/>
      <c r="P73" s="84"/>
      <c r="Q73" s="84"/>
      <c r="R73" s="84"/>
      <c r="S73" s="84"/>
      <c r="T73" s="84"/>
      <c r="U73" s="84"/>
      <c r="V73" s="84"/>
      <c r="W73" s="84"/>
      <c r="X73" s="84"/>
      <c r="Y73" s="84"/>
      <c r="Z73" s="84"/>
      <c r="AA73" s="84"/>
      <c r="AB73" s="84"/>
      <c r="AC73" s="84"/>
      <c r="AD73" s="84"/>
      <c r="AE73" s="84"/>
      <c r="AF73" s="84"/>
      <c r="AG73" s="84"/>
      <c r="AH73" s="84"/>
      <c r="AI73" s="84"/>
      <c r="AJ73" s="84"/>
      <c r="AK73" s="84"/>
      <c r="AL73" s="84"/>
      <c r="AM73" s="84"/>
      <c r="AN73" s="84"/>
      <c r="AO73" s="84"/>
      <c r="AP73" s="84"/>
      <c r="AQ73" s="84"/>
      <c r="AR73" s="84"/>
      <c r="AS73" s="84"/>
      <c r="AT73" s="84"/>
      <c r="AU73" s="84"/>
      <c r="AV73" s="84"/>
      <c r="AW73" s="84"/>
      <c r="AX73" s="84"/>
      <c r="AY73" s="84"/>
      <c r="AZ73" s="84"/>
      <c r="BA73" s="84"/>
      <c r="BB73" s="84"/>
      <c r="BC73" s="84"/>
      <c r="BD73" s="84"/>
      <c r="BE73" s="84"/>
      <c r="BF73" s="84"/>
      <c r="BG73" s="84"/>
      <c r="BH73" s="84"/>
      <c r="BI73" s="84"/>
      <c r="BJ73" s="84"/>
      <c r="BK73" s="84"/>
      <c r="BL73" s="84"/>
      <c r="BM73" s="84"/>
      <c r="BN73" s="84"/>
      <c r="BO73" s="84"/>
      <c r="BP73" s="84"/>
      <c r="BQ73" s="84"/>
      <c r="BR73" s="84"/>
      <c r="BS73" s="84"/>
      <c r="BT73" s="84"/>
      <c r="BU73" s="84"/>
      <c r="BV73" s="84"/>
      <c r="BW73" s="84"/>
      <c r="BX73" s="84"/>
      <c r="BY73" s="84"/>
      <c r="BZ73" s="84"/>
      <c r="CA73" s="84"/>
      <c r="CB73" s="84"/>
    </row>
    <row r="74" spans="5:80" ht="20.100000000000001" customHeight="1">
      <c r="AT74" s="247"/>
      <c r="AU74" s="247"/>
      <c r="AV74" s="247"/>
      <c r="AW74" s="247"/>
      <c r="AX74" s="247"/>
      <c r="AY74" s="247"/>
      <c r="BA74" s="247"/>
      <c r="BB74" s="247"/>
      <c r="BC74" s="247"/>
      <c r="BD74" s="247"/>
      <c r="BL74" s="176"/>
      <c r="BM74" s="176"/>
      <c r="BN74" s="176"/>
      <c r="BO74" s="176"/>
      <c r="BP74" s="176"/>
      <c r="BQ74" s="176"/>
      <c r="BR74" s="176"/>
      <c r="BS74" s="176"/>
      <c r="BT74" s="176"/>
      <c r="BU74" s="176"/>
      <c r="BV74" s="176"/>
      <c r="BW74" s="176"/>
    </row>
    <row r="75" spans="5:80" ht="20.100000000000001" customHeight="1"/>
    <row r="76" spans="5:80" ht="20.100000000000001" customHeight="1"/>
  </sheetData>
  <sheetProtection algorithmName="SHA-512" hashValue="xupV4GEjO9kmlTBc+niwIXcCmrU3f0ODZlrl6nOMcyHvfDz2kzi4DMdswMyeJM8h3ARJ2VTV2BAku0oy04HZag==" saltValue="P1zzGsCVcB8JlYA0JuPPxw==" spinCount="100000" sheet="1" objects="1" scenarios="1"/>
  <mergeCells count="235">
    <mergeCell ref="AD1:AH1"/>
    <mergeCell ref="AI1:AQ1"/>
    <mergeCell ref="AR1:AV1"/>
    <mergeCell ref="AW1:BN1"/>
    <mergeCell ref="AC54:AK54"/>
    <mergeCell ref="AL54:AN54"/>
    <mergeCell ref="AO54:AS54"/>
    <mergeCell ref="AT54:AV54"/>
    <mergeCell ref="AW54:BA54"/>
    <mergeCell ref="BB54:BD54"/>
    <mergeCell ref="AZ20:BC20"/>
    <mergeCell ref="AV6:BM6"/>
    <mergeCell ref="AW8:BM8"/>
    <mergeCell ref="BF16:BM16"/>
    <mergeCell ref="AR50:AY50"/>
    <mergeCell ref="AM42:AP42"/>
    <mergeCell ref="AQ42:BA42"/>
    <mergeCell ref="BB42:BG42"/>
    <mergeCell ref="BH42:BJ42"/>
    <mergeCell ref="BK42:BN42"/>
    <mergeCell ref="AM41:BI41"/>
    <mergeCell ref="BJ41:BL41"/>
    <mergeCell ref="J29:BM30"/>
    <mergeCell ref="J32:BM33"/>
    <mergeCell ref="AZ31:BC31"/>
    <mergeCell ref="BD31:BN31"/>
    <mergeCell ref="AT34:BN34"/>
    <mergeCell ref="AM44:AP44"/>
    <mergeCell ref="AQ44:BA44"/>
    <mergeCell ref="BB37:BG37"/>
    <mergeCell ref="AJ6:AK6"/>
    <mergeCell ref="AO59:AV59"/>
    <mergeCell ref="AW59:AY59"/>
    <mergeCell ref="AZ59:BC59"/>
    <mergeCell ref="BD59:BE59"/>
    <mergeCell ref="BF59:BI59"/>
    <mergeCell ref="J38:BM39"/>
    <mergeCell ref="BM41:BN41"/>
    <mergeCell ref="AM37:AP37"/>
    <mergeCell ref="AQ37:BA37"/>
    <mergeCell ref="BF58:BI58"/>
    <mergeCell ref="BF57:BI57"/>
    <mergeCell ref="BJ57:BK57"/>
    <mergeCell ref="AO57:AV57"/>
    <mergeCell ref="AO58:AV58"/>
    <mergeCell ref="AW58:AY58"/>
    <mergeCell ref="AZ58:BC58"/>
    <mergeCell ref="BD58:BE58"/>
    <mergeCell ref="AW57:AY57"/>
    <mergeCell ref="AZ57:BC57"/>
    <mergeCell ref="BD57:BE57"/>
    <mergeCell ref="AZ50:BC50"/>
    <mergeCell ref="AM47:AP47"/>
    <mergeCell ref="AQ46:BA46"/>
    <mergeCell ref="BD56:BN56"/>
    <mergeCell ref="T51:BM51"/>
    <mergeCell ref="AZ56:BC56"/>
    <mergeCell ref="AZ53:BC53"/>
    <mergeCell ref="BD53:BN53"/>
    <mergeCell ref="BD50:BN50"/>
    <mergeCell ref="BJ58:BK58"/>
    <mergeCell ref="BJ59:BK59"/>
    <mergeCell ref="H27:I27"/>
    <mergeCell ref="S27:T27"/>
    <mergeCell ref="AC27:AD27"/>
    <mergeCell ref="AM27:AN27"/>
    <mergeCell ref="X27:Y27"/>
    <mergeCell ref="AH27:AI27"/>
    <mergeCell ref="AR27:AS27"/>
    <mergeCell ref="BH27:BI27"/>
    <mergeCell ref="AW27:AX27"/>
    <mergeCell ref="BC27:BD27"/>
    <mergeCell ref="N27:O27"/>
    <mergeCell ref="BK37:BN37"/>
    <mergeCell ref="BH37:BJ37"/>
    <mergeCell ref="AP34:AS34"/>
    <mergeCell ref="U57:W57"/>
    <mergeCell ref="U58:W58"/>
    <mergeCell ref="U59:W59"/>
    <mergeCell ref="J57:T59"/>
    <mergeCell ref="AB48:BM48"/>
    <mergeCell ref="AM46:AP46"/>
    <mergeCell ref="AC50:AF50"/>
    <mergeCell ref="AG50:AQ50"/>
    <mergeCell ref="D27:F36"/>
    <mergeCell ref="U23:AU23"/>
    <mergeCell ref="AZ23:BC23"/>
    <mergeCell ref="BD23:BN23"/>
    <mergeCell ref="E24:F24"/>
    <mergeCell ref="J25:BM26"/>
    <mergeCell ref="G19:S23"/>
    <mergeCell ref="U19:AU19"/>
    <mergeCell ref="AZ19:BC19"/>
    <mergeCell ref="BD19:BN19"/>
    <mergeCell ref="U21:AU21"/>
    <mergeCell ref="AZ21:BC21"/>
    <mergeCell ref="BD21:BN21"/>
    <mergeCell ref="U22:AU22"/>
    <mergeCell ref="AZ22:BC22"/>
    <mergeCell ref="U20:AU20"/>
    <mergeCell ref="BD20:BN20"/>
    <mergeCell ref="AZ24:BC24"/>
    <mergeCell ref="BD24:BN24"/>
    <mergeCell ref="D25:F26"/>
    <mergeCell ref="J35:BM36"/>
    <mergeCell ref="AZ28:BC28"/>
    <mergeCell ref="BD28:BN28"/>
    <mergeCell ref="BD22:BN22"/>
    <mergeCell ref="G17:O18"/>
    <mergeCell ref="G16:S16"/>
    <mergeCell ref="T16:U16"/>
    <mergeCell ref="V16:Y16"/>
    <mergeCell ref="Z16:AA16"/>
    <mergeCell ref="AB16:AH16"/>
    <mergeCell ref="AZ17:BC17"/>
    <mergeCell ref="BD17:BN17"/>
    <mergeCell ref="AZ18:BC18"/>
    <mergeCell ref="BD18:BN18"/>
    <mergeCell ref="AI16:AJ16"/>
    <mergeCell ref="AK16:AR16"/>
    <mergeCell ref="AS16:AT16"/>
    <mergeCell ref="AU16:AZ16"/>
    <mergeCell ref="BA16:BB16"/>
    <mergeCell ref="BC16:BD16"/>
    <mergeCell ref="G12:S12"/>
    <mergeCell ref="T12:U12"/>
    <mergeCell ref="V12:AD12"/>
    <mergeCell ref="G15:S15"/>
    <mergeCell ref="T15:W15"/>
    <mergeCell ref="X15:AH15"/>
    <mergeCell ref="AI15:AN15"/>
    <mergeCell ref="AO15:AQ15"/>
    <mergeCell ref="AR15:AU15"/>
    <mergeCell ref="G13:M14"/>
    <mergeCell ref="AE12:AF12"/>
    <mergeCell ref="AG12:AQ12"/>
    <mergeCell ref="BE13:BF13"/>
    <mergeCell ref="BG13:BN13"/>
    <mergeCell ref="N14:S14"/>
    <mergeCell ref="T14:W14"/>
    <mergeCell ref="X14:AH14"/>
    <mergeCell ref="AM14:AN14"/>
    <mergeCell ref="AO14:AU14"/>
    <mergeCell ref="AV14:AW14"/>
    <mergeCell ref="AX14:BD14"/>
    <mergeCell ref="BE14:BF14"/>
    <mergeCell ref="BG14:BN14"/>
    <mergeCell ref="N13:S13"/>
    <mergeCell ref="T13:W13"/>
    <mergeCell ref="X13:AH13"/>
    <mergeCell ref="AI13:AL14"/>
    <mergeCell ref="AM13:AN13"/>
    <mergeCell ref="AO13:AU13"/>
    <mergeCell ref="AV13:AW13"/>
    <mergeCell ref="AX13:BD13"/>
    <mergeCell ref="AM9:AN9"/>
    <mergeCell ref="AO9:AU9"/>
    <mergeCell ref="AR12:AS12"/>
    <mergeCell ref="AT12:AW12"/>
    <mergeCell ref="Z11:AB11"/>
    <mergeCell ref="AC11:AF11"/>
    <mergeCell ref="AG11:AJ11"/>
    <mergeCell ref="AK11:AP11"/>
    <mergeCell ref="AQ11:AS11"/>
    <mergeCell ref="AT11:AU11"/>
    <mergeCell ref="AV11:AX11"/>
    <mergeCell ref="AV9:AW9"/>
    <mergeCell ref="AX9:BD9"/>
    <mergeCell ref="AY12:BM12"/>
    <mergeCell ref="BE9:BF9"/>
    <mergeCell ref="BG9:BN9"/>
    <mergeCell ref="BE10:BF10"/>
    <mergeCell ref="AY11:AZ11"/>
    <mergeCell ref="AV10:AW10"/>
    <mergeCell ref="AX10:BD10"/>
    <mergeCell ref="AI9:AL10"/>
    <mergeCell ref="G7:S8"/>
    <mergeCell ref="T7:W7"/>
    <mergeCell ref="X7:AH7"/>
    <mergeCell ref="T8:Y8"/>
    <mergeCell ref="Z8:AA8"/>
    <mergeCell ref="G9:M11"/>
    <mergeCell ref="N9:S9"/>
    <mergeCell ref="T9:W9"/>
    <mergeCell ref="X9:AH9"/>
    <mergeCell ref="N10:S11"/>
    <mergeCell ref="T10:W10"/>
    <mergeCell ref="AZ4:BA4"/>
    <mergeCell ref="BB4:BE4"/>
    <mergeCell ref="BG4:BM4"/>
    <mergeCell ref="AO4:AP4"/>
    <mergeCell ref="AQ4:AS4"/>
    <mergeCell ref="AT4:AU4"/>
    <mergeCell ref="X10:AH10"/>
    <mergeCell ref="T11:Y11"/>
    <mergeCell ref="AJ8:AO8"/>
    <mergeCell ref="AP8:AQ8"/>
    <mergeCell ref="AR8:AU8"/>
    <mergeCell ref="AG4:AI4"/>
    <mergeCell ref="AJ4:AK4"/>
    <mergeCell ref="AL4:AN4"/>
    <mergeCell ref="T5:W5"/>
    <mergeCell ref="X5:AE5"/>
    <mergeCell ref="T6:Y6"/>
    <mergeCell ref="AO6:AP6"/>
    <mergeCell ref="AQ6:AT6"/>
    <mergeCell ref="AL6:AN6"/>
    <mergeCell ref="AM10:AN10"/>
    <mergeCell ref="AO10:AU10"/>
    <mergeCell ref="BG10:BN10"/>
    <mergeCell ref="T4:Y4"/>
    <mergeCell ref="D7:F8"/>
    <mergeCell ref="D9:F11"/>
    <mergeCell ref="D12:F12"/>
    <mergeCell ref="D13:F14"/>
    <mergeCell ref="D15:F15"/>
    <mergeCell ref="D16:F16"/>
    <mergeCell ref="D17:F18"/>
    <mergeCell ref="D19:F23"/>
    <mergeCell ref="AV4:AY4"/>
    <mergeCell ref="G3:S4"/>
    <mergeCell ref="T3:W3"/>
    <mergeCell ref="X3:AE3"/>
    <mergeCell ref="Z4:AA4"/>
    <mergeCell ref="AB4:AD4"/>
    <mergeCell ref="AE4:AF4"/>
    <mergeCell ref="D3:F4"/>
    <mergeCell ref="Z6:AA6"/>
    <mergeCell ref="AB6:AD6"/>
    <mergeCell ref="AE6:AF6"/>
    <mergeCell ref="D5:F6"/>
    <mergeCell ref="AG6:AI6"/>
    <mergeCell ref="AB8:AG8"/>
    <mergeCell ref="AH8:AI8"/>
    <mergeCell ref="G5:S6"/>
  </mergeCells>
  <phoneticPr fontId="1"/>
  <dataValidations count="3">
    <dataValidation type="list" allowBlank="1" showInputMessage="1" showErrorMessage="1" sqref="T3:W3 T5:W5 T7:W7 T9:W10 T13:W15 AZ53:BC53 AZ28:BC28 AZ31:BC31 AM37:AP37 AP34:AS34 AM46:AP46 AM44:AP44 AC50:AF50 AZ56:BC56 AZ17:BC24 AZ50:BC50 AM42:AP42" xr:uid="{00000000-0002-0000-0400-000000000000}">
      <formula1>"1,2"</formula1>
    </dataValidation>
    <dataValidation type="list" allowBlank="1" showInputMessage="1" showErrorMessage="1" sqref="AM47:AP47" xr:uid="{00000000-0002-0000-0400-000001000000}">
      <formula1>"1,2,3"</formula1>
    </dataValidation>
    <dataValidation type="list" allowBlank="1" showInputMessage="1" showErrorMessage="1" sqref="AH8 Z4 AE4 AJ4 AO4 AT4 AZ4 Z6 BH27 AE6 AO6 Z8 AP8 AM9:AN10 AV9:AW10 BE9:BF10 BE13:BF14 AE12 AR12 AM13:AN14 AV13:AW14 T12 AS16 T16 Z16 AI16 BA16 H27 BC27 N27 S27 X27 AC27 AH27 AM27 AR27 AW27 AJ6" xr:uid="{64C72364-6725-47CE-8C40-C296024E1A5D}">
      <formula1>"✓"</formula1>
    </dataValidation>
  </dataValidations>
  <printOptions horizontalCentered="1"/>
  <pageMargins left="0.39370078740157483" right="0.39370078740157483" top="0.39370078740157483" bottom="0.39370078740157483" header="0" footer="0.15748031496062992"/>
  <pageSetup paperSize="9" scale="93" fitToHeight="0" orientation="portrait" cellComments="asDisplayed" r:id="rId1"/>
  <headerFooter alignWithMargins="0">
    <oddFooter>&amp;C&amp;P</oddFooter>
  </headerFooter>
  <rowBreaks count="1" manualBreakCount="1">
    <brk id="39" min="3" max="65" man="1"/>
  </rowBreaks>
  <drawing r:id="rId2"/>
  <legacyDrawing r:id="rId3"/>
  <mc:AlternateContent xmlns:mc="http://schemas.openxmlformats.org/markup-compatibility/2006">
    <mc:Choice Requires="x14">
      <controls>
        <mc:AlternateContent xmlns:mc="http://schemas.openxmlformats.org/markup-compatibility/2006">
          <mc:Choice Requires="x14">
            <control shapeId="11265" r:id="rId4" name="Group Box 1">
              <controlPr defaultSize="0" autoFill="0" autoPict="0">
                <anchor moveWithCells="1">
                  <from>
                    <xdr:col>18</xdr:col>
                    <xdr:colOff>114300</xdr:colOff>
                    <xdr:row>2</xdr:row>
                    <xdr:rowOff>0</xdr:rowOff>
                  </from>
                  <to>
                    <xdr:col>31</xdr:col>
                    <xdr:colOff>9525</xdr:colOff>
                    <xdr:row>3</xdr:row>
                    <xdr:rowOff>0</xdr:rowOff>
                  </to>
                </anchor>
              </controlPr>
            </control>
          </mc:Choice>
        </mc:AlternateContent>
        <mc:AlternateContent xmlns:mc="http://schemas.openxmlformats.org/markup-compatibility/2006">
          <mc:Choice Requires="x14">
            <control shapeId="11272" r:id="rId5" name="Group Box 8">
              <controlPr defaultSize="0" autoFill="0" autoPict="0">
                <anchor moveWithCells="1">
                  <from>
                    <xdr:col>48</xdr:col>
                    <xdr:colOff>114300</xdr:colOff>
                    <xdr:row>2</xdr:row>
                    <xdr:rowOff>0</xdr:rowOff>
                  </from>
                  <to>
                    <xdr:col>61</xdr:col>
                    <xdr:colOff>9525</xdr:colOff>
                    <xdr:row>3</xdr:row>
                    <xdr:rowOff>0</xdr:rowOff>
                  </to>
                </anchor>
              </controlPr>
            </control>
          </mc:Choice>
        </mc:AlternateContent>
        <mc:AlternateContent xmlns:mc="http://schemas.openxmlformats.org/markup-compatibility/2006">
          <mc:Choice Requires="x14">
            <control shapeId="11273" r:id="rId6" name="Group Box 9">
              <controlPr defaultSize="0" autoFill="0" autoPict="0">
                <anchor moveWithCells="1">
                  <from>
                    <xdr:col>48</xdr:col>
                    <xdr:colOff>114300</xdr:colOff>
                    <xdr:row>2</xdr:row>
                    <xdr:rowOff>0</xdr:rowOff>
                  </from>
                  <to>
                    <xdr:col>61</xdr:col>
                    <xdr:colOff>9525</xdr:colOff>
                    <xdr:row>3</xdr:row>
                    <xdr:rowOff>0</xdr:rowOff>
                  </to>
                </anchor>
              </controlPr>
            </control>
          </mc:Choice>
        </mc:AlternateContent>
        <mc:AlternateContent xmlns:mc="http://schemas.openxmlformats.org/markup-compatibility/2006">
          <mc:Choice Requires="x14">
            <control shapeId="11274" r:id="rId7" name="Group Box 10">
              <controlPr defaultSize="0" autoFill="0" autoPict="0">
                <anchor moveWithCells="1">
                  <from>
                    <xdr:col>48</xdr:col>
                    <xdr:colOff>114300</xdr:colOff>
                    <xdr:row>2</xdr:row>
                    <xdr:rowOff>0</xdr:rowOff>
                  </from>
                  <to>
                    <xdr:col>61</xdr:col>
                    <xdr:colOff>9525</xdr:colOff>
                    <xdr:row>3</xdr:row>
                    <xdr:rowOff>0</xdr:rowOff>
                  </to>
                </anchor>
              </controlPr>
            </control>
          </mc:Choice>
        </mc:AlternateContent>
        <mc:AlternateContent xmlns:mc="http://schemas.openxmlformats.org/markup-compatibility/2006">
          <mc:Choice Requires="x14">
            <control shapeId="11275" r:id="rId8" name="Group Box 11">
              <controlPr defaultSize="0" autoFill="0" autoPict="0">
                <anchor moveWithCells="1">
                  <from>
                    <xdr:col>18</xdr:col>
                    <xdr:colOff>114300</xdr:colOff>
                    <xdr:row>2</xdr:row>
                    <xdr:rowOff>0</xdr:rowOff>
                  </from>
                  <to>
                    <xdr:col>31</xdr:col>
                    <xdr:colOff>9525</xdr:colOff>
                    <xdr:row>3</xdr:row>
                    <xdr:rowOff>0</xdr:rowOff>
                  </to>
                </anchor>
              </controlPr>
            </control>
          </mc:Choice>
        </mc:AlternateContent>
        <mc:AlternateContent xmlns:mc="http://schemas.openxmlformats.org/markup-compatibility/2006">
          <mc:Choice Requires="x14">
            <control shapeId="11282" r:id="rId9" name="Group Box 18">
              <controlPr defaultSize="0" autoFill="0" autoPict="0">
                <anchor moveWithCells="1">
                  <from>
                    <xdr:col>38</xdr:col>
                    <xdr:colOff>114300</xdr:colOff>
                    <xdr:row>2</xdr:row>
                    <xdr:rowOff>0</xdr:rowOff>
                  </from>
                  <to>
                    <xdr:col>51</xdr:col>
                    <xdr:colOff>9525</xdr:colOff>
                    <xdr:row>3</xdr:row>
                    <xdr:rowOff>0</xdr:rowOff>
                  </to>
                </anchor>
              </controlPr>
            </control>
          </mc:Choice>
        </mc:AlternateContent>
        <mc:AlternateContent xmlns:mc="http://schemas.openxmlformats.org/markup-compatibility/2006">
          <mc:Choice Requires="x14">
            <control shapeId="11283" r:id="rId10" name="Group Box 19">
              <controlPr defaultSize="0" autoFill="0" autoPict="0">
                <anchor moveWithCells="1">
                  <from>
                    <xdr:col>18</xdr:col>
                    <xdr:colOff>114300</xdr:colOff>
                    <xdr:row>2</xdr:row>
                    <xdr:rowOff>0</xdr:rowOff>
                  </from>
                  <to>
                    <xdr:col>31</xdr:col>
                    <xdr:colOff>9525</xdr:colOff>
                    <xdr:row>3</xdr:row>
                    <xdr:rowOff>0</xdr:rowOff>
                  </to>
                </anchor>
              </controlPr>
            </control>
          </mc:Choice>
        </mc:AlternateContent>
        <mc:AlternateContent xmlns:mc="http://schemas.openxmlformats.org/markup-compatibility/2006">
          <mc:Choice Requires="x14">
            <control shapeId="11284" r:id="rId11" name="Group Box 20">
              <controlPr defaultSize="0" autoFill="0" autoPict="0">
                <anchor moveWithCells="1">
                  <from>
                    <xdr:col>36</xdr:col>
                    <xdr:colOff>114300</xdr:colOff>
                    <xdr:row>2</xdr:row>
                    <xdr:rowOff>0</xdr:rowOff>
                  </from>
                  <to>
                    <xdr:col>49</xdr:col>
                    <xdr:colOff>9525</xdr:colOff>
                    <xdr:row>3</xdr:row>
                    <xdr:rowOff>0</xdr:rowOff>
                  </to>
                </anchor>
              </controlPr>
            </control>
          </mc:Choice>
        </mc:AlternateContent>
        <mc:AlternateContent xmlns:mc="http://schemas.openxmlformats.org/markup-compatibility/2006">
          <mc:Choice Requires="x14">
            <control shapeId="11285" r:id="rId12" name="Group Box 21">
              <controlPr defaultSize="0" autoFill="0" autoPict="0">
                <anchor moveWithCells="1">
                  <from>
                    <xdr:col>36</xdr:col>
                    <xdr:colOff>114300</xdr:colOff>
                    <xdr:row>2</xdr:row>
                    <xdr:rowOff>0</xdr:rowOff>
                  </from>
                  <to>
                    <xdr:col>49</xdr:col>
                    <xdr:colOff>9525</xdr:colOff>
                    <xdr:row>3</xdr:row>
                    <xdr:rowOff>0</xdr:rowOff>
                  </to>
                </anchor>
              </controlPr>
            </control>
          </mc:Choice>
        </mc:AlternateContent>
        <mc:AlternateContent xmlns:mc="http://schemas.openxmlformats.org/markup-compatibility/2006">
          <mc:Choice Requires="x14">
            <control shapeId="11286" r:id="rId13" name="Group Box 22">
              <controlPr defaultSize="0" autoFill="0" autoPict="0">
                <anchor moveWithCells="1">
                  <from>
                    <xdr:col>36</xdr:col>
                    <xdr:colOff>114300</xdr:colOff>
                    <xdr:row>2</xdr:row>
                    <xdr:rowOff>0</xdr:rowOff>
                  </from>
                  <to>
                    <xdr:col>49</xdr:col>
                    <xdr:colOff>9525</xdr:colOff>
                    <xdr:row>3</xdr:row>
                    <xdr:rowOff>0</xdr:rowOff>
                  </to>
                </anchor>
              </controlPr>
            </control>
          </mc:Choice>
        </mc:AlternateContent>
        <mc:AlternateContent xmlns:mc="http://schemas.openxmlformats.org/markup-compatibility/2006">
          <mc:Choice Requires="x14">
            <control shapeId="11287" r:id="rId14" name="Group Box 23">
              <controlPr defaultSize="0" autoFill="0" autoPict="0">
                <anchor moveWithCells="1">
                  <from>
                    <xdr:col>36</xdr:col>
                    <xdr:colOff>114300</xdr:colOff>
                    <xdr:row>2</xdr:row>
                    <xdr:rowOff>0</xdr:rowOff>
                  </from>
                  <to>
                    <xdr:col>49</xdr:col>
                    <xdr:colOff>9525</xdr:colOff>
                    <xdr:row>3</xdr:row>
                    <xdr:rowOff>0</xdr:rowOff>
                  </to>
                </anchor>
              </controlPr>
            </control>
          </mc:Choice>
        </mc:AlternateContent>
        <mc:AlternateContent xmlns:mc="http://schemas.openxmlformats.org/markup-compatibility/2006">
          <mc:Choice Requires="x14">
            <control shapeId="11288" r:id="rId15" name="Group Box 24">
              <controlPr defaultSize="0" autoFill="0" autoPict="0">
                <anchor moveWithCells="1">
                  <from>
                    <xdr:col>51</xdr:col>
                    <xdr:colOff>0</xdr:colOff>
                    <xdr:row>2</xdr:row>
                    <xdr:rowOff>0</xdr:rowOff>
                  </from>
                  <to>
                    <xdr:col>63</xdr:col>
                    <xdr:colOff>19050</xdr:colOff>
                    <xdr:row>3</xdr:row>
                    <xdr:rowOff>0</xdr:rowOff>
                  </to>
                </anchor>
              </controlPr>
            </control>
          </mc:Choice>
        </mc:AlternateContent>
        <mc:AlternateContent xmlns:mc="http://schemas.openxmlformats.org/markup-compatibility/2006">
          <mc:Choice Requires="x14">
            <control shapeId="11289" r:id="rId16" name="Group Box 25">
              <controlPr defaultSize="0" autoFill="0" autoPict="0">
                <anchor moveWithCells="1">
                  <from>
                    <xdr:col>51</xdr:col>
                    <xdr:colOff>0</xdr:colOff>
                    <xdr:row>2</xdr:row>
                    <xdr:rowOff>0</xdr:rowOff>
                  </from>
                  <to>
                    <xdr:col>63</xdr:col>
                    <xdr:colOff>19050</xdr:colOff>
                    <xdr:row>3</xdr:row>
                    <xdr:rowOff>0</xdr:rowOff>
                  </to>
                </anchor>
              </controlPr>
            </control>
          </mc:Choice>
        </mc:AlternateContent>
        <mc:AlternateContent xmlns:mc="http://schemas.openxmlformats.org/markup-compatibility/2006">
          <mc:Choice Requires="x14">
            <control shapeId="11290" r:id="rId17" name="Group Box 26">
              <controlPr defaultSize="0" autoFill="0" autoPict="0">
                <anchor moveWithCells="1">
                  <from>
                    <xdr:col>18</xdr:col>
                    <xdr:colOff>114300</xdr:colOff>
                    <xdr:row>2</xdr:row>
                    <xdr:rowOff>0</xdr:rowOff>
                  </from>
                  <to>
                    <xdr:col>31</xdr:col>
                    <xdr:colOff>9525</xdr:colOff>
                    <xdr:row>3</xdr:row>
                    <xdr:rowOff>0</xdr:rowOff>
                  </to>
                </anchor>
              </controlPr>
            </control>
          </mc:Choice>
        </mc:AlternateContent>
        <mc:AlternateContent xmlns:mc="http://schemas.openxmlformats.org/markup-compatibility/2006">
          <mc:Choice Requires="x14">
            <control shapeId="11291" r:id="rId18" name="Group Box 27">
              <controlPr defaultSize="0" autoFill="0" autoPict="0">
                <anchor moveWithCells="1">
                  <from>
                    <xdr:col>22</xdr:col>
                    <xdr:colOff>114300</xdr:colOff>
                    <xdr:row>2</xdr:row>
                    <xdr:rowOff>0</xdr:rowOff>
                  </from>
                  <to>
                    <xdr:col>35</xdr:col>
                    <xdr:colOff>9525</xdr:colOff>
                    <xdr:row>3</xdr:row>
                    <xdr:rowOff>0</xdr:rowOff>
                  </to>
                </anchor>
              </controlPr>
            </control>
          </mc:Choice>
        </mc:AlternateContent>
        <mc:AlternateContent xmlns:mc="http://schemas.openxmlformats.org/markup-compatibility/2006">
          <mc:Choice Requires="x14">
            <control shapeId="11292" r:id="rId19" name="Group Box 28">
              <controlPr defaultSize="0" autoFill="0" autoPict="0">
                <anchor moveWithCells="1">
                  <from>
                    <xdr:col>22</xdr:col>
                    <xdr:colOff>114300</xdr:colOff>
                    <xdr:row>2</xdr:row>
                    <xdr:rowOff>0</xdr:rowOff>
                  </from>
                  <to>
                    <xdr:col>35</xdr:col>
                    <xdr:colOff>9525</xdr:colOff>
                    <xdr:row>3</xdr:row>
                    <xdr:rowOff>0</xdr:rowOff>
                  </to>
                </anchor>
              </controlPr>
            </control>
          </mc:Choice>
        </mc:AlternateContent>
        <mc:AlternateContent xmlns:mc="http://schemas.openxmlformats.org/markup-compatibility/2006">
          <mc:Choice Requires="x14">
            <control shapeId="11293" r:id="rId20" name="Group Box 29">
              <controlPr defaultSize="0" autoFill="0" autoPict="0">
                <anchor moveWithCells="1">
                  <from>
                    <xdr:col>22</xdr:col>
                    <xdr:colOff>114300</xdr:colOff>
                    <xdr:row>2</xdr:row>
                    <xdr:rowOff>0</xdr:rowOff>
                  </from>
                  <to>
                    <xdr:col>35</xdr:col>
                    <xdr:colOff>9525</xdr:colOff>
                    <xdr:row>3</xdr:row>
                    <xdr:rowOff>0</xdr:rowOff>
                  </to>
                </anchor>
              </controlPr>
            </control>
          </mc:Choice>
        </mc:AlternateContent>
        <mc:AlternateContent xmlns:mc="http://schemas.openxmlformats.org/markup-compatibility/2006">
          <mc:Choice Requires="x14">
            <control shapeId="11294" r:id="rId21" name="Group Box 30">
              <controlPr defaultSize="0" autoFill="0" autoPict="0">
                <anchor moveWithCells="1">
                  <from>
                    <xdr:col>22</xdr:col>
                    <xdr:colOff>114300</xdr:colOff>
                    <xdr:row>2</xdr:row>
                    <xdr:rowOff>0</xdr:rowOff>
                  </from>
                  <to>
                    <xdr:col>35</xdr:col>
                    <xdr:colOff>9525</xdr:colOff>
                    <xdr:row>3</xdr:row>
                    <xdr:rowOff>0</xdr:rowOff>
                  </to>
                </anchor>
              </controlPr>
            </control>
          </mc:Choice>
        </mc:AlternateContent>
        <mc:AlternateContent xmlns:mc="http://schemas.openxmlformats.org/markup-compatibility/2006">
          <mc:Choice Requires="x14">
            <control shapeId="11295" r:id="rId22" name="Group Box 31">
              <controlPr defaultSize="0" autoFill="0" autoPict="0">
                <anchor moveWithCells="1">
                  <from>
                    <xdr:col>18</xdr:col>
                    <xdr:colOff>114300</xdr:colOff>
                    <xdr:row>2</xdr:row>
                    <xdr:rowOff>0</xdr:rowOff>
                  </from>
                  <to>
                    <xdr:col>31</xdr:col>
                    <xdr:colOff>9525</xdr:colOff>
                    <xdr:row>3</xdr:row>
                    <xdr:rowOff>0</xdr:rowOff>
                  </to>
                </anchor>
              </controlPr>
            </control>
          </mc:Choice>
        </mc:AlternateContent>
        <mc:AlternateContent xmlns:mc="http://schemas.openxmlformats.org/markup-compatibility/2006">
          <mc:Choice Requires="x14">
            <control shapeId="11302" r:id="rId23" name="Group Box 38">
              <controlPr defaultSize="0" autoFill="0" autoPict="0">
                <anchor moveWithCells="1">
                  <from>
                    <xdr:col>18</xdr:col>
                    <xdr:colOff>114300</xdr:colOff>
                    <xdr:row>2</xdr:row>
                    <xdr:rowOff>0</xdr:rowOff>
                  </from>
                  <to>
                    <xdr:col>31</xdr:col>
                    <xdr:colOff>9525</xdr:colOff>
                    <xdr:row>3</xdr:row>
                    <xdr:rowOff>0</xdr:rowOff>
                  </to>
                </anchor>
              </controlPr>
            </control>
          </mc:Choice>
        </mc:AlternateContent>
        <mc:AlternateContent xmlns:mc="http://schemas.openxmlformats.org/markup-compatibility/2006">
          <mc:Choice Requires="x14">
            <control shapeId="11310" r:id="rId24" name="Group Box 46">
              <controlPr defaultSize="0" autoFill="0" autoPict="0">
                <anchor moveWithCells="1">
                  <from>
                    <xdr:col>18</xdr:col>
                    <xdr:colOff>114300</xdr:colOff>
                    <xdr:row>4</xdr:row>
                    <xdr:rowOff>0</xdr:rowOff>
                  </from>
                  <to>
                    <xdr:col>31</xdr:col>
                    <xdr:colOff>9525</xdr:colOff>
                    <xdr:row>5</xdr:row>
                    <xdr:rowOff>0</xdr:rowOff>
                  </to>
                </anchor>
              </controlPr>
            </control>
          </mc:Choice>
        </mc:AlternateContent>
        <mc:AlternateContent xmlns:mc="http://schemas.openxmlformats.org/markup-compatibility/2006">
          <mc:Choice Requires="x14">
            <control shapeId="11316" r:id="rId25" name="Group Box 52">
              <controlPr defaultSize="0" autoFill="0" autoPict="0">
                <anchor moveWithCells="1">
                  <from>
                    <xdr:col>18</xdr:col>
                    <xdr:colOff>114300</xdr:colOff>
                    <xdr:row>6</xdr:row>
                    <xdr:rowOff>0</xdr:rowOff>
                  </from>
                  <to>
                    <xdr:col>31</xdr:col>
                    <xdr:colOff>9525</xdr:colOff>
                    <xdr:row>7</xdr:row>
                    <xdr:rowOff>0</xdr:rowOff>
                  </to>
                </anchor>
              </controlPr>
            </control>
          </mc:Choice>
        </mc:AlternateContent>
        <mc:AlternateContent xmlns:mc="http://schemas.openxmlformats.org/markup-compatibility/2006">
          <mc:Choice Requires="x14">
            <control shapeId="11321" r:id="rId26" name="Group Box 57">
              <controlPr defaultSize="0" autoFill="0" autoPict="0">
                <anchor moveWithCells="1">
                  <from>
                    <xdr:col>18</xdr:col>
                    <xdr:colOff>114300</xdr:colOff>
                    <xdr:row>8</xdr:row>
                    <xdr:rowOff>0</xdr:rowOff>
                  </from>
                  <to>
                    <xdr:col>31</xdr:col>
                    <xdr:colOff>9525</xdr:colOff>
                    <xdr:row>9</xdr:row>
                    <xdr:rowOff>0</xdr:rowOff>
                  </to>
                </anchor>
              </controlPr>
            </control>
          </mc:Choice>
        </mc:AlternateContent>
        <mc:AlternateContent xmlns:mc="http://schemas.openxmlformats.org/markup-compatibility/2006">
          <mc:Choice Requires="x14">
            <control shapeId="11322" r:id="rId27" name="Group Box 58">
              <controlPr defaultSize="0" autoFill="0" autoPict="0">
                <anchor moveWithCells="1">
                  <from>
                    <xdr:col>18</xdr:col>
                    <xdr:colOff>114300</xdr:colOff>
                    <xdr:row>9</xdr:row>
                    <xdr:rowOff>0</xdr:rowOff>
                  </from>
                  <to>
                    <xdr:col>31</xdr:col>
                    <xdr:colOff>9525</xdr:colOff>
                    <xdr:row>10</xdr:row>
                    <xdr:rowOff>0</xdr:rowOff>
                  </to>
                </anchor>
              </controlPr>
            </control>
          </mc:Choice>
        </mc:AlternateContent>
        <mc:AlternateContent xmlns:mc="http://schemas.openxmlformats.org/markup-compatibility/2006">
          <mc:Choice Requires="x14">
            <control shapeId="11333" r:id="rId28" name="Group Box 69">
              <controlPr defaultSize="0" autoFill="0" autoPict="0">
                <anchor moveWithCells="1">
                  <from>
                    <xdr:col>18</xdr:col>
                    <xdr:colOff>114300</xdr:colOff>
                    <xdr:row>12</xdr:row>
                    <xdr:rowOff>0</xdr:rowOff>
                  </from>
                  <to>
                    <xdr:col>31</xdr:col>
                    <xdr:colOff>9525</xdr:colOff>
                    <xdr:row>13</xdr:row>
                    <xdr:rowOff>0</xdr:rowOff>
                  </to>
                </anchor>
              </controlPr>
            </control>
          </mc:Choice>
        </mc:AlternateContent>
        <mc:AlternateContent xmlns:mc="http://schemas.openxmlformats.org/markup-compatibility/2006">
          <mc:Choice Requires="x14">
            <control shapeId="11334" r:id="rId29" name="Group Box 70">
              <controlPr defaultSize="0" autoFill="0" autoPict="0">
                <anchor moveWithCells="1">
                  <from>
                    <xdr:col>18</xdr:col>
                    <xdr:colOff>114300</xdr:colOff>
                    <xdr:row>13</xdr:row>
                    <xdr:rowOff>0</xdr:rowOff>
                  </from>
                  <to>
                    <xdr:col>31</xdr:col>
                    <xdr:colOff>9525</xdr:colOff>
                    <xdr:row>14</xdr:row>
                    <xdr:rowOff>0</xdr:rowOff>
                  </to>
                </anchor>
              </controlPr>
            </control>
          </mc:Choice>
        </mc:AlternateContent>
        <mc:AlternateContent xmlns:mc="http://schemas.openxmlformats.org/markup-compatibility/2006">
          <mc:Choice Requires="x14">
            <control shapeId="11341" r:id="rId30" name="Group Box 77">
              <controlPr defaultSize="0" autoFill="0" autoPict="0">
                <anchor moveWithCells="1">
                  <from>
                    <xdr:col>18</xdr:col>
                    <xdr:colOff>114300</xdr:colOff>
                    <xdr:row>14</xdr:row>
                    <xdr:rowOff>0</xdr:rowOff>
                  </from>
                  <to>
                    <xdr:col>31</xdr:col>
                    <xdr:colOff>9525</xdr:colOff>
                    <xdr:row>15</xdr:row>
                    <xdr:rowOff>0</xdr:rowOff>
                  </to>
                </anchor>
              </controlPr>
            </control>
          </mc:Choice>
        </mc:AlternateContent>
        <mc:AlternateContent xmlns:mc="http://schemas.openxmlformats.org/markup-compatibility/2006">
          <mc:Choice Requires="x14">
            <control shapeId="11348" r:id="rId31" name="Group Box 84">
              <controlPr defaultSize="0" autoFill="0" autoPict="0">
                <anchor moveWithCells="1">
                  <from>
                    <xdr:col>50</xdr:col>
                    <xdr:colOff>114300</xdr:colOff>
                    <xdr:row>16</xdr:row>
                    <xdr:rowOff>0</xdr:rowOff>
                  </from>
                  <to>
                    <xdr:col>63</xdr:col>
                    <xdr:colOff>9525</xdr:colOff>
                    <xdr:row>17</xdr:row>
                    <xdr:rowOff>0</xdr:rowOff>
                  </to>
                </anchor>
              </controlPr>
            </control>
          </mc:Choice>
        </mc:AlternateContent>
        <mc:AlternateContent xmlns:mc="http://schemas.openxmlformats.org/markup-compatibility/2006">
          <mc:Choice Requires="x14">
            <control shapeId="11349" r:id="rId32" name="Group Box 85">
              <controlPr defaultSize="0" autoFill="0" autoPict="0">
                <anchor moveWithCells="1">
                  <from>
                    <xdr:col>50</xdr:col>
                    <xdr:colOff>114300</xdr:colOff>
                    <xdr:row>17</xdr:row>
                    <xdr:rowOff>0</xdr:rowOff>
                  </from>
                  <to>
                    <xdr:col>63</xdr:col>
                    <xdr:colOff>9525</xdr:colOff>
                    <xdr:row>18</xdr:row>
                    <xdr:rowOff>0</xdr:rowOff>
                  </to>
                </anchor>
              </controlPr>
            </control>
          </mc:Choice>
        </mc:AlternateContent>
        <mc:AlternateContent xmlns:mc="http://schemas.openxmlformats.org/markup-compatibility/2006">
          <mc:Choice Requires="x14">
            <control shapeId="11350" r:id="rId33" name="Group Box 86">
              <controlPr defaultSize="0" autoFill="0" autoPict="0">
                <anchor moveWithCells="1">
                  <from>
                    <xdr:col>46</xdr:col>
                    <xdr:colOff>114300</xdr:colOff>
                    <xdr:row>18</xdr:row>
                    <xdr:rowOff>0</xdr:rowOff>
                  </from>
                  <to>
                    <xdr:col>59</xdr:col>
                    <xdr:colOff>9525</xdr:colOff>
                    <xdr:row>19</xdr:row>
                    <xdr:rowOff>0</xdr:rowOff>
                  </to>
                </anchor>
              </controlPr>
            </control>
          </mc:Choice>
        </mc:AlternateContent>
        <mc:AlternateContent xmlns:mc="http://schemas.openxmlformats.org/markup-compatibility/2006">
          <mc:Choice Requires="x14">
            <control shapeId="11351" r:id="rId34" name="Group Box 87">
              <controlPr defaultSize="0" autoFill="0" autoPict="0">
                <anchor moveWithCells="1">
                  <from>
                    <xdr:col>46</xdr:col>
                    <xdr:colOff>114300</xdr:colOff>
                    <xdr:row>20</xdr:row>
                    <xdr:rowOff>0</xdr:rowOff>
                  </from>
                  <to>
                    <xdr:col>59</xdr:col>
                    <xdr:colOff>9525</xdr:colOff>
                    <xdr:row>21</xdr:row>
                    <xdr:rowOff>0</xdr:rowOff>
                  </to>
                </anchor>
              </controlPr>
            </control>
          </mc:Choice>
        </mc:AlternateContent>
        <mc:AlternateContent xmlns:mc="http://schemas.openxmlformats.org/markup-compatibility/2006">
          <mc:Choice Requires="x14">
            <control shapeId="11352" r:id="rId35" name="Group Box 88">
              <controlPr defaultSize="0" autoFill="0" autoPict="0">
                <anchor moveWithCells="1">
                  <from>
                    <xdr:col>46</xdr:col>
                    <xdr:colOff>114300</xdr:colOff>
                    <xdr:row>21</xdr:row>
                    <xdr:rowOff>0</xdr:rowOff>
                  </from>
                  <to>
                    <xdr:col>59</xdr:col>
                    <xdr:colOff>9525</xdr:colOff>
                    <xdr:row>22</xdr:row>
                    <xdr:rowOff>0</xdr:rowOff>
                  </to>
                </anchor>
              </controlPr>
            </control>
          </mc:Choice>
        </mc:AlternateContent>
        <mc:AlternateContent xmlns:mc="http://schemas.openxmlformats.org/markup-compatibility/2006">
          <mc:Choice Requires="x14">
            <control shapeId="11353" r:id="rId36" name="Group Box 89">
              <controlPr defaultSize="0" autoFill="0" autoPict="0">
                <anchor moveWithCells="1">
                  <from>
                    <xdr:col>46</xdr:col>
                    <xdr:colOff>114300</xdr:colOff>
                    <xdr:row>22</xdr:row>
                    <xdr:rowOff>0</xdr:rowOff>
                  </from>
                  <to>
                    <xdr:col>59</xdr:col>
                    <xdr:colOff>9525</xdr:colOff>
                    <xdr:row>23</xdr:row>
                    <xdr:rowOff>0</xdr:rowOff>
                  </to>
                </anchor>
              </controlPr>
            </control>
          </mc:Choice>
        </mc:AlternateContent>
        <mc:AlternateContent xmlns:mc="http://schemas.openxmlformats.org/markup-compatibility/2006">
          <mc:Choice Requires="x14">
            <control shapeId="11358" r:id="rId37" name="Group Box 94">
              <controlPr defaultSize="0" autoFill="0" autoPict="0">
                <anchor moveWithCells="1">
                  <from>
                    <xdr:col>37</xdr:col>
                    <xdr:colOff>114300</xdr:colOff>
                    <xdr:row>36</xdr:row>
                    <xdr:rowOff>0</xdr:rowOff>
                  </from>
                  <to>
                    <xdr:col>50</xdr:col>
                    <xdr:colOff>9525</xdr:colOff>
                    <xdr:row>36</xdr:row>
                    <xdr:rowOff>285750</xdr:rowOff>
                  </to>
                </anchor>
              </controlPr>
            </control>
          </mc:Choice>
        </mc:AlternateContent>
        <mc:AlternateContent xmlns:mc="http://schemas.openxmlformats.org/markup-compatibility/2006">
          <mc:Choice Requires="x14">
            <control shapeId="11359" r:id="rId38" name="Group Box 95">
              <controlPr defaultSize="0" autoFill="0" autoPict="0">
                <anchor moveWithCells="1">
                  <from>
                    <xdr:col>37</xdr:col>
                    <xdr:colOff>114300</xdr:colOff>
                    <xdr:row>39</xdr:row>
                    <xdr:rowOff>0</xdr:rowOff>
                  </from>
                  <to>
                    <xdr:col>50</xdr:col>
                    <xdr:colOff>9525</xdr:colOff>
                    <xdr:row>39</xdr:row>
                    <xdr:rowOff>285750</xdr:rowOff>
                  </to>
                </anchor>
              </controlPr>
            </control>
          </mc:Choice>
        </mc:AlternateContent>
        <mc:AlternateContent xmlns:mc="http://schemas.openxmlformats.org/markup-compatibility/2006">
          <mc:Choice Requires="x14">
            <control shapeId="11364" r:id="rId39" name="Group Box 100">
              <controlPr defaultSize="0" autoFill="0" autoPict="0">
                <anchor moveWithCells="1">
                  <from>
                    <xdr:col>38</xdr:col>
                    <xdr:colOff>0</xdr:colOff>
                    <xdr:row>41</xdr:row>
                    <xdr:rowOff>0</xdr:rowOff>
                  </from>
                  <to>
                    <xdr:col>50</xdr:col>
                    <xdr:colOff>19050</xdr:colOff>
                    <xdr:row>41</xdr:row>
                    <xdr:rowOff>285750</xdr:rowOff>
                  </to>
                </anchor>
              </controlPr>
            </control>
          </mc:Choice>
        </mc:AlternateContent>
        <mc:AlternateContent xmlns:mc="http://schemas.openxmlformats.org/markup-compatibility/2006">
          <mc:Choice Requires="x14">
            <control shapeId="11365" r:id="rId40" name="Group Box 101">
              <controlPr defaultSize="0" autoFill="0" autoPict="0">
                <anchor moveWithCells="1">
                  <from>
                    <xdr:col>37</xdr:col>
                    <xdr:colOff>114300</xdr:colOff>
                    <xdr:row>42</xdr:row>
                    <xdr:rowOff>0</xdr:rowOff>
                  </from>
                  <to>
                    <xdr:col>50</xdr:col>
                    <xdr:colOff>9525</xdr:colOff>
                    <xdr:row>42</xdr:row>
                    <xdr:rowOff>285750</xdr:rowOff>
                  </to>
                </anchor>
              </controlPr>
            </control>
          </mc:Choice>
        </mc:AlternateContent>
        <mc:AlternateContent xmlns:mc="http://schemas.openxmlformats.org/markup-compatibility/2006">
          <mc:Choice Requires="x14">
            <control shapeId="11366" r:id="rId41" name="Group Box 102">
              <controlPr defaultSize="0" autoFill="0" autoPict="0">
                <anchor moveWithCells="1">
                  <from>
                    <xdr:col>38</xdr:col>
                    <xdr:colOff>0</xdr:colOff>
                    <xdr:row>54</xdr:row>
                    <xdr:rowOff>0</xdr:rowOff>
                  </from>
                  <to>
                    <xdr:col>50</xdr:col>
                    <xdr:colOff>19050</xdr:colOff>
                    <xdr:row>55</xdr:row>
                    <xdr:rowOff>0</xdr:rowOff>
                  </to>
                </anchor>
              </controlPr>
            </control>
          </mc:Choice>
        </mc:AlternateContent>
        <mc:AlternateContent xmlns:mc="http://schemas.openxmlformats.org/markup-compatibility/2006">
          <mc:Choice Requires="x14">
            <control shapeId="11370" r:id="rId42" name="Group Box 106">
              <controlPr defaultSize="0" autoFill="0" autoPict="0">
                <anchor moveWithCells="1">
                  <from>
                    <xdr:col>38</xdr:col>
                    <xdr:colOff>0</xdr:colOff>
                    <xdr:row>43</xdr:row>
                    <xdr:rowOff>0</xdr:rowOff>
                  </from>
                  <to>
                    <xdr:col>50</xdr:col>
                    <xdr:colOff>19050</xdr:colOff>
                    <xdr:row>43</xdr:row>
                    <xdr:rowOff>285750</xdr:rowOff>
                  </to>
                </anchor>
              </controlPr>
            </control>
          </mc:Choice>
        </mc:AlternateContent>
        <mc:AlternateContent xmlns:mc="http://schemas.openxmlformats.org/markup-compatibility/2006">
          <mc:Choice Requires="x14">
            <control shapeId="11371" r:id="rId43" name="Group Box 107">
              <controlPr defaultSize="0" autoFill="0" autoPict="0">
                <anchor moveWithCells="1">
                  <from>
                    <xdr:col>38</xdr:col>
                    <xdr:colOff>0</xdr:colOff>
                    <xdr:row>43</xdr:row>
                    <xdr:rowOff>0</xdr:rowOff>
                  </from>
                  <to>
                    <xdr:col>50</xdr:col>
                    <xdr:colOff>19050</xdr:colOff>
                    <xdr:row>43</xdr:row>
                    <xdr:rowOff>285750</xdr:rowOff>
                  </to>
                </anchor>
              </controlPr>
            </control>
          </mc:Choice>
        </mc:AlternateContent>
        <mc:AlternateContent xmlns:mc="http://schemas.openxmlformats.org/markup-compatibility/2006">
          <mc:Choice Requires="x14">
            <control shapeId="11372" r:id="rId44" name="Group Box 108">
              <controlPr defaultSize="0" autoFill="0" autoPict="0">
                <anchor moveWithCells="1">
                  <from>
                    <xdr:col>37</xdr:col>
                    <xdr:colOff>114300</xdr:colOff>
                    <xdr:row>46</xdr:row>
                    <xdr:rowOff>0</xdr:rowOff>
                  </from>
                  <to>
                    <xdr:col>50</xdr:col>
                    <xdr:colOff>9525</xdr:colOff>
                    <xdr:row>46</xdr:row>
                    <xdr:rowOff>285750</xdr:rowOff>
                  </to>
                </anchor>
              </controlPr>
            </control>
          </mc:Choice>
        </mc:AlternateContent>
        <mc:AlternateContent xmlns:mc="http://schemas.openxmlformats.org/markup-compatibility/2006">
          <mc:Choice Requires="x14">
            <control shapeId="11373" r:id="rId45" name="Group Box 109">
              <controlPr defaultSize="0" autoFill="0" autoPict="0">
                <anchor moveWithCells="1">
                  <from>
                    <xdr:col>38</xdr:col>
                    <xdr:colOff>0</xdr:colOff>
                    <xdr:row>47</xdr:row>
                    <xdr:rowOff>0</xdr:rowOff>
                  </from>
                  <to>
                    <xdr:col>50</xdr:col>
                    <xdr:colOff>19050</xdr:colOff>
                    <xdr:row>47</xdr:row>
                    <xdr:rowOff>285750</xdr:rowOff>
                  </to>
                </anchor>
              </controlPr>
            </control>
          </mc:Choice>
        </mc:AlternateContent>
        <mc:AlternateContent xmlns:mc="http://schemas.openxmlformats.org/markup-compatibility/2006">
          <mc:Choice Requires="x14">
            <control shapeId="11374" r:id="rId46" name="Group Box 110">
              <controlPr defaultSize="0" autoFill="0" autoPict="0">
                <anchor moveWithCells="1">
                  <from>
                    <xdr:col>38</xdr:col>
                    <xdr:colOff>0</xdr:colOff>
                    <xdr:row>47</xdr:row>
                    <xdr:rowOff>0</xdr:rowOff>
                  </from>
                  <to>
                    <xdr:col>50</xdr:col>
                    <xdr:colOff>19050</xdr:colOff>
                    <xdr:row>47</xdr:row>
                    <xdr:rowOff>285750</xdr:rowOff>
                  </to>
                </anchor>
              </controlPr>
            </control>
          </mc:Choice>
        </mc:AlternateContent>
        <mc:AlternateContent xmlns:mc="http://schemas.openxmlformats.org/markup-compatibility/2006">
          <mc:Choice Requires="x14">
            <control shapeId="11375" r:id="rId47" name="Group Box 111">
              <controlPr defaultSize="0" autoFill="0" autoPict="0">
                <anchor moveWithCells="1">
                  <from>
                    <xdr:col>38</xdr:col>
                    <xdr:colOff>0</xdr:colOff>
                    <xdr:row>47</xdr:row>
                    <xdr:rowOff>0</xdr:rowOff>
                  </from>
                  <to>
                    <xdr:col>50</xdr:col>
                    <xdr:colOff>19050</xdr:colOff>
                    <xdr:row>47</xdr:row>
                    <xdr:rowOff>285750</xdr:rowOff>
                  </to>
                </anchor>
              </controlPr>
            </control>
          </mc:Choice>
        </mc:AlternateContent>
        <mc:AlternateContent xmlns:mc="http://schemas.openxmlformats.org/markup-compatibility/2006">
          <mc:Choice Requires="x14">
            <control shapeId="11376" r:id="rId48" name="Group Box 112">
              <controlPr defaultSize="0" autoFill="0" autoPict="0">
                <anchor moveWithCells="1">
                  <from>
                    <xdr:col>37</xdr:col>
                    <xdr:colOff>114300</xdr:colOff>
                    <xdr:row>48</xdr:row>
                    <xdr:rowOff>0</xdr:rowOff>
                  </from>
                  <to>
                    <xdr:col>50</xdr:col>
                    <xdr:colOff>9525</xdr:colOff>
                    <xdr:row>48</xdr:row>
                    <xdr:rowOff>285750</xdr:rowOff>
                  </to>
                </anchor>
              </controlPr>
            </control>
          </mc:Choice>
        </mc:AlternateContent>
        <mc:AlternateContent xmlns:mc="http://schemas.openxmlformats.org/markup-compatibility/2006">
          <mc:Choice Requires="x14">
            <control shapeId="11377" r:id="rId49" name="Group Box 113">
              <controlPr defaultSize="0" autoFill="0" autoPict="0">
                <anchor moveWithCells="1">
                  <from>
                    <xdr:col>38</xdr:col>
                    <xdr:colOff>0</xdr:colOff>
                    <xdr:row>48</xdr:row>
                    <xdr:rowOff>0</xdr:rowOff>
                  </from>
                  <to>
                    <xdr:col>50</xdr:col>
                    <xdr:colOff>19050</xdr:colOff>
                    <xdr:row>48</xdr:row>
                    <xdr:rowOff>285750</xdr:rowOff>
                  </to>
                </anchor>
              </controlPr>
            </control>
          </mc:Choice>
        </mc:AlternateContent>
        <mc:AlternateContent xmlns:mc="http://schemas.openxmlformats.org/markup-compatibility/2006">
          <mc:Choice Requires="x14">
            <control shapeId="11378" r:id="rId50" name="Group Box 114">
              <controlPr defaultSize="0" autoFill="0" autoPict="0">
                <anchor moveWithCells="1">
                  <from>
                    <xdr:col>38</xdr:col>
                    <xdr:colOff>0</xdr:colOff>
                    <xdr:row>48</xdr:row>
                    <xdr:rowOff>0</xdr:rowOff>
                  </from>
                  <to>
                    <xdr:col>50</xdr:col>
                    <xdr:colOff>19050</xdr:colOff>
                    <xdr:row>48</xdr:row>
                    <xdr:rowOff>285750</xdr:rowOff>
                  </to>
                </anchor>
              </controlPr>
            </control>
          </mc:Choice>
        </mc:AlternateContent>
        <mc:AlternateContent xmlns:mc="http://schemas.openxmlformats.org/markup-compatibility/2006">
          <mc:Choice Requires="x14">
            <control shapeId="11379" r:id="rId51" name="Group Box 115">
              <controlPr defaultSize="0" autoFill="0" autoPict="0">
                <anchor moveWithCells="1">
                  <from>
                    <xdr:col>38</xdr:col>
                    <xdr:colOff>0</xdr:colOff>
                    <xdr:row>48</xdr:row>
                    <xdr:rowOff>0</xdr:rowOff>
                  </from>
                  <to>
                    <xdr:col>50</xdr:col>
                    <xdr:colOff>19050</xdr:colOff>
                    <xdr:row>48</xdr:row>
                    <xdr:rowOff>285750</xdr:rowOff>
                  </to>
                </anchor>
              </controlPr>
            </control>
          </mc:Choice>
        </mc:AlternateContent>
        <mc:AlternateContent xmlns:mc="http://schemas.openxmlformats.org/markup-compatibility/2006">
          <mc:Choice Requires="x14">
            <control shapeId="11380" r:id="rId52" name="Group Box 116">
              <controlPr defaultSize="0" autoFill="0" autoPict="0">
                <anchor moveWithCells="1">
                  <from>
                    <xdr:col>38</xdr:col>
                    <xdr:colOff>0</xdr:colOff>
                    <xdr:row>48</xdr:row>
                    <xdr:rowOff>0</xdr:rowOff>
                  </from>
                  <to>
                    <xdr:col>50</xdr:col>
                    <xdr:colOff>19050</xdr:colOff>
                    <xdr:row>48</xdr:row>
                    <xdr:rowOff>285750</xdr:rowOff>
                  </to>
                </anchor>
              </controlPr>
            </control>
          </mc:Choice>
        </mc:AlternateContent>
        <mc:AlternateContent xmlns:mc="http://schemas.openxmlformats.org/markup-compatibility/2006">
          <mc:Choice Requires="x14">
            <control shapeId="11381" r:id="rId53" name="Group Box 117">
              <controlPr defaultSize="0" autoFill="0" autoPict="0">
                <anchor moveWithCells="1">
                  <from>
                    <xdr:col>37</xdr:col>
                    <xdr:colOff>114300</xdr:colOff>
                    <xdr:row>48</xdr:row>
                    <xdr:rowOff>0</xdr:rowOff>
                  </from>
                  <to>
                    <xdr:col>50</xdr:col>
                    <xdr:colOff>9525</xdr:colOff>
                    <xdr:row>48</xdr:row>
                    <xdr:rowOff>285750</xdr:rowOff>
                  </to>
                </anchor>
              </controlPr>
            </control>
          </mc:Choice>
        </mc:AlternateContent>
        <mc:AlternateContent xmlns:mc="http://schemas.openxmlformats.org/markup-compatibility/2006">
          <mc:Choice Requires="x14">
            <control shapeId="11382" r:id="rId54" name="Group Box 118">
              <controlPr defaultSize="0" autoFill="0" autoPict="0">
                <anchor moveWithCells="1">
                  <from>
                    <xdr:col>38</xdr:col>
                    <xdr:colOff>0</xdr:colOff>
                    <xdr:row>49</xdr:row>
                    <xdr:rowOff>0</xdr:rowOff>
                  </from>
                  <to>
                    <xdr:col>50</xdr:col>
                    <xdr:colOff>19050</xdr:colOff>
                    <xdr:row>49</xdr:row>
                    <xdr:rowOff>285750</xdr:rowOff>
                  </to>
                </anchor>
              </controlPr>
            </control>
          </mc:Choice>
        </mc:AlternateContent>
        <mc:AlternateContent xmlns:mc="http://schemas.openxmlformats.org/markup-compatibility/2006">
          <mc:Choice Requires="x14">
            <control shapeId="11384" r:id="rId55" name="Group Box 120">
              <controlPr defaultSize="0" autoFill="0" autoPict="0">
                <anchor moveWithCells="1">
                  <from>
                    <xdr:col>37</xdr:col>
                    <xdr:colOff>114300</xdr:colOff>
                    <xdr:row>48</xdr:row>
                    <xdr:rowOff>0</xdr:rowOff>
                  </from>
                  <to>
                    <xdr:col>50</xdr:col>
                    <xdr:colOff>9525</xdr:colOff>
                    <xdr:row>48</xdr:row>
                    <xdr:rowOff>285750</xdr:rowOff>
                  </to>
                </anchor>
              </controlPr>
            </control>
          </mc:Choice>
        </mc:AlternateContent>
        <mc:AlternateContent xmlns:mc="http://schemas.openxmlformats.org/markup-compatibility/2006">
          <mc:Choice Requires="x14">
            <control shapeId="11392" r:id="rId56" name="Group Box 128">
              <controlPr defaultSize="0" autoFill="0" autoPict="0">
                <anchor moveWithCells="1">
                  <from>
                    <xdr:col>50</xdr:col>
                    <xdr:colOff>114300</xdr:colOff>
                    <xdr:row>48</xdr:row>
                    <xdr:rowOff>0</xdr:rowOff>
                  </from>
                  <to>
                    <xdr:col>63</xdr:col>
                    <xdr:colOff>9525</xdr:colOff>
                    <xdr:row>48</xdr:row>
                    <xdr:rowOff>285750</xdr:rowOff>
                  </to>
                </anchor>
              </controlPr>
            </control>
          </mc:Choice>
        </mc:AlternateContent>
        <mc:AlternateContent xmlns:mc="http://schemas.openxmlformats.org/markup-compatibility/2006">
          <mc:Choice Requires="x14">
            <control shapeId="11393" r:id="rId57" name="Group Box 129">
              <controlPr defaultSize="0" autoFill="0" autoPict="0">
                <anchor moveWithCells="1">
                  <from>
                    <xdr:col>51</xdr:col>
                    <xdr:colOff>0</xdr:colOff>
                    <xdr:row>48</xdr:row>
                    <xdr:rowOff>0</xdr:rowOff>
                  </from>
                  <to>
                    <xdr:col>63</xdr:col>
                    <xdr:colOff>19050</xdr:colOff>
                    <xdr:row>48</xdr:row>
                    <xdr:rowOff>285750</xdr:rowOff>
                  </to>
                </anchor>
              </controlPr>
            </control>
          </mc:Choice>
        </mc:AlternateContent>
        <mc:AlternateContent xmlns:mc="http://schemas.openxmlformats.org/markup-compatibility/2006">
          <mc:Choice Requires="x14">
            <control shapeId="11394" r:id="rId58" name="Group Box 130">
              <controlPr defaultSize="0" autoFill="0" autoPict="0">
                <anchor moveWithCells="1">
                  <from>
                    <xdr:col>51</xdr:col>
                    <xdr:colOff>0</xdr:colOff>
                    <xdr:row>48</xdr:row>
                    <xdr:rowOff>0</xdr:rowOff>
                  </from>
                  <to>
                    <xdr:col>63</xdr:col>
                    <xdr:colOff>19050</xdr:colOff>
                    <xdr:row>48</xdr:row>
                    <xdr:rowOff>285750</xdr:rowOff>
                  </to>
                </anchor>
              </controlPr>
            </control>
          </mc:Choice>
        </mc:AlternateContent>
        <mc:AlternateContent xmlns:mc="http://schemas.openxmlformats.org/markup-compatibility/2006">
          <mc:Choice Requires="x14">
            <control shapeId="11395" r:id="rId59" name="Group Box 131">
              <controlPr defaultSize="0" autoFill="0" autoPict="0">
                <anchor moveWithCells="1">
                  <from>
                    <xdr:col>38</xdr:col>
                    <xdr:colOff>0</xdr:colOff>
                    <xdr:row>47</xdr:row>
                    <xdr:rowOff>0</xdr:rowOff>
                  </from>
                  <to>
                    <xdr:col>50</xdr:col>
                    <xdr:colOff>19050</xdr:colOff>
                    <xdr:row>47</xdr:row>
                    <xdr:rowOff>285750</xdr:rowOff>
                  </to>
                </anchor>
              </controlPr>
            </control>
          </mc:Choice>
        </mc:AlternateContent>
        <mc:AlternateContent xmlns:mc="http://schemas.openxmlformats.org/markup-compatibility/2006">
          <mc:Choice Requires="x14">
            <control shapeId="11396" r:id="rId60" name="Group Box 132">
              <controlPr defaultSize="0" autoFill="0" autoPict="0">
                <anchor moveWithCells="1">
                  <from>
                    <xdr:col>38</xdr:col>
                    <xdr:colOff>0</xdr:colOff>
                    <xdr:row>47</xdr:row>
                    <xdr:rowOff>0</xdr:rowOff>
                  </from>
                  <to>
                    <xdr:col>50</xdr:col>
                    <xdr:colOff>19050</xdr:colOff>
                    <xdr:row>47</xdr:row>
                    <xdr:rowOff>285750</xdr:rowOff>
                  </to>
                </anchor>
              </controlPr>
            </control>
          </mc:Choice>
        </mc:AlternateContent>
        <mc:AlternateContent xmlns:mc="http://schemas.openxmlformats.org/markup-compatibility/2006">
          <mc:Choice Requires="x14">
            <control shapeId="11397" r:id="rId61" name="Group Box 133">
              <controlPr defaultSize="0" autoFill="0" autoPict="0">
                <anchor moveWithCells="1">
                  <from>
                    <xdr:col>38</xdr:col>
                    <xdr:colOff>0</xdr:colOff>
                    <xdr:row>47</xdr:row>
                    <xdr:rowOff>0</xdr:rowOff>
                  </from>
                  <to>
                    <xdr:col>50</xdr:col>
                    <xdr:colOff>19050</xdr:colOff>
                    <xdr:row>47</xdr:row>
                    <xdr:rowOff>285750</xdr:rowOff>
                  </to>
                </anchor>
              </controlPr>
            </control>
          </mc:Choice>
        </mc:AlternateContent>
        <mc:AlternateContent xmlns:mc="http://schemas.openxmlformats.org/markup-compatibility/2006">
          <mc:Choice Requires="x14">
            <control shapeId="11398" r:id="rId62" name="Group Box 134">
              <controlPr defaultSize="0" autoFill="0" autoPict="0">
                <anchor moveWithCells="1">
                  <from>
                    <xdr:col>38</xdr:col>
                    <xdr:colOff>0</xdr:colOff>
                    <xdr:row>47</xdr:row>
                    <xdr:rowOff>0</xdr:rowOff>
                  </from>
                  <to>
                    <xdr:col>50</xdr:col>
                    <xdr:colOff>19050</xdr:colOff>
                    <xdr:row>47</xdr:row>
                    <xdr:rowOff>285750</xdr:rowOff>
                  </to>
                </anchor>
              </controlPr>
            </control>
          </mc:Choice>
        </mc:AlternateContent>
        <mc:AlternateContent xmlns:mc="http://schemas.openxmlformats.org/markup-compatibility/2006">
          <mc:Choice Requires="x14">
            <control shapeId="11399" r:id="rId63" name="Group Box 135">
              <controlPr defaultSize="0" autoFill="0" autoPict="0">
                <anchor moveWithCells="1">
                  <from>
                    <xdr:col>37</xdr:col>
                    <xdr:colOff>114300</xdr:colOff>
                    <xdr:row>48</xdr:row>
                    <xdr:rowOff>0</xdr:rowOff>
                  </from>
                  <to>
                    <xdr:col>50</xdr:col>
                    <xdr:colOff>9525</xdr:colOff>
                    <xdr:row>48</xdr:row>
                    <xdr:rowOff>285750</xdr:rowOff>
                  </to>
                </anchor>
              </controlPr>
            </control>
          </mc:Choice>
        </mc:AlternateContent>
        <mc:AlternateContent xmlns:mc="http://schemas.openxmlformats.org/markup-compatibility/2006">
          <mc:Choice Requires="x14">
            <control shapeId="11400" r:id="rId64" name="Group Box 136">
              <controlPr defaultSize="0" autoFill="0" autoPict="0">
                <anchor moveWithCells="1">
                  <from>
                    <xdr:col>38</xdr:col>
                    <xdr:colOff>0</xdr:colOff>
                    <xdr:row>48</xdr:row>
                    <xdr:rowOff>0</xdr:rowOff>
                  </from>
                  <to>
                    <xdr:col>50</xdr:col>
                    <xdr:colOff>19050</xdr:colOff>
                    <xdr:row>48</xdr:row>
                    <xdr:rowOff>285750</xdr:rowOff>
                  </to>
                </anchor>
              </controlPr>
            </control>
          </mc:Choice>
        </mc:AlternateContent>
        <mc:AlternateContent xmlns:mc="http://schemas.openxmlformats.org/markup-compatibility/2006">
          <mc:Choice Requires="x14">
            <control shapeId="11401" r:id="rId65" name="Group Box 137">
              <controlPr defaultSize="0" autoFill="0" autoPict="0">
                <anchor moveWithCells="1">
                  <from>
                    <xdr:col>51</xdr:col>
                    <xdr:colOff>0</xdr:colOff>
                    <xdr:row>47</xdr:row>
                    <xdr:rowOff>0</xdr:rowOff>
                  </from>
                  <to>
                    <xdr:col>63</xdr:col>
                    <xdr:colOff>19050</xdr:colOff>
                    <xdr:row>47</xdr:row>
                    <xdr:rowOff>285750</xdr:rowOff>
                  </to>
                </anchor>
              </controlPr>
            </control>
          </mc:Choice>
        </mc:AlternateContent>
        <mc:AlternateContent xmlns:mc="http://schemas.openxmlformats.org/markup-compatibility/2006">
          <mc:Choice Requires="x14">
            <control shapeId="11402" r:id="rId66" name="Group Box 138">
              <controlPr defaultSize="0" autoFill="0" autoPict="0">
                <anchor moveWithCells="1">
                  <from>
                    <xdr:col>51</xdr:col>
                    <xdr:colOff>0</xdr:colOff>
                    <xdr:row>47</xdr:row>
                    <xdr:rowOff>0</xdr:rowOff>
                  </from>
                  <to>
                    <xdr:col>63</xdr:col>
                    <xdr:colOff>19050</xdr:colOff>
                    <xdr:row>47</xdr:row>
                    <xdr:rowOff>285750</xdr:rowOff>
                  </to>
                </anchor>
              </controlPr>
            </control>
          </mc:Choice>
        </mc:AlternateContent>
        <mc:AlternateContent xmlns:mc="http://schemas.openxmlformats.org/markup-compatibility/2006">
          <mc:Choice Requires="x14">
            <control shapeId="11407" r:id="rId67" name="Group Box 143">
              <controlPr defaultSize="0" autoFill="0" autoPict="0">
                <anchor moveWithCells="1">
                  <from>
                    <xdr:col>37</xdr:col>
                    <xdr:colOff>114300</xdr:colOff>
                    <xdr:row>44</xdr:row>
                    <xdr:rowOff>0</xdr:rowOff>
                  </from>
                  <to>
                    <xdr:col>50</xdr:col>
                    <xdr:colOff>9525</xdr:colOff>
                    <xdr:row>44</xdr:row>
                    <xdr:rowOff>285750</xdr:rowOff>
                  </to>
                </anchor>
              </controlPr>
            </control>
          </mc:Choice>
        </mc:AlternateContent>
        <mc:AlternateContent xmlns:mc="http://schemas.openxmlformats.org/markup-compatibility/2006">
          <mc:Choice Requires="x14">
            <control shapeId="11408" r:id="rId68" name="Group Box 144">
              <controlPr defaultSize="0" autoFill="0" autoPict="0">
                <anchor moveWithCells="1">
                  <from>
                    <xdr:col>38</xdr:col>
                    <xdr:colOff>0</xdr:colOff>
                    <xdr:row>45</xdr:row>
                    <xdr:rowOff>0</xdr:rowOff>
                  </from>
                  <to>
                    <xdr:col>50</xdr:col>
                    <xdr:colOff>19050</xdr:colOff>
                    <xdr:row>45</xdr:row>
                    <xdr:rowOff>285750</xdr:rowOff>
                  </to>
                </anchor>
              </controlPr>
            </control>
          </mc:Choice>
        </mc:AlternateContent>
        <mc:AlternateContent xmlns:mc="http://schemas.openxmlformats.org/markup-compatibility/2006">
          <mc:Choice Requires="x14">
            <control shapeId="11409" r:id="rId69" name="Group Box 145">
              <controlPr defaultSize="0" autoFill="0" autoPict="0">
                <anchor moveWithCells="1">
                  <from>
                    <xdr:col>37</xdr:col>
                    <xdr:colOff>114300</xdr:colOff>
                    <xdr:row>48</xdr:row>
                    <xdr:rowOff>0</xdr:rowOff>
                  </from>
                  <to>
                    <xdr:col>50</xdr:col>
                    <xdr:colOff>9525</xdr:colOff>
                    <xdr:row>48</xdr:row>
                    <xdr:rowOff>285750</xdr:rowOff>
                  </to>
                </anchor>
              </controlPr>
            </control>
          </mc:Choice>
        </mc:AlternateContent>
        <mc:AlternateContent xmlns:mc="http://schemas.openxmlformats.org/markup-compatibility/2006">
          <mc:Choice Requires="x14">
            <control shapeId="11410" r:id="rId70" name="Group Box 146">
              <controlPr defaultSize="0" autoFill="0" autoPict="0">
                <anchor moveWithCells="1">
                  <from>
                    <xdr:col>38</xdr:col>
                    <xdr:colOff>0</xdr:colOff>
                    <xdr:row>48</xdr:row>
                    <xdr:rowOff>0</xdr:rowOff>
                  </from>
                  <to>
                    <xdr:col>50</xdr:col>
                    <xdr:colOff>19050</xdr:colOff>
                    <xdr:row>48</xdr:row>
                    <xdr:rowOff>285750</xdr:rowOff>
                  </to>
                </anchor>
              </controlPr>
            </control>
          </mc:Choice>
        </mc:AlternateContent>
        <mc:AlternateContent xmlns:mc="http://schemas.openxmlformats.org/markup-compatibility/2006">
          <mc:Choice Requires="x14">
            <control shapeId="11411" r:id="rId71" name="Group Box 147">
              <controlPr defaultSize="0" autoFill="0" autoPict="0">
                <anchor moveWithCells="1">
                  <from>
                    <xdr:col>38</xdr:col>
                    <xdr:colOff>0</xdr:colOff>
                    <xdr:row>48</xdr:row>
                    <xdr:rowOff>0</xdr:rowOff>
                  </from>
                  <to>
                    <xdr:col>50</xdr:col>
                    <xdr:colOff>19050</xdr:colOff>
                    <xdr:row>48</xdr:row>
                    <xdr:rowOff>285750</xdr:rowOff>
                  </to>
                </anchor>
              </controlPr>
            </control>
          </mc:Choice>
        </mc:AlternateContent>
        <mc:AlternateContent xmlns:mc="http://schemas.openxmlformats.org/markup-compatibility/2006">
          <mc:Choice Requires="x14">
            <control shapeId="11412" r:id="rId72" name="Group Box 148">
              <controlPr defaultSize="0" autoFill="0" autoPict="0">
                <anchor moveWithCells="1">
                  <from>
                    <xdr:col>38</xdr:col>
                    <xdr:colOff>0</xdr:colOff>
                    <xdr:row>48</xdr:row>
                    <xdr:rowOff>0</xdr:rowOff>
                  </from>
                  <to>
                    <xdr:col>50</xdr:col>
                    <xdr:colOff>19050</xdr:colOff>
                    <xdr:row>48</xdr:row>
                    <xdr:rowOff>285750</xdr:rowOff>
                  </to>
                </anchor>
              </controlPr>
            </control>
          </mc:Choice>
        </mc:AlternateContent>
        <mc:AlternateContent xmlns:mc="http://schemas.openxmlformats.org/markup-compatibility/2006">
          <mc:Choice Requires="x14">
            <control shapeId="11413" r:id="rId73" name="Group Box 149">
              <controlPr defaultSize="0" autoFill="0" autoPict="0">
                <anchor moveWithCells="1">
                  <from>
                    <xdr:col>38</xdr:col>
                    <xdr:colOff>0</xdr:colOff>
                    <xdr:row>48</xdr:row>
                    <xdr:rowOff>0</xdr:rowOff>
                  </from>
                  <to>
                    <xdr:col>50</xdr:col>
                    <xdr:colOff>19050</xdr:colOff>
                    <xdr:row>48</xdr:row>
                    <xdr:rowOff>285750</xdr:rowOff>
                  </to>
                </anchor>
              </controlPr>
            </control>
          </mc:Choice>
        </mc:AlternateContent>
        <mc:AlternateContent xmlns:mc="http://schemas.openxmlformats.org/markup-compatibility/2006">
          <mc:Choice Requires="x14">
            <control shapeId="11414" r:id="rId74" name="Group Box 150">
              <controlPr defaultSize="0" autoFill="0" autoPict="0">
                <anchor moveWithCells="1">
                  <from>
                    <xdr:col>37</xdr:col>
                    <xdr:colOff>114300</xdr:colOff>
                    <xdr:row>48</xdr:row>
                    <xdr:rowOff>0</xdr:rowOff>
                  </from>
                  <to>
                    <xdr:col>50</xdr:col>
                    <xdr:colOff>9525</xdr:colOff>
                    <xdr:row>48</xdr:row>
                    <xdr:rowOff>285750</xdr:rowOff>
                  </to>
                </anchor>
              </controlPr>
            </control>
          </mc:Choice>
        </mc:AlternateContent>
        <mc:AlternateContent xmlns:mc="http://schemas.openxmlformats.org/markup-compatibility/2006">
          <mc:Choice Requires="x14">
            <control shapeId="11415" r:id="rId75" name="Group Box 151">
              <controlPr defaultSize="0" autoFill="0" autoPict="0">
                <anchor moveWithCells="1">
                  <from>
                    <xdr:col>50</xdr:col>
                    <xdr:colOff>114300</xdr:colOff>
                    <xdr:row>48</xdr:row>
                    <xdr:rowOff>0</xdr:rowOff>
                  </from>
                  <to>
                    <xdr:col>63</xdr:col>
                    <xdr:colOff>9525</xdr:colOff>
                    <xdr:row>48</xdr:row>
                    <xdr:rowOff>285750</xdr:rowOff>
                  </to>
                </anchor>
              </controlPr>
            </control>
          </mc:Choice>
        </mc:AlternateContent>
        <mc:AlternateContent xmlns:mc="http://schemas.openxmlformats.org/markup-compatibility/2006">
          <mc:Choice Requires="x14">
            <control shapeId="11416" r:id="rId76" name="Group Box 152">
              <controlPr defaultSize="0" autoFill="0" autoPict="0">
                <anchor moveWithCells="1">
                  <from>
                    <xdr:col>51</xdr:col>
                    <xdr:colOff>0</xdr:colOff>
                    <xdr:row>48</xdr:row>
                    <xdr:rowOff>0</xdr:rowOff>
                  </from>
                  <to>
                    <xdr:col>63</xdr:col>
                    <xdr:colOff>19050</xdr:colOff>
                    <xdr:row>48</xdr:row>
                    <xdr:rowOff>285750</xdr:rowOff>
                  </to>
                </anchor>
              </controlPr>
            </control>
          </mc:Choice>
        </mc:AlternateContent>
        <mc:AlternateContent xmlns:mc="http://schemas.openxmlformats.org/markup-compatibility/2006">
          <mc:Choice Requires="x14">
            <control shapeId="11417" r:id="rId77" name="Group Box 153">
              <controlPr defaultSize="0" autoFill="0" autoPict="0">
                <anchor moveWithCells="1">
                  <from>
                    <xdr:col>51</xdr:col>
                    <xdr:colOff>0</xdr:colOff>
                    <xdr:row>48</xdr:row>
                    <xdr:rowOff>0</xdr:rowOff>
                  </from>
                  <to>
                    <xdr:col>63</xdr:col>
                    <xdr:colOff>19050</xdr:colOff>
                    <xdr:row>48</xdr:row>
                    <xdr:rowOff>285750</xdr:rowOff>
                  </to>
                </anchor>
              </controlPr>
            </control>
          </mc:Choice>
        </mc:AlternateContent>
        <mc:AlternateContent xmlns:mc="http://schemas.openxmlformats.org/markup-compatibility/2006">
          <mc:Choice Requires="x14">
            <control shapeId="11418" r:id="rId78" name="Group Box 154">
              <controlPr defaultSize="0" autoFill="0" autoPict="0">
                <anchor moveWithCells="1">
                  <from>
                    <xdr:col>38</xdr:col>
                    <xdr:colOff>0</xdr:colOff>
                    <xdr:row>47</xdr:row>
                    <xdr:rowOff>0</xdr:rowOff>
                  </from>
                  <to>
                    <xdr:col>50</xdr:col>
                    <xdr:colOff>19050</xdr:colOff>
                    <xdr:row>47</xdr:row>
                    <xdr:rowOff>285750</xdr:rowOff>
                  </to>
                </anchor>
              </controlPr>
            </control>
          </mc:Choice>
        </mc:AlternateContent>
        <mc:AlternateContent xmlns:mc="http://schemas.openxmlformats.org/markup-compatibility/2006">
          <mc:Choice Requires="x14">
            <control shapeId="11420" r:id="rId79" name="Group Box 156">
              <controlPr defaultSize="0" autoFill="0" autoPict="0">
                <anchor moveWithCells="1">
                  <from>
                    <xdr:col>27</xdr:col>
                    <xdr:colOff>114300</xdr:colOff>
                    <xdr:row>48</xdr:row>
                    <xdr:rowOff>0</xdr:rowOff>
                  </from>
                  <to>
                    <xdr:col>40</xdr:col>
                    <xdr:colOff>9525</xdr:colOff>
                    <xdr:row>48</xdr:row>
                    <xdr:rowOff>285750</xdr:rowOff>
                  </to>
                </anchor>
              </controlPr>
            </control>
          </mc:Choice>
        </mc:AlternateContent>
        <mc:AlternateContent xmlns:mc="http://schemas.openxmlformats.org/markup-compatibility/2006">
          <mc:Choice Requires="x14">
            <control shapeId="11421" r:id="rId80" name="Group Box 157">
              <controlPr defaultSize="0" autoFill="0" autoPict="0">
                <anchor moveWithCells="1">
                  <from>
                    <xdr:col>28</xdr:col>
                    <xdr:colOff>0</xdr:colOff>
                    <xdr:row>49</xdr:row>
                    <xdr:rowOff>0</xdr:rowOff>
                  </from>
                  <to>
                    <xdr:col>40</xdr:col>
                    <xdr:colOff>19050</xdr:colOff>
                    <xdr:row>49</xdr:row>
                    <xdr:rowOff>285750</xdr:rowOff>
                  </to>
                </anchor>
              </controlPr>
            </control>
          </mc:Choice>
        </mc:AlternateContent>
        <mc:AlternateContent xmlns:mc="http://schemas.openxmlformats.org/markup-compatibility/2006">
          <mc:Choice Requires="x14">
            <control shapeId="11422" r:id="rId81" name="Group Box 158">
              <controlPr defaultSize="0" autoFill="0" autoPict="0">
                <anchor moveWithCells="1">
                  <from>
                    <xdr:col>28</xdr:col>
                    <xdr:colOff>0</xdr:colOff>
                    <xdr:row>49</xdr:row>
                    <xdr:rowOff>0</xdr:rowOff>
                  </from>
                  <to>
                    <xdr:col>40</xdr:col>
                    <xdr:colOff>19050</xdr:colOff>
                    <xdr:row>49</xdr:row>
                    <xdr:rowOff>285750</xdr:rowOff>
                  </to>
                </anchor>
              </controlPr>
            </control>
          </mc:Choice>
        </mc:AlternateContent>
        <mc:AlternateContent xmlns:mc="http://schemas.openxmlformats.org/markup-compatibility/2006">
          <mc:Choice Requires="x14">
            <control shapeId="11423" r:id="rId82" name="Group Box 159">
              <controlPr defaultSize="0" autoFill="0" autoPict="0">
                <anchor moveWithCells="1">
                  <from>
                    <xdr:col>38</xdr:col>
                    <xdr:colOff>0</xdr:colOff>
                    <xdr:row>49</xdr:row>
                    <xdr:rowOff>0</xdr:rowOff>
                  </from>
                  <to>
                    <xdr:col>50</xdr:col>
                    <xdr:colOff>19050</xdr:colOff>
                    <xdr:row>49</xdr:row>
                    <xdr:rowOff>285750</xdr:rowOff>
                  </to>
                </anchor>
              </controlPr>
            </control>
          </mc:Choice>
        </mc:AlternateContent>
        <mc:AlternateContent xmlns:mc="http://schemas.openxmlformats.org/markup-compatibility/2006">
          <mc:Choice Requires="x14">
            <control shapeId="11424" r:id="rId83" name="Group Box 160">
              <controlPr defaultSize="0" autoFill="0" autoPict="0">
                <anchor moveWithCells="1">
                  <from>
                    <xdr:col>38</xdr:col>
                    <xdr:colOff>0</xdr:colOff>
                    <xdr:row>49</xdr:row>
                    <xdr:rowOff>0</xdr:rowOff>
                  </from>
                  <to>
                    <xdr:col>50</xdr:col>
                    <xdr:colOff>19050</xdr:colOff>
                    <xdr:row>49</xdr:row>
                    <xdr:rowOff>285750</xdr:rowOff>
                  </to>
                </anchor>
              </controlPr>
            </control>
          </mc:Choice>
        </mc:AlternateContent>
        <mc:AlternateContent xmlns:mc="http://schemas.openxmlformats.org/markup-compatibility/2006">
          <mc:Choice Requires="x14">
            <control shapeId="11425" r:id="rId84" name="Group Box 161">
              <controlPr defaultSize="0" autoFill="0" autoPict="0">
                <anchor moveWithCells="1">
                  <from>
                    <xdr:col>38</xdr:col>
                    <xdr:colOff>0</xdr:colOff>
                    <xdr:row>49</xdr:row>
                    <xdr:rowOff>0</xdr:rowOff>
                  </from>
                  <to>
                    <xdr:col>50</xdr:col>
                    <xdr:colOff>19050</xdr:colOff>
                    <xdr:row>49</xdr:row>
                    <xdr:rowOff>285750</xdr:rowOff>
                  </to>
                </anchor>
              </controlPr>
            </control>
          </mc:Choice>
        </mc:AlternateContent>
        <mc:AlternateContent xmlns:mc="http://schemas.openxmlformats.org/markup-compatibility/2006">
          <mc:Choice Requires="x14">
            <control shapeId="11426" r:id="rId85" name="Group Box 162">
              <controlPr defaultSize="0" autoFill="0" autoPict="0">
                <anchor moveWithCells="1">
                  <from>
                    <xdr:col>38</xdr:col>
                    <xdr:colOff>0</xdr:colOff>
                    <xdr:row>49</xdr:row>
                    <xdr:rowOff>0</xdr:rowOff>
                  </from>
                  <to>
                    <xdr:col>50</xdr:col>
                    <xdr:colOff>19050</xdr:colOff>
                    <xdr:row>49</xdr:row>
                    <xdr:rowOff>285750</xdr:rowOff>
                  </to>
                </anchor>
              </controlPr>
            </control>
          </mc:Choice>
        </mc:AlternateContent>
        <mc:AlternateContent xmlns:mc="http://schemas.openxmlformats.org/markup-compatibility/2006">
          <mc:Choice Requires="x14">
            <control shapeId="11427" r:id="rId86" name="Group Box 163">
              <controlPr defaultSize="0" autoFill="0" autoPict="0">
                <anchor moveWithCells="1">
                  <from>
                    <xdr:col>37</xdr:col>
                    <xdr:colOff>114300</xdr:colOff>
                    <xdr:row>54</xdr:row>
                    <xdr:rowOff>0</xdr:rowOff>
                  </from>
                  <to>
                    <xdr:col>50</xdr:col>
                    <xdr:colOff>9525</xdr:colOff>
                    <xdr:row>54</xdr:row>
                    <xdr:rowOff>285750</xdr:rowOff>
                  </to>
                </anchor>
              </controlPr>
            </control>
          </mc:Choice>
        </mc:AlternateContent>
        <mc:AlternateContent xmlns:mc="http://schemas.openxmlformats.org/markup-compatibility/2006">
          <mc:Choice Requires="x14">
            <control shapeId="11428" r:id="rId87" name="Group Box 164">
              <controlPr defaultSize="0" autoFill="0" autoPict="0">
                <anchor moveWithCells="1">
                  <from>
                    <xdr:col>38</xdr:col>
                    <xdr:colOff>0</xdr:colOff>
                    <xdr:row>55</xdr:row>
                    <xdr:rowOff>0</xdr:rowOff>
                  </from>
                  <to>
                    <xdr:col>50</xdr:col>
                    <xdr:colOff>19050</xdr:colOff>
                    <xdr:row>55</xdr:row>
                    <xdr:rowOff>285750</xdr:rowOff>
                  </to>
                </anchor>
              </controlPr>
            </control>
          </mc:Choice>
        </mc:AlternateContent>
        <mc:AlternateContent xmlns:mc="http://schemas.openxmlformats.org/markup-compatibility/2006">
          <mc:Choice Requires="x14">
            <control shapeId="11429" r:id="rId88" name="Group Box 165">
              <controlPr defaultSize="0" autoFill="0" autoPict="0">
                <anchor moveWithCells="1">
                  <from>
                    <xdr:col>51</xdr:col>
                    <xdr:colOff>0</xdr:colOff>
                    <xdr:row>49</xdr:row>
                    <xdr:rowOff>0</xdr:rowOff>
                  </from>
                  <to>
                    <xdr:col>63</xdr:col>
                    <xdr:colOff>19050</xdr:colOff>
                    <xdr:row>49</xdr:row>
                    <xdr:rowOff>285750</xdr:rowOff>
                  </to>
                </anchor>
              </controlPr>
            </control>
          </mc:Choice>
        </mc:AlternateContent>
        <mc:AlternateContent xmlns:mc="http://schemas.openxmlformats.org/markup-compatibility/2006">
          <mc:Choice Requires="x14">
            <control shapeId="11430" r:id="rId89" name="Group Box 166">
              <controlPr defaultSize="0" autoFill="0" autoPict="0">
                <anchor moveWithCells="1">
                  <from>
                    <xdr:col>51</xdr:col>
                    <xdr:colOff>0</xdr:colOff>
                    <xdr:row>49</xdr:row>
                    <xdr:rowOff>0</xdr:rowOff>
                  </from>
                  <to>
                    <xdr:col>63</xdr:col>
                    <xdr:colOff>19050</xdr:colOff>
                    <xdr:row>49</xdr:row>
                    <xdr:rowOff>285750</xdr:rowOff>
                  </to>
                </anchor>
              </controlPr>
            </control>
          </mc:Choice>
        </mc:AlternateContent>
        <mc:AlternateContent xmlns:mc="http://schemas.openxmlformats.org/markup-compatibility/2006">
          <mc:Choice Requires="x14">
            <control shapeId="11431" r:id="rId90" name="Group Box 167">
              <controlPr defaultSize="0" autoFill="0" autoPict="0">
                <anchor moveWithCells="1">
                  <from>
                    <xdr:col>27</xdr:col>
                    <xdr:colOff>114300</xdr:colOff>
                    <xdr:row>54</xdr:row>
                    <xdr:rowOff>0</xdr:rowOff>
                  </from>
                  <to>
                    <xdr:col>40</xdr:col>
                    <xdr:colOff>9525</xdr:colOff>
                    <xdr:row>54</xdr:row>
                    <xdr:rowOff>285750</xdr:rowOff>
                  </to>
                </anchor>
              </controlPr>
            </control>
          </mc:Choice>
        </mc:AlternateContent>
        <mc:AlternateContent xmlns:mc="http://schemas.openxmlformats.org/markup-compatibility/2006">
          <mc:Choice Requires="x14">
            <control shapeId="11432" r:id="rId91" name="Group Box 168">
              <controlPr defaultSize="0" autoFill="0" autoPict="0">
                <anchor moveWithCells="1">
                  <from>
                    <xdr:col>28</xdr:col>
                    <xdr:colOff>0</xdr:colOff>
                    <xdr:row>55</xdr:row>
                    <xdr:rowOff>0</xdr:rowOff>
                  </from>
                  <to>
                    <xdr:col>40</xdr:col>
                    <xdr:colOff>19050</xdr:colOff>
                    <xdr:row>55</xdr:row>
                    <xdr:rowOff>285750</xdr:rowOff>
                  </to>
                </anchor>
              </controlPr>
            </control>
          </mc:Choice>
        </mc:AlternateContent>
        <mc:AlternateContent xmlns:mc="http://schemas.openxmlformats.org/markup-compatibility/2006">
          <mc:Choice Requires="x14">
            <control shapeId="11433" r:id="rId92" name="Group Box 169">
              <controlPr defaultSize="0" autoFill="0" autoPict="0">
                <anchor moveWithCells="1">
                  <from>
                    <xdr:col>28</xdr:col>
                    <xdr:colOff>0</xdr:colOff>
                    <xdr:row>55</xdr:row>
                    <xdr:rowOff>0</xdr:rowOff>
                  </from>
                  <to>
                    <xdr:col>40</xdr:col>
                    <xdr:colOff>19050</xdr:colOff>
                    <xdr:row>55</xdr:row>
                    <xdr:rowOff>285750</xdr:rowOff>
                  </to>
                </anchor>
              </controlPr>
            </control>
          </mc:Choice>
        </mc:AlternateContent>
        <mc:AlternateContent xmlns:mc="http://schemas.openxmlformats.org/markup-compatibility/2006">
          <mc:Choice Requires="x14">
            <control shapeId="11434" r:id="rId93" name="Group Box 170">
              <controlPr defaultSize="0" autoFill="0" autoPict="0">
                <anchor moveWithCells="1">
                  <from>
                    <xdr:col>37</xdr:col>
                    <xdr:colOff>114300</xdr:colOff>
                    <xdr:row>49</xdr:row>
                    <xdr:rowOff>0</xdr:rowOff>
                  </from>
                  <to>
                    <xdr:col>50</xdr:col>
                    <xdr:colOff>9525</xdr:colOff>
                    <xdr:row>49</xdr:row>
                    <xdr:rowOff>285750</xdr:rowOff>
                  </to>
                </anchor>
              </controlPr>
            </control>
          </mc:Choice>
        </mc:AlternateContent>
        <mc:AlternateContent xmlns:mc="http://schemas.openxmlformats.org/markup-compatibility/2006">
          <mc:Choice Requires="x14">
            <control shapeId="11435" r:id="rId94" name="Group Box 171">
              <controlPr defaultSize="0" autoFill="0" autoPict="0">
                <anchor moveWithCells="1">
                  <from>
                    <xdr:col>38</xdr:col>
                    <xdr:colOff>0</xdr:colOff>
                    <xdr:row>50</xdr:row>
                    <xdr:rowOff>0</xdr:rowOff>
                  </from>
                  <to>
                    <xdr:col>50</xdr:col>
                    <xdr:colOff>19050</xdr:colOff>
                    <xdr:row>50</xdr:row>
                    <xdr:rowOff>285750</xdr:rowOff>
                  </to>
                </anchor>
              </controlPr>
            </control>
          </mc:Choice>
        </mc:AlternateContent>
        <mc:AlternateContent xmlns:mc="http://schemas.openxmlformats.org/markup-compatibility/2006">
          <mc:Choice Requires="x14">
            <control shapeId="11436" r:id="rId95" name="Group Box 172">
              <controlPr defaultSize="0" autoFill="0" autoPict="0">
                <anchor moveWithCells="1">
                  <from>
                    <xdr:col>27</xdr:col>
                    <xdr:colOff>114300</xdr:colOff>
                    <xdr:row>49</xdr:row>
                    <xdr:rowOff>0</xdr:rowOff>
                  </from>
                  <to>
                    <xdr:col>40</xdr:col>
                    <xdr:colOff>9525</xdr:colOff>
                    <xdr:row>49</xdr:row>
                    <xdr:rowOff>285750</xdr:rowOff>
                  </to>
                </anchor>
              </controlPr>
            </control>
          </mc:Choice>
        </mc:AlternateContent>
        <mc:AlternateContent xmlns:mc="http://schemas.openxmlformats.org/markup-compatibility/2006">
          <mc:Choice Requires="x14">
            <control shapeId="11437" r:id="rId96" name="Group Box 173">
              <controlPr defaultSize="0" autoFill="0" autoPict="0">
                <anchor moveWithCells="1">
                  <from>
                    <xdr:col>28</xdr:col>
                    <xdr:colOff>0</xdr:colOff>
                    <xdr:row>50</xdr:row>
                    <xdr:rowOff>0</xdr:rowOff>
                  </from>
                  <to>
                    <xdr:col>40</xdr:col>
                    <xdr:colOff>19050</xdr:colOff>
                    <xdr:row>50</xdr:row>
                    <xdr:rowOff>285750</xdr:rowOff>
                  </to>
                </anchor>
              </controlPr>
            </control>
          </mc:Choice>
        </mc:AlternateContent>
        <mc:AlternateContent xmlns:mc="http://schemas.openxmlformats.org/markup-compatibility/2006">
          <mc:Choice Requires="x14">
            <control shapeId="11438" r:id="rId97" name="Group Box 174">
              <controlPr defaultSize="0" autoFill="0" autoPict="0">
                <anchor moveWithCells="1">
                  <from>
                    <xdr:col>28</xdr:col>
                    <xdr:colOff>0</xdr:colOff>
                    <xdr:row>50</xdr:row>
                    <xdr:rowOff>0</xdr:rowOff>
                  </from>
                  <to>
                    <xdr:col>40</xdr:col>
                    <xdr:colOff>19050</xdr:colOff>
                    <xdr:row>50</xdr:row>
                    <xdr:rowOff>285750</xdr:rowOff>
                  </to>
                </anchor>
              </controlPr>
            </control>
          </mc:Choice>
        </mc:AlternateContent>
        <mc:AlternateContent xmlns:mc="http://schemas.openxmlformats.org/markup-compatibility/2006">
          <mc:Choice Requires="x14">
            <control shapeId="11439" r:id="rId98" name="Group Box 175">
              <controlPr defaultSize="0" autoFill="0" autoPict="0">
                <anchor moveWithCells="1">
                  <from>
                    <xdr:col>38</xdr:col>
                    <xdr:colOff>0</xdr:colOff>
                    <xdr:row>50</xdr:row>
                    <xdr:rowOff>0</xdr:rowOff>
                  </from>
                  <to>
                    <xdr:col>50</xdr:col>
                    <xdr:colOff>19050</xdr:colOff>
                    <xdr:row>50</xdr:row>
                    <xdr:rowOff>285750</xdr:rowOff>
                  </to>
                </anchor>
              </controlPr>
            </control>
          </mc:Choice>
        </mc:AlternateContent>
        <mc:AlternateContent xmlns:mc="http://schemas.openxmlformats.org/markup-compatibility/2006">
          <mc:Choice Requires="x14">
            <control shapeId="11440" r:id="rId99" name="Group Box 176">
              <controlPr defaultSize="0" autoFill="0" autoPict="0">
                <anchor moveWithCells="1">
                  <from>
                    <xdr:col>38</xdr:col>
                    <xdr:colOff>0</xdr:colOff>
                    <xdr:row>50</xdr:row>
                    <xdr:rowOff>0</xdr:rowOff>
                  </from>
                  <to>
                    <xdr:col>50</xdr:col>
                    <xdr:colOff>19050</xdr:colOff>
                    <xdr:row>50</xdr:row>
                    <xdr:rowOff>285750</xdr:rowOff>
                  </to>
                </anchor>
              </controlPr>
            </control>
          </mc:Choice>
        </mc:AlternateContent>
        <mc:AlternateContent xmlns:mc="http://schemas.openxmlformats.org/markup-compatibility/2006">
          <mc:Choice Requires="x14">
            <control shapeId="11441" r:id="rId100" name="Group Box 177">
              <controlPr defaultSize="0" autoFill="0" autoPict="0">
                <anchor moveWithCells="1">
                  <from>
                    <xdr:col>38</xdr:col>
                    <xdr:colOff>0</xdr:colOff>
                    <xdr:row>50</xdr:row>
                    <xdr:rowOff>0</xdr:rowOff>
                  </from>
                  <to>
                    <xdr:col>50</xdr:col>
                    <xdr:colOff>19050</xdr:colOff>
                    <xdr:row>50</xdr:row>
                    <xdr:rowOff>285750</xdr:rowOff>
                  </to>
                </anchor>
              </controlPr>
            </control>
          </mc:Choice>
        </mc:AlternateContent>
        <mc:AlternateContent xmlns:mc="http://schemas.openxmlformats.org/markup-compatibility/2006">
          <mc:Choice Requires="x14">
            <control shapeId="11442" r:id="rId101" name="Group Box 178">
              <controlPr defaultSize="0" autoFill="0" autoPict="0">
                <anchor moveWithCells="1">
                  <from>
                    <xdr:col>38</xdr:col>
                    <xdr:colOff>0</xdr:colOff>
                    <xdr:row>50</xdr:row>
                    <xdr:rowOff>0</xdr:rowOff>
                  </from>
                  <to>
                    <xdr:col>50</xdr:col>
                    <xdr:colOff>19050</xdr:colOff>
                    <xdr:row>50</xdr:row>
                    <xdr:rowOff>285750</xdr:rowOff>
                  </to>
                </anchor>
              </controlPr>
            </control>
          </mc:Choice>
        </mc:AlternateContent>
        <mc:AlternateContent xmlns:mc="http://schemas.openxmlformats.org/markup-compatibility/2006">
          <mc:Choice Requires="x14">
            <control shapeId="11443" r:id="rId102" name="Group Box 179">
              <controlPr defaultSize="0" autoFill="0" autoPict="0">
                <anchor moveWithCells="1">
                  <from>
                    <xdr:col>51</xdr:col>
                    <xdr:colOff>0</xdr:colOff>
                    <xdr:row>50</xdr:row>
                    <xdr:rowOff>0</xdr:rowOff>
                  </from>
                  <to>
                    <xdr:col>63</xdr:col>
                    <xdr:colOff>19050</xdr:colOff>
                    <xdr:row>50</xdr:row>
                    <xdr:rowOff>285750</xdr:rowOff>
                  </to>
                </anchor>
              </controlPr>
            </control>
          </mc:Choice>
        </mc:AlternateContent>
        <mc:AlternateContent xmlns:mc="http://schemas.openxmlformats.org/markup-compatibility/2006">
          <mc:Choice Requires="x14">
            <control shapeId="11444" r:id="rId103" name="Group Box 180">
              <controlPr defaultSize="0" autoFill="0" autoPict="0">
                <anchor moveWithCells="1">
                  <from>
                    <xdr:col>51</xdr:col>
                    <xdr:colOff>0</xdr:colOff>
                    <xdr:row>50</xdr:row>
                    <xdr:rowOff>0</xdr:rowOff>
                  </from>
                  <to>
                    <xdr:col>63</xdr:col>
                    <xdr:colOff>19050</xdr:colOff>
                    <xdr:row>50</xdr:row>
                    <xdr:rowOff>285750</xdr:rowOff>
                  </to>
                </anchor>
              </controlPr>
            </control>
          </mc:Choice>
        </mc:AlternateContent>
        <mc:AlternateContent xmlns:mc="http://schemas.openxmlformats.org/markup-compatibility/2006">
          <mc:Choice Requires="x14">
            <control shapeId="11445" r:id="rId104" name="Group Box 181">
              <controlPr defaultSize="0" autoFill="0" autoPict="0">
                <anchor moveWithCells="1">
                  <from>
                    <xdr:col>50</xdr:col>
                    <xdr:colOff>114300</xdr:colOff>
                    <xdr:row>50</xdr:row>
                    <xdr:rowOff>0</xdr:rowOff>
                  </from>
                  <to>
                    <xdr:col>63</xdr:col>
                    <xdr:colOff>9525</xdr:colOff>
                    <xdr:row>50</xdr:row>
                    <xdr:rowOff>285750</xdr:rowOff>
                  </to>
                </anchor>
              </controlPr>
            </control>
          </mc:Choice>
        </mc:AlternateContent>
        <mc:AlternateContent xmlns:mc="http://schemas.openxmlformats.org/markup-compatibility/2006">
          <mc:Choice Requires="x14">
            <control shapeId="11446" r:id="rId105" name="Group Box 182">
              <controlPr defaultSize="0" autoFill="0" autoPict="0">
                <anchor moveWithCells="1">
                  <from>
                    <xdr:col>51</xdr:col>
                    <xdr:colOff>0</xdr:colOff>
                    <xdr:row>54</xdr:row>
                    <xdr:rowOff>0</xdr:rowOff>
                  </from>
                  <to>
                    <xdr:col>63</xdr:col>
                    <xdr:colOff>19050</xdr:colOff>
                    <xdr:row>54</xdr:row>
                    <xdr:rowOff>285750</xdr:rowOff>
                  </to>
                </anchor>
              </controlPr>
            </control>
          </mc:Choice>
        </mc:AlternateContent>
        <mc:AlternateContent xmlns:mc="http://schemas.openxmlformats.org/markup-compatibility/2006">
          <mc:Choice Requires="x14">
            <control shapeId="11447" r:id="rId106" name="Group Box 183">
              <controlPr defaultSize="0" autoFill="0" autoPict="0">
                <anchor moveWithCells="1">
                  <from>
                    <xdr:col>51</xdr:col>
                    <xdr:colOff>0</xdr:colOff>
                    <xdr:row>54</xdr:row>
                    <xdr:rowOff>0</xdr:rowOff>
                  </from>
                  <to>
                    <xdr:col>63</xdr:col>
                    <xdr:colOff>19050</xdr:colOff>
                    <xdr:row>54</xdr:row>
                    <xdr:rowOff>285750</xdr:rowOff>
                  </to>
                </anchor>
              </controlPr>
            </control>
          </mc:Choice>
        </mc:AlternateContent>
        <mc:AlternateContent xmlns:mc="http://schemas.openxmlformats.org/markup-compatibility/2006">
          <mc:Choice Requires="x14">
            <control shapeId="11448" r:id="rId107" name="Group Box 184">
              <controlPr defaultSize="0" autoFill="0" autoPict="0">
                <anchor moveWithCells="1">
                  <from>
                    <xdr:col>51</xdr:col>
                    <xdr:colOff>0</xdr:colOff>
                    <xdr:row>54</xdr:row>
                    <xdr:rowOff>0</xdr:rowOff>
                  </from>
                  <to>
                    <xdr:col>63</xdr:col>
                    <xdr:colOff>19050</xdr:colOff>
                    <xdr:row>54</xdr:row>
                    <xdr:rowOff>285750</xdr:rowOff>
                  </to>
                </anchor>
              </controlPr>
            </control>
          </mc:Choice>
        </mc:AlternateContent>
        <mc:AlternateContent xmlns:mc="http://schemas.openxmlformats.org/markup-compatibility/2006">
          <mc:Choice Requires="x14">
            <control shapeId="11449" r:id="rId108" name="Group Box 185">
              <controlPr defaultSize="0" autoFill="0" autoPict="0">
                <anchor moveWithCells="1">
                  <from>
                    <xdr:col>51</xdr:col>
                    <xdr:colOff>0</xdr:colOff>
                    <xdr:row>54</xdr:row>
                    <xdr:rowOff>0</xdr:rowOff>
                  </from>
                  <to>
                    <xdr:col>63</xdr:col>
                    <xdr:colOff>19050</xdr:colOff>
                    <xdr:row>54</xdr:row>
                    <xdr:rowOff>285750</xdr:rowOff>
                  </to>
                </anchor>
              </controlPr>
            </control>
          </mc:Choice>
        </mc:AlternateContent>
        <mc:AlternateContent xmlns:mc="http://schemas.openxmlformats.org/markup-compatibility/2006">
          <mc:Choice Requires="x14">
            <control shapeId="11450" r:id="rId109" name="Group Box 186">
              <controlPr defaultSize="0" autoFill="0" autoPict="0">
                <anchor moveWithCells="1">
                  <from>
                    <xdr:col>50</xdr:col>
                    <xdr:colOff>114300</xdr:colOff>
                    <xdr:row>54</xdr:row>
                    <xdr:rowOff>0</xdr:rowOff>
                  </from>
                  <to>
                    <xdr:col>63</xdr:col>
                    <xdr:colOff>9525</xdr:colOff>
                    <xdr:row>54</xdr:row>
                    <xdr:rowOff>285750</xdr:rowOff>
                  </to>
                </anchor>
              </controlPr>
            </control>
          </mc:Choice>
        </mc:AlternateContent>
        <mc:AlternateContent xmlns:mc="http://schemas.openxmlformats.org/markup-compatibility/2006">
          <mc:Choice Requires="x14">
            <control shapeId="11451" r:id="rId110" name="Group Box 187">
              <controlPr defaultSize="0" autoFill="0" autoPict="0">
                <anchor moveWithCells="1">
                  <from>
                    <xdr:col>51</xdr:col>
                    <xdr:colOff>0</xdr:colOff>
                    <xdr:row>55</xdr:row>
                    <xdr:rowOff>0</xdr:rowOff>
                  </from>
                  <to>
                    <xdr:col>63</xdr:col>
                    <xdr:colOff>19050</xdr:colOff>
                    <xdr:row>55</xdr:row>
                    <xdr:rowOff>285750</xdr:rowOff>
                  </to>
                </anchor>
              </controlPr>
            </control>
          </mc:Choice>
        </mc:AlternateContent>
        <mc:AlternateContent xmlns:mc="http://schemas.openxmlformats.org/markup-compatibility/2006">
          <mc:Choice Requires="x14">
            <control shapeId="11452" r:id="rId111" name="Group Box 188">
              <controlPr defaultSize="0" autoFill="0" autoPict="0">
                <anchor moveWithCells="1">
                  <from>
                    <xdr:col>51</xdr:col>
                    <xdr:colOff>0</xdr:colOff>
                    <xdr:row>55</xdr:row>
                    <xdr:rowOff>0</xdr:rowOff>
                  </from>
                  <to>
                    <xdr:col>63</xdr:col>
                    <xdr:colOff>19050</xdr:colOff>
                    <xdr:row>55</xdr:row>
                    <xdr:rowOff>285750</xdr:rowOff>
                  </to>
                </anchor>
              </controlPr>
            </control>
          </mc:Choice>
        </mc:AlternateContent>
        <mc:AlternateContent xmlns:mc="http://schemas.openxmlformats.org/markup-compatibility/2006">
          <mc:Choice Requires="x14">
            <control shapeId="11453" r:id="rId112" name="Group Box 189">
              <controlPr defaultSize="0" autoFill="0" autoPict="0">
                <anchor moveWithCells="1">
                  <from>
                    <xdr:col>38</xdr:col>
                    <xdr:colOff>0</xdr:colOff>
                    <xdr:row>51</xdr:row>
                    <xdr:rowOff>0</xdr:rowOff>
                  </from>
                  <to>
                    <xdr:col>50</xdr:col>
                    <xdr:colOff>19050</xdr:colOff>
                    <xdr:row>52</xdr:row>
                    <xdr:rowOff>0</xdr:rowOff>
                  </to>
                </anchor>
              </controlPr>
            </control>
          </mc:Choice>
        </mc:AlternateContent>
        <mc:AlternateContent xmlns:mc="http://schemas.openxmlformats.org/markup-compatibility/2006">
          <mc:Choice Requires="x14">
            <control shapeId="11454" r:id="rId113" name="Group Box 190">
              <controlPr defaultSize="0" autoFill="0" autoPict="0">
                <anchor moveWithCells="1">
                  <from>
                    <xdr:col>37</xdr:col>
                    <xdr:colOff>114300</xdr:colOff>
                    <xdr:row>51</xdr:row>
                    <xdr:rowOff>0</xdr:rowOff>
                  </from>
                  <to>
                    <xdr:col>50</xdr:col>
                    <xdr:colOff>9525</xdr:colOff>
                    <xdr:row>51</xdr:row>
                    <xdr:rowOff>285750</xdr:rowOff>
                  </to>
                </anchor>
              </controlPr>
            </control>
          </mc:Choice>
        </mc:AlternateContent>
        <mc:AlternateContent xmlns:mc="http://schemas.openxmlformats.org/markup-compatibility/2006">
          <mc:Choice Requires="x14">
            <control shapeId="11455" r:id="rId114" name="Group Box 191">
              <controlPr defaultSize="0" autoFill="0" autoPict="0">
                <anchor moveWithCells="1">
                  <from>
                    <xdr:col>38</xdr:col>
                    <xdr:colOff>0</xdr:colOff>
                    <xdr:row>53</xdr:row>
                    <xdr:rowOff>0</xdr:rowOff>
                  </from>
                  <to>
                    <xdr:col>50</xdr:col>
                    <xdr:colOff>19050</xdr:colOff>
                    <xdr:row>53</xdr:row>
                    <xdr:rowOff>285750</xdr:rowOff>
                  </to>
                </anchor>
              </controlPr>
            </control>
          </mc:Choice>
        </mc:AlternateContent>
        <mc:AlternateContent xmlns:mc="http://schemas.openxmlformats.org/markup-compatibility/2006">
          <mc:Choice Requires="x14">
            <control shapeId="11456" r:id="rId115" name="Group Box 192">
              <controlPr defaultSize="0" autoFill="0" autoPict="0">
                <anchor moveWithCells="1">
                  <from>
                    <xdr:col>27</xdr:col>
                    <xdr:colOff>114300</xdr:colOff>
                    <xdr:row>51</xdr:row>
                    <xdr:rowOff>0</xdr:rowOff>
                  </from>
                  <to>
                    <xdr:col>40</xdr:col>
                    <xdr:colOff>9525</xdr:colOff>
                    <xdr:row>51</xdr:row>
                    <xdr:rowOff>285750</xdr:rowOff>
                  </to>
                </anchor>
              </controlPr>
            </control>
          </mc:Choice>
        </mc:AlternateContent>
        <mc:AlternateContent xmlns:mc="http://schemas.openxmlformats.org/markup-compatibility/2006">
          <mc:Choice Requires="x14">
            <control shapeId="11457" r:id="rId116" name="Group Box 193">
              <controlPr defaultSize="0" autoFill="0" autoPict="0">
                <anchor moveWithCells="1">
                  <from>
                    <xdr:col>28</xdr:col>
                    <xdr:colOff>0</xdr:colOff>
                    <xdr:row>53</xdr:row>
                    <xdr:rowOff>0</xdr:rowOff>
                  </from>
                  <to>
                    <xdr:col>40</xdr:col>
                    <xdr:colOff>19050</xdr:colOff>
                    <xdr:row>53</xdr:row>
                    <xdr:rowOff>285750</xdr:rowOff>
                  </to>
                </anchor>
              </controlPr>
            </control>
          </mc:Choice>
        </mc:AlternateContent>
        <mc:AlternateContent xmlns:mc="http://schemas.openxmlformats.org/markup-compatibility/2006">
          <mc:Choice Requires="x14">
            <control shapeId="11458" r:id="rId117" name="Group Box 194">
              <controlPr defaultSize="0" autoFill="0" autoPict="0">
                <anchor moveWithCells="1">
                  <from>
                    <xdr:col>28</xdr:col>
                    <xdr:colOff>0</xdr:colOff>
                    <xdr:row>53</xdr:row>
                    <xdr:rowOff>0</xdr:rowOff>
                  </from>
                  <to>
                    <xdr:col>40</xdr:col>
                    <xdr:colOff>19050</xdr:colOff>
                    <xdr:row>53</xdr:row>
                    <xdr:rowOff>285750</xdr:rowOff>
                  </to>
                </anchor>
              </controlPr>
            </control>
          </mc:Choice>
        </mc:AlternateContent>
        <mc:AlternateContent xmlns:mc="http://schemas.openxmlformats.org/markup-compatibility/2006">
          <mc:Choice Requires="x14">
            <control shapeId="11459" r:id="rId118" name="Group Box 195">
              <controlPr defaultSize="0" autoFill="0" autoPict="0">
                <anchor moveWithCells="1">
                  <from>
                    <xdr:col>51</xdr:col>
                    <xdr:colOff>0</xdr:colOff>
                    <xdr:row>51</xdr:row>
                    <xdr:rowOff>0</xdr:rowOff>
                  </from>
                  <to>
                    <xdr:col>63</xdr:col>
                    <xdr:colOff>19050</xdr:colOff>
                    <xdr:row>51</xdr:row>
                    <xdr:rowOff>285750</xdr:rowOff>
                  </to>
                </anchor>
              </controlPr>
            </control>
          </mc:Choice>
        </mc:AlternateContent>
        <mc:AlternateContent xmlns:mc="http://schemas.openxmlformats.org/markup-compatibility/2006">
          <mc:Choice Requires="x14">
            <control shapeId="11460" r:id="rId119" name="Group Box 196">
              <controlPr defaultSize="0" autoFill="0" autoPict="0">
                <anchor moveWithCells="1">
                  <from>
                    <xdr:col>51</xdr:col>
                    <xdr:colOff>0</xdr:colOff>
                    <xdr:row>51</xdr:row>
                    <xdr:rowOff>0</xdr:rowOff>
                  </from>
                  <to>
                    <xdr:col>63</xdr:col>
                    <xdr:colOff>19050</xdr:colOff>
                    <xdr:row>51</xdr:row>
                    <xdr:rowOff>285750</xdr:rowOff>
                  </to>
                </anchor>
              </controlPr>
            </control>
          </mc:Choice>
        </mc:AlternateContent>
        <mc:AlternateContent xmlns:mc="http://schemas.openxmlformats.org/markup-compatibility/2006">
          <mc:Choice Requires="x14">
            <control shapeId="11461" r:id="rId120" name="Group Box 197">
              <controlPr defaultSize="0" autoFill="0" autoPict="0">
                <anchor moveWithCells="1">
                  <from>
                    <xdr:col>51</xdr:col>
                    <xdr:colOff>0</xdr:colOff>
                    <xdr:row>51</xdr:row>
                    <xdr:rowOff>0</xdr:rowOff>
                  </from>
                  <to>
                    <xdr:col>63</xdr:col>
                    <xdr:colOff>19050</xdr:colOff>
                    <xdr:row>51</xdr:row>
                    <xdr:rowOff>285750</xdr:rowOff>
                  </to>
                </anchor>
              </controlPr>
            </control>
          </mc:Choice>
        </mc:AlternateContent>
        <mc:AlternateContent xmlns:mc="http://schemas.openxmlformats.org/markup-compatibility/2006">
          <mc:Choice Requires="x14">
            <control shapeId="11462" r:id="rId121" name="Group Box 198">
              <controlPr defaultSize="0" autoFill="0" autoPict="0">
                <anchor moveWithCells="1">
                  <from>
                    <xdr:col>51</xdr:col>
                    <xdr:colOff>0</xdr:colOff>
                    <xdr:row>51</xdr:row>
                    <xdr:rowOff>0</xdr:rowOff>
                  </from>
                  <to>
                    <xdr:col>63</xdr:col>
                    <xdr:colOff>19050</xdr:colOff>
                    <xdr:row>51</xdr:row>
                    <xdr:rowOff>285750</xdr:rowOff>
                  </to>
                </anchor>
              </controlPr>
            </control>
          </mc:Choice>
        </mc:AlternateContent>
        <mc:AlternateContent xmlns:mc="http://schemas.openxmlformats.org/markup-compatibility/2006">
          <mc:Choice Requires="x14">
            <control shapeId="11463" r:id="rId122" name="Group Box 199">
              <controlPr defaultSize="0" autoFill="0" autoPict="0">
                <anchor moveWithCells="1">
                  <from>
                    <xdr:col>50</xdr:col>
                    <xdr:colOff>114300</xdr:colOff>
                    <xdr:row>51</xdr:row>
                    <xdr:rowOff>0</xdr:rowOff>
                  </from>
                  <to>
                    <xdr:col>63</xdr:col>
                    <xdr:colOff>9525</xdr:colOff>
                    <xdr:row>51</xdr:row>
                    <xdr:rowOff>285750</xdr:rowOff>
                  </to>
                </anchor>
              </controlPr>
            </control>
          </mc:Choice>
        </mc:AlternateContent>
        <mc:AlternateContent xmlns:mc="http://schemas.openxmlformats.org/markup-compatibility/2006">
          <mc:Choice Requires="x14">
            <control shapeId="11464" r:id="rId123" name="Group Box 200">
              <controlPr defaultSize="0" autoFill="0" autoPict="0">
                <anchor moveWithCells="1">
                  <from>
                    <xdr:col>51</xdr:col>
                    <xdr:colOff>0</xdr:colOff>
                    <xdr:row>53</xdr:row>
                    <xdr:rowOff>0</xdr:rowOff>
                  </from>
                  <to>
                    <xdr:col>63</xdr:col>
                    <xdr:colOff>19050</xdr:colOff>
                    <xdr:row>53</xdr:row>
                    <xdr:rowOff>285750</xdr:rowOff>
                  </to>
                </anchor>
              </controlPr>
            </control>
          </mc:Choice>
        </mc:AlternateContent>
        <mc:AlternateContent xmlns:mc="http://schemas.openxmlformats.org/markup-compatibility/2006">
          <mc:Choice Requires="x14">
            <control shapeId="11465" r:id="rId124" name="Group Box 201">
              <controlPr defaultSize="0" autoFill="0" autoPict="0">
                <anchor moveWithCells="1">
                  <from>
                    <xdr:col>51</xdr:col>
                    <xdr:colOff>0</xdr:colOff>
                    <xdr:row>53</xdr:row>
                    <xdr:rowOff>0</xdr:rowOff>
                  </from>
                  <to>
                    <xdr:col>63</xdr:col>
                    <xdr:colOff>19050</xdr:colOff>
                    <xdr:row>53</xdr:row>
                    <xdr:rowOff>285750</xdr:rowOff>
                  </to>
                </anchor>
              </controlPr>
            </control>
          </mc:Choice>
        </mc:AlternateContent>
        <mc:AlternateContent xmlns:mc="http://schemas.openxmlformats.org/markup-compatibility/2006">
          <mc:Choice Requires="x14">
            <control shapeId="11467" r:id="rId125" name="Group Box 203">
              <controlPr defaultSize="0" autoFill="0" autoPict="0">
                <anchor moveWithCells="1">
                  <from>
                    <xdr:col>51</xdr:col>
                    <xdr:colOff>0</xdr:colOff>
                    <xdr:row>52</xdr:row>
                    <xdr:rowOff>0</xdr:rowOff>
                  </from>
                  <to>
                    <xdr:col>63</xdr:col>
                    <xdr:colOff>19050</xdr:colOff>
                    <xdr:row>52</xdr:row>
                    <xdr:rowOff>285750</xdr:rowOff>
                  </to>
                </anchor>
              </controlPr>
            </control>
          </mc:Choice>
        </mc:AlternateContent>
        <mc:AlternateContent xmlns:mc="http://schemas.openxmlformats.org/markup-compatibility/2006">
          <mc:Choice Requires="x14">
            <control shapeId="11468" r:id="rId126" name="Group Box 204">
              <controlPr defaultSize="0" autoFill="0" autoPict="0">
                <anchor moveWithCells="1">
                  <from>
                    <xdr:col>51</xdr:col>
                    <xdr:colOff>0</xdr:colOff>
                    <xdr:row>52</xdr:row>
                    <xdr:rowOff>0</xdr:rowOff>
                  </from>
                  <to>
                    <xdr:col>63</xdr:col>
                    <xdr:colOff>19050</xdr:colOff>
                    <xdr:row>52</xdr:row>
                    <xdr:rowOff>285750</xdr:rowOff>
                  </to>
                </anchor>
              </controlPr>
            </control>
          </mc:Choice>
        </mc:AlternateContent>
        <mc:AlternateContent xmlns:mc="http://schemas.openxmlformats.org/markup-compatibility/2006">
          <mc:Choice Requires="x14">
            <control shapeId="11469" r:id="rId127" name="Group Box 205">
              <controlPr defaultSize="0" autoFill="0" autoPict="0">
                <anchor moveWithCells="1">
                  <from>
                    <xdr:col>38</xdr:col>
                    <xdr:colOff>0</xdr:colOff>
                    <xdr:row>56</xdr:row>
                    <xdr:rowOff>0</xdr:rowOff>
                  </from>
                  <to>
                    <xdr:col>50</xdr:col>
                    <xdr:colOff>19050</xdr:colOff>
                    <xdr:row>56</xdr:row>
                    <xdr:rowOff>285750</xdr:rowOff>
                  </to>
                </anchor>
              </controlPr>
            </control>
          </mc:Choice>
        </mc:AlternateContent>
        <mc:AlternateContent xmlns:mc="http://schemas.openxmlformats.org/markup-compatibility/2006">
          <mc:Choice Requires="x14">
            <control shapeId="11470" r:id="rId128" name="Group Box 206">
              <controlPr defaultSize="0" autoFill="0" autoPict="0">
                <anchor moveWithCells="1">
                  <from>
                    <xdr:col>28</xdr:col>
                    <xdr:colOff>0</xdr:colOff>
                    <xdr:row>56</xdr:row>
                    <xdr:rowOff>0</xdr:rowOff>
                  </from>
                  <to>
                    <xdr:col>40</xdr:col>
                    <xdr:colOff>19050</xdr:colOff>
                    <xdr:row>56</xdr:row>
                    <xdr:rowOff>285750</xdr:rowOff>
                  </to>
                </anchor>
              </controlPr>
            </control>
          </mc:Choice>
        </mc:AlternateContent>
        <mc:AlternateContent xmlns:mc="http://schemas.openxmlformats.org/markup-compatibility/2006">
          <mc:Choice Requires="x14">
            <control shapeId="11471" r:id="rId129" name="Group Box 207">
              <controlPr defaultSize="0" autoFill="0" autoPict="0">
                <anchor moveWithCells="1">
                  <from>
                    <xdr:col>28</xdr:col>
                    <xdr:colOff>0</xdr:colOff>
                    <xdr:row>56</xdr:row>
                    <xdr:rowOff>0</xdr:rowOff>
                  </from>
                  <to>
                    <xdr:col>40</xdr:col>
                    <xdr:colOff>19050</xdr:colOff>
                    <xdr:row>56</xdr:row>
                    <xdr:rowOff>285750</xdr:rowOff>
                  </to>
                </anchor>
              </controlPr>
            </control>
          </mc:Choice>
        </mc:AlternateContent>
        <mc:AlternateContent xmlns:mc="http://schemas.openxmlformats.org/markup-compatibility/2006">
          <mc:Choice Requires="x14">
            <control shapeId="11472" r:id="rId130" name="Group Box 208">
              <controlPr defaultSize="0" autoFill="0" autoPict="0">
                <anchor moveWithCells="1">
                  <from>
                    <xdr:col>51</xdr:col>
                    <xdr:colOff>0</xdr:colOff>
                    <xdr:row>56</xdr:row>
                    <xdr:rowOff>0</xdr:rowOff>
                  </from>
                  <to>
                    <xdr:col>63</xdr:col>
                    <xdr:colOff>19050</xdr:colOff>
                    <xdr:row>56</xdr:row>
                    <xdr:rowOff>285750</xdr:rowOff>
                  </to>
                </anchor>
              </controlPr>
            </control>
          </mc:Choice>
        </mc:AlternateContent>
        <mc:AlternateContent xmlns:mc="http://schemas.openxmlformats.org/markup-compatibility/2006">
          <mc:Choice Requires="x14">
            <control shapeId="11473" r:id="rId131" name="Group Box 209">
              <controlPr defaultSize="0" autoFill="0" autoPict="0">
                <anchor moveWithCells="1">
                  <from>
                    <xdr:col>51</xdr:col>
                    <xdr:colOff>0</xdr:colOff>
                    <xdr:row>56</xdr:row>
                    <xdr:rowOff>0</xdr:rowOff>
                  </from>
                  <to>
                    <xdr:col>63</xdr:col>
                    <xdr:colOff>19050</xdr:colOff>
                    <xdr:row>56</xdr:row>
                    <xdr:rowOff>285750</xdr:rowOff>
                  </to>
                </anchor>
              </controlPr>
            </control>
          </mc:Choice>
        </mc:AlternateContent>
        <mc:AlternateContent xmlns:mc="http://schemas.openxmlformats.org/markup-compatibility/2006">
          <mc:Choice Requires="x14">
            <control shapeId="11474" r:id="rId132" name="Group Box 210">
              <controlPr defaultSize="0" autoFill="0" autoPict="0">
                <anchor moveWithCells="1">
                  <from>
                    <xdr:col>51</xdr:col>
                    <xdr:colOff>0</xdr:colOff>
                    <xdr:row>55</xdr:row>
                    <xdr:rowOff>0</xdr:rowOff>
                  </from>
                  <to>
                    <xdr:col>63</xdr:col>
                    <xdr:colOff>19050</xdr:colOff>
                    <xdr:row>55</xdr:row>
                    <xdr:rowOff>285750</xdr:rowOff>
                  </to>
                </anchor>
              </controlPr>
            </control>
          </mc:Choice>
        </mc:AlternateContent>
        <mc:AlternateContent xmlns:mc="http://schemas.openxmlformats.org/markup-compatibility/2006">
          <mc:Choice Requires="x14">
            <control shapeId="11475" r:id="rId133" name="Group Box 211">
              <controlPr defaultSize="0" autoFill="0" autoPict="0">
                <anchor moveWithCells="1">
                  <from>
                    <xdr:col>51</xdr:col>
                    <xdr:colOff>0</xdr:colOff>
                    <xdr:row>55</xdr:row>
                    <xdr:rowOff>0</xdr:rowOff>
                  </from>
                  <to>
                    <xdr:col>63</xdr:col>
                    <xdr:colOff>19050</xdr:colOff>
                    <xdr:row>55</xdr:row>
                    <xdr:rowOff>285750</xdr:rowOff>
                  </to>
                </anchor>
              </controlPr>
            </control>
          </mc:Choice>
        </mc:AlternateContent>
        <mc:AlternateContent xmlns:mc="http://schemas.openxmlformats.org/markup-compatibility/2006">
          <mc:Choice Requires="x14">
            <control shapeId="11476" r:id="rId134" name="Group Box 212">
              <controlPr defaultSize="0" autoFill="0" autoPict="0">
                <anchor moveWithCells="1">
                  <from>
                    <xdr:col>38</xdr:col>
                    <xdr:colOff>0</xdr:colOff>
                    <xdr:row>57</xdr:row>
                    <xdr:rowOff>0</xdr:rowOff>
                  </from>
                  <to>
                    <xdr:col>50</xdr:col>
                    <xdr:colOff>19050</xdr:colOff>
                    <xdr:row>57</xdr:row>
                    <xdr:rowOff>285750</xdr:rowOff>
                  </to>
                </anchor>
              </controlPr>
            </control>
          </mc:Choice>
        </mc:AlternateContent>
        <mc:AlternateContent xmlns:mc="http://schemas.openxmlformats.org/markup-compatibility/2006">
          <mc:Choice Requires="x14">
            <control shapeId="11477" r:id="rId135" name="Group Box 213">
              <controlPr defaultSize="0" autoFill="0" autoPict="0">
                <anchor moveWithCells="1">
                  <from>
                    <xdr:col>28</xdr:col>
                    <xdr:colOff>0</xdr:colOff>
                    <xdr:row>57</xdr:row>
                    <xdr:rowOff>0</xdr:rowOff>
                  </from>
                  <to>
                    <xdr:col>40</xdr:col>
                    <xdr:colOff>19050</xdr:colOff>
                    <xdr:row>57</xdr:row>
                    <xdr:rowOff>285750</xdr:rowOff>
                  </to>
                </anchor>
              </controlPr>
            </control>
          </mc:Choice>
        </mc:AlternateContent>
        <mc:AlternateContent xmlns:mc="http://schemas.openxmlformats.org/markup-compatibility/2006">
          <mc:Choice Requires="x14">
            <control shapeId="11478" r:id="rId136" name="Group Box 214">
              <controlPr defaultSize="0" autoFill="0" autoPict="0">
                <anchor moveWithCells="1">
                  <from>
                    <xdr:col>28</xdr:col>
                    <xdr:colOff>0</xdr:colOff>
                    <xdr:row>57</xdr:row>
                    <xdr:rowOff>0</xdr:rowOff>
                  </from>
                  <to>
                    <xdr:col>40</xdr:col>
                    <xdr:colOff>19050</xdr:colOff>
                    <xdr:row>57</xdr:row>
                    <xdr:rowOff>285750</xdr:rowOff>
                  </to>
                </anchor>
              </controlPr>
            </control>
          </mc:Choice>
        </mc:AlternateContent>
        <mc:AlternateContent xmlns:mc="http://schemas.openxmlformats.org/markup-compatibility/2006">
          <mc:Choice Requires="x14">
            <control shapeId="11479" r:id="rId137" name="Group Box 215">
              <controlPr defaultSize="0" autoFill="0" autoPict="0">
                <anchor moveWithCells="1">
                  <from>
                    <xdr:col>51</xdr:col>
                    <xdr:colOff>0</xdr:colOff>
                    <xdr:row>57</xdr:row>
                    <xdr:rowOff>0</xdr:rowOff>
                  </from>
                  <to>
                    <xdr:col>63</xdr:col>
                    <xdr:colOff>19050</xdr:colOff>
                    <xdr:row>57</xdr:row>
                    <xdr:rowOff>285750</xdr:rowOff>
                  </to>
                </anchor>
              </controlPr>
            </control>
          </mc:Choice>
        </mc:AlternateContent>
        <mc:AlternateContent xmlns:mc="http://schemas.openxmlformats.org/markup-compatibility/2006">
          <mc:Choice Requires="x14">
            <control shapeId="11480" r:id="rId138" name="Group Box 216">
              <controlPr defaultSize="0" autoFill="0" autoPict="0">
                <anchor moveWithCells="1">
                  <from>
                    <xdr:col>51</xdr:col>
                    <xdr:colOff>0</xdr:colOff>
                    <xdr:row>57</xdr:row>
                    <xdr:rowOff>0</xdr:rowOff>
                  </from>
                  <to>
                    <xdr:col>63</xdr:col>
                    <xdr:colOff>19050</xdr:colOff>
                    <xdr:row>57</xdr:row>
                    <xdr:rowOff>285750</xdr:rowOff>
                  </to>
                </anchor>
              </controlPr>
            </control>
          </mc:Choice>
        </mc:AlternateContent>
        <mc:AlternateContent xmlns:mc="http://schemas.openxmlformats.org/markup-compatibility/2006">
          <mc:Choice Requires="x14">
            <control shapeId="11481" r:id="rId139" name="Group Box 217">
              <controlPr defaultSize="0" autoFill="0" autoPict="0">
                <anchor moveWithCells="1">
                  <from>
                    <xdr:col>51</xdr:col>
                    <xdr:colOff>0</xdr:colOff>
                    <xdr:row>56</xdr:row>
                    <xdr:rowOff>0</xdr:rowOff>
                  </from>
                  <to>
                    <xdr:col>63</xdr:col>
                    <xdr:colOff>19050</xdr:colOff>
                    <xdr:row>56</xdr:row>
                    <xdr:rowOff>285750</xdr:rowOff>
                  </to>
                </anchor>
              </controlPr>
            </control>
          </mc:Choice>
        </mc:AlternateContent>
        <mc:AlternateContent xmlns:mc="http://schemas.openxmlformats.org/markup-compatibility/2006">
          <mc:Choice Requires="x14">
            <control shapeId="11482" r:id="rId140" name="Group Box 218">
              <controlPr defaultSize="0" autoFill="0" autoPict="0">
                <anchor moveWithCells="1">
                  <from>
                    <xdr:col>51</xdr:col>
                    <xdr:colOff>0</xdr:colOff>
                    <xdr:row>56</xdr:row>
                    <xdr:rowOff>0</xdr:rowOff>
                  </from>
                  <to>
                    <xdr:col>63</xdr:col>
                    <xdr:colOff>19050</xdr:colOff>
                    <xdr:row>56</xdr:row>
                    <xdr:rowOff>285750</xdr:rowOff>
                  </to>
                </anchor>
              </controlPr>
            </control>
          </mc:Choice>
        </mc:AlternateContent>
        <mc:AlternateContent xmlns:mc="http://schemas.openxmlformats.org/markup-compatibility/2006">
          <mc:Choice Requires="x14">
            <control shapeId="11483" r:id="rId141" name="Group Box 219">
              <controlPr defaultSize="0" autoFill="0" autoPict="0">
                <anchor moveWithCells="1">
                  <from>
                    <xdr:col>38</xdr:col>
                    <xdr:colOff>0</xdr:colOff>
                    <xdr:row>57</xdr:row>
                    <xdr:rowOff>0</xdr:rowOff>
                  </from>
                  <to>
                    <xdr:col>50</xdr:col>
                    <xdr:colOff>19050</xdr:colOff>
                    <xdr:row>57</xdr:row>
                    <xdr:rowOff>285750</xdr:rowOff>
                  </to>
                </anchor>
              </controlPr>
            </control>
          </mc:Choice>
        </mc:AlternateContent>
        <mc:AlternateContent xmlns:mc="http://schemas.openxmlformats.org/markup-compatibility/2006">
          <mc:Choice Requires="x14">
            <control shapeId="11484" r:id="rId142" name="Group Box 220">
              <controlPr defaultSize="0" autoFill="0" autoPict="0">
                <anchor moveWithCells="1">
                  <from>
                    <xdr:col>28</xdr:col>
                    <xdr:colOff>0</xdr:colOff>
                    <xdr:row>57</xdr:row>
                    <xdr:rowOff>0</xdr:rowOff>
                  </from>
                  <to>
                    <xdr:col>40</xdr:col>
                    <xdr:colOff>19050</xdr:colOff>
                    <xdr:row>57</xdr:row>
                    <xdr:rowOff>285750</xdr:rowOff>
                  </to>
                </anchor>
              </controlPr>
            </control>
          </mc:Choice>
        </mc:AlternateContent>
        <mc:AlternateContent xmlns:mc="http://schemas.openxmlformats.org/markup-compatibility/2006">
          <mc:Choice Requires="x14">
            <control shapeId="11485" r:id="rId143" name="Group Box 221">
              <controlPr defaultSize="0" autoFill="0" autoPict="0">
                <anchor moveWithCells="1">
                  <from>
                    <xdr:col>28</xdr:col>
                    <xdr:colOff>0</xdr:colOff>
                    <xdr:row>57</xdr:row>
                    <xdr:rowOff>0</xdr:rowOff>
                  </from>
                  <to>
                    <xdr:col>40</xdr:col>
                    <xdr:colOff>19050</xdr:colOff>
                    <xdr:row>57</xdr:row>
                    <xdr:rowOff>285750</xdr:rowOff>
                  </to>
                </anchor>
              </controlPr>
            </control>
          </mc:Choice>
        </mc:AlternateContent>
        <mc:AlternateContent xmlns:mc="http://schemas.openxmlformats.org/markup-compatibility/2006">
          <mc:Choice Requires="x14">
            <control shapeId="11486" r:id="rId144" name="Group Box 222">
              <controlPr defaultSize="0" autoFill="0" autoPict="0">
                <anchor moveWithCells="1">
                  <from>
                    <xdr:col>51</xdr:col>
                    <xdr:colOff>0</xdr:colOff>
                    <xdr:row>57</xdr:row>
                    <xdr:rowOff>0</xdr:rowOff>
                  </from>
                  <to>
                    <xdr:col>63</xdr:col>
                    <xdr:colOff>19050</xdr:colOff>
                    <xdr:row>57</xdr:row>
                    <xdr:rowOff>285750</xdr:rowOff>
                  </to>
                </anchor>
              </controlPr>
            </control>
          </mc:Choice>
        </mc:AlternateContent>
        <mc:AlternateContent xmlns:mc="http://schemas.openxmlformats.org/markup-compatibility/2006">
          <mc:Choice Requires="x14">
            <control shapeId="11487" r:id="rId145" name="Group Box 223">
              <controlPr defaultSize="0" autoFill="0" autoPict="0">
                <anchor moveWithCells="1">
                  <from>
                    <xdr:col>51</xdr:col>
                    <xdr:colOff>0</xdr:colOff>
                    <xdr:row>57</xdr:row>
                    <xdr:rowOff>0</xdr:rowOff>
                  </from>
                  <to>
                    <xdr:col>63</xdr:col>
                    <xdr:colOff>19050</xdr:colOff>
                    <xdr:row>57</xdr:row>
                    <xdr:rowOff>285750</xdr:rowOff>
                  </to>
                </anchor>
              </controlPr>
            </control>
          </mc:Choice>
        </mc:AlternateContent>
        <mc:AlternateContent xmlns:mc="http://schemas.openxmlformats.org/markup-compatibility/2006">
          <mc:Choice Requires="x14">
            <control shapeId="11488" r:id="rId146" name="Group Box 224">
              <controlPr defaultSize="0" autoFill="0" autoPict="0">
                <anchor moveWithCells="1">
                  <from>
                    <xdr:col>38</xdr:col>
                    <xdr:colOff>0</xdr:colOff>
                    <xdr:row>58</xdr:row>
                    <xdr:rowOff>0</xdr:rowOff>
                  </from>
                  <to>
                    <xdr:col>50</xdr:col>
                    <xdr:colOff>19050</xdr:colOff>
                    <xdr:row>58</xdr:row>
                    <xdr:rowOff>285750</xdr:rowOff>
                  </to>
                </anchor>
              </controlPr>
            </control>
          </mc:Choice>
        </mc:AlternateContent>
        <mc:AlternateContent xmlns:mc="http://schemas.openxmlformats.org/markup-compatibility/2006">
          <mc:Choice Requires="x14">
            <control shapeId="11489" r:id="rId147" name="Group Box 225">
              <controlPr defaultSize="0" autoFill="0" autoPict="0">
                <anchor moveWithCells="1">
                  <from>
                    <xdr:col>28</xdr:col>
                    <xdr:colOff>0</xdr:colOff>
                    <xdr:row>58</xdr:row>
                    <xdr:rowOff>0</xdr:rowOff>
                  </from>
                  <to>
                    <xdr:col>40</xdr:col>
                    <xdr:colOff>19050</xdr:colOff>
                    <xdr:row>58</xdr:row>
                    <xdr:rowOff>285750</xdr:rowOff>
                  </to>
                </anchor>
              </controlPr>
            </control>
          </mc:Choice>
        </mc:AlternateContent>
        <mc:AlternateContent xmlns:mc="http://schemas.openxmlformats.org/markup-compatibility/2006">
          <mc:Choice Requires="x14">
            <control shapeId="11490" r:id="rId148" name="Group Box 226">
              <controlPr defaultSize="0" autoFill="0" autoPict="0">
                <anchor moveWithCells="1">
                  <from>
                    <xdr:col>28</xdr:col>
                    <xdr:colOff>0</xdr:colOff>
                    <xdr:row>58</xdr:row>
                    <xdr:rowOff>0</xdr:rowOff>
                  </from>
                  <to>
                    <xdr:col>40</xdr:col>
                    <xdr:colOff>19050</xdr:colOff>
                    <xdr:row>58</xdr:row>
                    <xdr:rowOff>285750</xdr:rowOff>
                  </to>
                </anchor>
              </controlPr>
            </control>
          </mc:Choice>
        </mc:AlternateContent>
        <mc:AlternateContent xmlns:mc="http://schemas.openxmlformats.org/markup-compatibility/2006">
          <mc:Choice Requires="x14">
            <control shapeId="11491" r:id="rId149" name="Group Box 227">
              <controlPr defaultSize="0" autoFill="0" autoPict="0">
                <anchor moveWithCells="1">
                  <from>
                    <xdr:col>51</xdr:col>
                    <xdr:colOff>0</xdr:colOff>
                    <xdr:row>58</xdr:row>
                    <xdr:rowOff>0</xdr:rowOff>
                  </from>
                  <to>
                    <xdr:col>63</xdr:col>
                    <xdr:colOff>19050</xdr:colOff>
                    <xdr:row>58</xdr:row>
                    <xdr:rowOff>285750</xdr:rowOff>
                  </to>
                </anchor>
              </controlPr>
            </control>
          </mc:Choice>
        </mc:AlternateContent>
        <mc:AlternateContent xmlns:mc="http://schemas.openxmlformats.org/markup-compatibility/2006">
          <mc:Choice Requires="x14">
            <control shapeId="11492" r:id="rId150" name="Group Box 228">
              <controlPr defaultSize="0" autoFill="0" autoPict="0">
                <anchor moveWithCells="1">
                  <from>
                    <xdr:col>51</xdr:col>
                    <xdr:colOff>0</xdr:colOff>
                    <xdr:row>58</xdr:row>
                    <xdr:rowOff>0</xdr:rowOff>
                  </from>
                  <to>
                    <xdr:col>63</xdr:col>
                    <xdr:colOff>19050</xdr:colOff>
                    <xdr:row>58</xdr:row>
                    <xdr:rowOff>285750</xdr:rowOff>
                  </to>
                </anchor>
              </controlPr>
            </control>
          </mc:Choice>
        </mc:AlternateContent>
        <mc:AlternateContent xmlns:mc="http://schemas.openxmlformats.org/markup-compatibility/2006">
          <mc:Choice Requires="x14">
            <control shapeId="11493" r:id="rId151" name="Group Box 229">
              <controlPr defaultSize="0" autoFill="0" autoPict="0">
                <anchor moveWithCells="1">
                  <from>
                    <xdr:col>51</xdr:col>
                    <xdr:colOff>0</xdr:colOff>
                    <xdr:row>57</xdr:row>
                    <xdr:rowOff>0</xdr:rowOff>
                  </from>
                  <to>
                    <xdr:col>63</xdr:col>
                    <xdr:colOff>19050</xdr:colOff>
                    <xdr:row>57</xdr:row>
                    <xdr:rowOff>285750</xdr:rowOff>
                  </to>
                </anchor>
              </controlPr>
            </control>
          </mc:Choice>
        </mc:AlternateContent>
        <mc:AlternateContent xmlns:mc="http://schemas.openxmlformats.org/markup-compatibility/2006">
          <mc:Choice Requires="x14">
            <control shapeId="11494" r:id="rId152" name="Group Box 230">
              <controlPr defaultSize="0" autoFill="0" autoPict="0">
                <anchor moveWithCells="1">
                  <from>
                    <xdr:col>51</xdr:col>
                    <xdr:colOff>0</xdr:colOff>
                    <xdr:row>57</xdr:row>
                    <xdr:rowOff>0</xdr:rowOff>
                  </from>
                  <to>
                    <xdr:col>63</xdr:col>
                    <xdr:colOff>19050</xdr:colOff>
                    <xdr:row>57</xdr:row>
                    <xdr:rowOff>285750</xdr:rowOff>
                  </to>
                </anchor>
              </controlPr>
            </control>
          </mc:Choice>
        </mc:AlternateContent>
        <mc:AlternateContent xmlns:mc="http://schemas.openxmlformats.org/markup-compatibility/2006">
          <mc:Choice Requires="x14">
            <control shapeId="11495" r:id="rId153" name="Group Box 231">
              <controlPr defaultSize="0" autoFill="0" autoPict="0">
                <anchor moveWithCells="1">
                  <from>
                    <xdr:col>51</xdr:col>
                    <xdr:colOff>0</xdr:colOff>
                    <xdr:row>58</xdr:row>
                    <xdr:rowOff>0</xdr:rowOff>
                  </from>
                  <to>
                    <xdr:col>63</xdr:col>
                    <xdr:colOff>19050</xdr:colOff>
                    <xdr:row>58</xdr:row>
                    <xdr:rowOff>285750</xdr:rowOff>
                  </to>
                </anchor>
              </controlPr>
            </control>
          </mc:Choice>
        </mc:AlternateContent>
        <mc:AlternateContent xmlns:mc="http://schemas.openxmlformats.org/markup-compatibility/2006">
          <mc:Choice Requires="x14">
            <control shapeId="11496" r:id="rId154" name="Group Box 232">
              <controlPr defaultSize="0" autoFill="0" autoPict="0">
                <anchor moveWithCells="1">
                  <from>
                    <xdr:col>51</xdr:col>
                    <xdr:colOff>0</xdr:colOff>
                    <xdr:row>58</xdr:row>
                    <xdr:rowOff>0</xdr:rowOff>
                  </from>
                  <to>
                    <xdr:col>63</xdr:col>
                    <xdr:colOff>19050</xdr:colOff>
                    <xdr:row>58</xdr:row>
                    <xdr:rowOff>285750</xdr:rowOff>
                  </to>
                </anchor>
              </controlPr>
            </control>
          </mc:Choice>
        </mc:AlternateContent>
        <mc:AlternateContent xmlns:mc="http://schemas.openxmlformats.org/markup-compatibility/2006">
          <mc:Choice Requires="x14">
            <control shapeId="11497" r:id="rId155" name="Group Box 233">
              <controlPr defaultSize="0" autoFill="0" autoPict="0">
                <anchor moveWithCells="1">
                  <from>
                    <xdr:col>38</xdr:col>
                    <xdr:colOff>0</xdr:colOff>
                    <xdr:row>58</xdr:row>
                    <xdr:rowOff>0</xdr:rowOff>
                  </from>
                  <to>
                    <xdr:col>50</xdr:col>
                    <xdr:colOff>19050</xdr:colOff>
                    <xdr:row>58</xdr:row>
                    <xdr:rowOff>285750</xdr:rowOff>
                  </to>
                </anchor>
              </controlPr>
            </control>
          </mc:Choice>
        </mc:AlternateContent>
        <mc:AlternateContent xmlns:mc="http://schemas.openxmlformats.org/markup-compatibility/2006">
          <mc:Choice Requires="x14">
            <control shapeId="11498" r:id="rId156" name="Group Box 234">
              <controlPr defaultSize="0" autoFill="0" autoPict="0">
                <anchor moveWithCells="1">
                  <from>
                    <xdr:col>28</xdr:col>
                    <xdr:colOff>0</xdr:colOff>
                    <xdr:row>58</xdr:row>
                    <xdr:rowOff>0</xdr:rowOff>
                  </from>
                  <to>
                    <xdr:col>40</xdr:col>
                    <xdr:colOff>19050</xdr:colOff>
                    <xdr:row>58</xdr:row>
                    <xdr:rowOff>285750</xdr:rowOff>
                  </to>
                </anchor>
              </controlPr>
            </control>
          </mc:Choice>
        </mc:AlternateContent>
        <mc:AlternateContent xmlns:mc="http://schemas.openxmlformats.org/markup-compatibility/2006">
          <mc:Choice Requires="x14">
            <control shapeId="11499" r:id="rId157" name="Group Box 235">
              <controlPr defaultSize="0" autoFill="0" autoPict="0">
                <anchor moveWithCells="1">
                  <from>
                    <xdr:col>28</xdr:col>
                    <xdr:colOff>0</xdr:colOff>
                    <xdr:row>58</xdr:row>
                    <xdr:rowOff>0</xdr:rowOff>
                  </from>
                  <to>
                    <xdr:col>40</xdr:col>
                    <xdr:colOff>19050</xdr:colOff>
                    <xdr:row>58</xdr:row>
                    <xdr:rowOff>285750</xdr:rowOff>
                  </to>
                </anchor>
              </controlPr>
            </control>
          </mc:Choice>
        </mc:AlternateContent>
        <mc:AlternateContent xmlns:mc="http://schemas.openxmlformats.org/markup-compatibility/2006">
          <mc:Choice Requires="x14">
            <control shapeId="11500" r:id="rId158" name="Group Box 236">
              <controlPr defaultSize="0" autoFill="0" autoPict="0">
                <anchor moveWithCells="1">
                  <from>
                    <xdr:col>51</xdr:col>
                    <xdr:colOff>0</xdr:colOff>
                    <xdr:row>58</xdr:row>
                    <xdr:rowOff>0</xdr:rowOff>
                  </from>
                  <to>
                    <xdr:col>63</xdr:col>
                    <xdr:colOff>19050</xdr:colOff>
                    <xdr:row>58</xdr:row>
                    <xdr:rowOff>285750</xdr:rowOff>
                  </to>
                </anchor>
              </controlPr>
            </control>
          </mc:Choice>
        </mc:AlternateContent>
        <mc:AlternateContent xmlns:mc="http://schemas.openxmlformats.org/markup-compatibility/2006">
          <mc:Choice Requires="x14">
            <control shapeId="11501" r:id="rId159" name="Group Box 237">
              <controlPr defaultSize="0" autoFill="0" autoPict="0">
                <anchor moveWithCells="1">
                  <from>
                    <xdr:col>51</xdr:col>
                    <xdr:colOff>0</xdr:colOff>
                    <xdr:row>58</xdr:row>
                    <xdr:rowOff>0</xdr:rowOff>
                  </from>
                  <to>
                    <xdr:col>63</xdr:col>
                    <xdr:colOff>19050</xdr:colOff>
                    <xdr:row>58</xdr:row>
                    <xdr:rowOff>285750</xdr:rowOff>
                  </to>
                </anchor>
              </controlPr>
            </control>
          </mc:Choice>
        </mc:AlternateContent>
        <mc:AlternateContent xmlns:mc="http://schemas.openxmlformats.org/markup-compatibility/2006">
          <mc:Choice Requires="x14">
            <control shapeId="11502" r:id="rId160" name="Group Box 238">
              <controlPr defaultSize="0" autoFill="0" autoPict="0">
                <anchor moveWithCells="1">
                  <from>
                    <xdr:col>38</xdr:col>
                    <xdr:colOff>0</xdr:colOff>
                    <xdr:row>59</xdr:row>
                    <xdr:rowOff>0</xdr:rowOff>
                  </from>
                  <to>
                    <xdr:col>50</xdr:col>
                    <xdr:colOff>19050</xdr:colOff>
                    <xdr:row>60</xdr:row>
                    <xdr:rowOff>28575</xdr:rowOff>
                  </to>
                </anchor>
              </controlPr>
            </control>
          </mc:Choice>
        </mc:AlternateContent>
        <mc:AlternateContent xmlns:mc="http://schemas.openxmlformats.org/markup-compatibility/2006">
          <mc:Choice Requires="x14">
            <control shapeId="11503" r:id="rId161" name="Group Box 239">
              <controlPr defaultSize="0" autoFill="0" autoPict="0">
                <anchor moveWithCells="1">
                  <from>
                    <xdr:col>28</xdr:col>
                    <xdr:colOff>0</xdr:colOff>
                    <xdr:row>59</xdr:row>
                    <xdr:rowOff>0</xdr:rowOff>
                  </from>
                  <to>
                    <xdr:col>40</xdr:col>
                    <xdr:colOff>19050</xdr:colOff>
                    <xdr:row>60</xdr:row>
                    <xdr:rowOff>28575</xdr:rowOff>
                  </to>
                </anchor>
              </controlPr>
            </control>
          </mc:Choice>
        </mc:AlternateContent>
        <mc:AlternateContent xmlns:mc="http://schemas.openxmlformats.org/markup-compatibility/2006">
          <mc:Choice Requires="x14">
            <control shapeId="11504" r:id="rId162" name="Group Box 240">
              <controlPr defaultSize="0" autoFill="0" autoPict="0">
                <anchor moveWithCells="1">
                  <from>
                    <xdr:col>28</xdr:col>
                    <xdr:colOff>0</xdr:colOff>
                    <xdr:row>59</xdr:row>
                    <xdr:rowOff>0</xdr:rowOff>
                  </from>
                  <to>
                    <xdr:col>40</xdr:col>
                    <xdr:colOff>19050</xdr:colOff>
                    <xdr:row>60</xdr:row>
                    <xdr:rowOff>28575</xdr:rowOff>
                  </to>
                </anchor>
              </controlPr>
            </control>
          </mc:Choice>
        </mc:AlternateContent>
        <mc:AlternateContent xmlns:mc="http://schemas.openxmlformats.org/markup-compatibility/2006">
          <mc:Choice Requires="x14">
            <control shapeId="11505" r:id="rId163" name="Group Box 241">
              <controlPr defaultSize="0" autoFill="0" autoPict="0">
                <anchor moveWithCells="1">
                  <from>
                    <xdr:col>51</xdr:col>
                    <xdr:colOff>0</xdr:colOff>
                    <xdr:row>59</xdr:row>
                    <xdr:rowOff>0</xdr:rowOff>
                  </from>
                  <to>
                    <xdr:col>63</xdr:col>
                    <xdr:colOff>19050</xdr:colOff>
                    <xdr:row>60</xdr:row>
                    <xdr:rowOff>28575</xdr:rowOff>
                  </to>
                </anchor>
              </controlPr>
            </control>
          </mc:Choice>
        </mc:AlternateContent>
        <mc:AlternateContent xmlns:mc="http://schemas.openxmlformats.org/markup-compatibility/2006">
          <mc:Choice Requires="x14">
            <control shapeId="11506" r:id="rId164" name="Group Box 242">
              <controlPr defaultSize="0" autoFill="0" autoPict="0">
                <anchor moveWithCells="1">
                  <from>
                    <xdr:col>51</xdr:col>
                    <xdr:colOff>0</xdr:colOff>
                    <xdr:row>59</xdr:row>
                    <xdr:rowOff>0</xdr:rowOff>
                  </from>
                  <to>
                    <xdr:col>63</xdr:col>
                    <xdr:colOff>19050</xdr:colOff>
                    <xdr:row>60</xdr:row>
                    <xdr:rowOff>28575</xdr:rowOff>
                  </to>
                </anchor>
              </controlPr>
            </control>
          </mc:Choice>
        </mc:AlternateContent>
        <mc:AlternateContent xmlns:mc="http://schemas.openxmlformats.org/markup-compatibility/2006">
          <mc:Choice Requires="x14">
            <control shapeId="11507" r:id="rId165" name="Group Box 243">
              <controlPr defaultSize="0" autoFill="0" autoPict="0">
                <anchor moveWithCells="1">
                  <from>
                    <xdr:col>51</xdr:col>
                    <xdr:colOff>0</xdr:colOff>
                    <xdr:row>58</xdr:row>
                    <xdr:rowOff>0</xdr:rowOff>
                  </from>
                  <to>
                    <xdr:col>63</xdr:col>
                    <xdr:colOff>19050</xdr:colOff>
                    <xdr:row>58</xdr:row>
                    <xdr:rowOff>285750</xdr:rowOff>
                  </to>
                </anchor>
              </controlPr>
            </control>
          </mc:Choice>
        </mc:AlternateContent>
        <mc:AlternateContent xmlns:mc="http://schemas.openxmlformats.org/markup-compatibility/2006">
          <mc:Choice Requires="x14">
            <control shapeId="11508" r:id="rId166" name="Group Box 244">
              <controlPr defaultSize="0" autoFill="0" autoPict="0">
                <anchor moveWithCells="1">
                  <from>
                    <xdr:col>51</xdr:col>
                    <xdr:colOff>0</xdr:colOff>
                    <xdr:row>58</xdr:row>
                    <xdr:rowOff>0</xdr:rowOff>
                  </from>
                  <to>
                    <xdr:col>63</xdr:col>
                    <xdr:colOff>19050</xdr:colOff>
                    <xdr:row>58</xdr:row>
                    <xdr:rowOff>285750</xdr:rowOff>
                  </to>
                </anchor>
              </controlPr>
            </control>
          </mc:Choice>
        </mc:AlternateContent>
        <mc:AlternateContent xmlns:mc="http://schemas.openxmlformats.org/markup-compatibility/2006">
          <mc:Choice Requires="x14">
            <control shapeId="11509" r:id="rId167" name="Group Box 245">
              <controlPr defaultSize="0" autoFill="0" autoPict="0">
                <anchor moveWithCells="1">
                  <from>
                    <xdr:col>51</xdr:col>
                    <xdr:colOff>0</xdr:colOff>
                    <xdr:row>59</xdr:row>
                    <xdr:rowOff>0</xdr:rowOff>
                  </from>
                  <to>
                    <xdr:col>63</xdr:col>
                    <xdr:colOff>19050</xdr:colOff>
                    <xdr:row>60</xdr:row>
                    <xdr:rowOff>28575</xdr:rowOff>
                  </to>
                </anchor>
              </controlPr>
            </control>
          </mc:Choice>
        </mc:AlternateContent>
        <mc:AlternateContent xmlns:mc="http://schemas.openxmlformats.org/markup-compatibility/2006">
          <mc:Choice Requires="x14">
            <control shapeId="11510" r:id="rId168" name="Group Box 246">
              <controlPr defaultSize="0" autoFill="0" autoPict="0">
                <anchor moveWithCells="1">
                  <from>
                    <xdr:col>51</xdr:col>
                    <xdr:colOff>0</xdr:colOff>
                    <xdr:row>59</xdr:row>
                    <xdr:rowOff>0</xdr:rowOff>
                  </from>
                  <to>
                    <xdr:col>63</xdr:col>
                    <xdr:colOff>19050</xdr:colOff>
                    <xdr:row>60</xdr:row>
                    <xdr:rowOff>28575</xdr:rowOff>
                  </to>
                </anchor>
              </controlPr>
            </control>
          </mc:Choice>
        </mc:AlternateContent>
        <mc:AlternateContent xmlns:mc="http://schemas.openxmlformats.org/markup-compatibility/2006">
          <mc:Choice Requires="x14">
            <control shapeId="11520" r:id="rId169" name="Group Box 256">
              <controlPr defaultSize="0" autoFill="0" autoPict="0">
                <anchor moveWithCells="1">
                  <from>
                    <xdr:col>49</xdr:col>
                    <xdr:colOff>0</xdr:colOff>
                    <xdr:row>56</xdr:row>
                    <xdr:rowOff>0</xdr:rowOff>
                  </from>
                  <to>
                    <xdr:col>61</xdr:col>
                    <xdr:colOff>19050</xdr:colOff>
                    <xdr:row>56</xdr:row>
                    <xdr:rowOff>285750</xdr:rowOff>
                  </to>
                </anchor>
              </controlPr>
            </control>
          </mc:Choice>
        </mc:AlternateContent>
        <mc:AlternateContent xmlns:mc="http://schemas.openxmlformats.org/markup-compatibility/2006">
          <mc:Choice Requires="x14">
            <control shapeId="11521" r:id="rId170" name="Group Box 257">
              <controlPr defaultSize="0" autoFill="0" autoPict="0">
                <anchor moveWithCells="1">
                  <from>
                    <xdr:col>39</xdr:col>
                    <xdr:colOff>0</xdr:colOff>
                    <xdr:row>56</xdr:row>
                    <xdr:rowOff>0</xdr:rowOff>
                  </from>
                  <to>
                    <xdr:col>51</xdr:col>
                    <xdr:colOff>19050</xdr:colOff>
                    <xdr:row>56</xdr:row>
                    <xdr:rowOff>285750</xdr:rowOff>
                  </to>
                </anchor>
              </controlPr>
            </control>
          </mc:Choice>
        </mc:AlternateContent>
        <mc:AlternateContent xmlns:mc="http://schemas.openxmlformats.org/markup-compatibility/2006">
          <mc:Choice Requires="x14">
            <control shapeId="11522" r:id="rId171" name="Group Box 258">
              <controlPr defaultSize="0" autoFill="0" autoPict="0">
                <anchor moveWithCells="1">
                  <from>
                    <xdr:col>39</xdr:col>
                    <xdr:colOff>0</xdr:colOff>
                    <xdr:row>56</xdr:row>
                    <xdr:rowOff>0</xdr:rowOff>
                  </from>
                  <to>
                    <xdr:col>51</xdr:col>
                    <xdr:colOff>19050</xdr:colOff>
                    <xdr:row>56</xdr:row>
                    <xdr:rowOff>285750</xdr:rowOff>
                  </to>
                </anchor>
              </controlPr>
            </control>
          </mc:Choice>
        </mc:AlternateContent>
        <mc:AlternateContent xmlns:mc="http://schemas.openxmlformats.org/markup-compatibility/2006">
          <mc:Choice Requires="x14">
            <control shapeId="11523" r:id="rId172" name="Group Box 259">
              <controlPr defaultSize="0" autoFill="0" autoPict="0">
                <anchor moveWithCells="1">
                  <from>
                    <xdr:col>49</xdr:col>
                    <xdr:colOff>0</xdr:colOff>
                    <xdr:row>56</xdr:row>
                    <xdr:rowOff>0</xdr:rowOff>
                  </from>
                  <to>
                    <xdr:col>61</xdr:col>
                    <xdr:colOff>19050</xdr:colOff>
                    <xdr:row>56</xdr:row>
                    <xdr:rowOff>285750</xdr:rowOff>
                  </to>
                </anchor>
              </controlPr>
            </control>
          </mc:Choice>
        </mc:AlternateContent>
        <mc:AlternateContent xmlns:mc="http://schemas.openxmlformats.org/markup-compatibility/2006">
          <mc:Choice Requires="x14">
            <control shapeId="11524" r:id="rId173" name="Group Box 260">
              <controlPr defaultSize="0" autoFill="0" autoPict="0">
                <anchor moveWithCells="1">
                  <from>
                    <xdr:col>39</xdr:col>
                    <xdr:colOff>0</xdr:colOff>
                    <xdr:row>56</xdr:row>
                    <xdr:rowOff>0</xdr:rowOff>
                  </from>
                  <to>
                    <xdr:col>51</xdr:col>
                    <xdr:colOff>19050</xdr:colOff>
                    <xdr:row>56</xdr:row>
                    <xdr:rowOff>285750</xdr:rowOff>
                  </to>
                </anchor>
              </controlPr>
            </control>
          </mc:Choice>
        </mc:AlternateContent>
        <mc:AlternateContent xmlns:mc="http://schemas.openxmlformats.org/markup-compatibility/2006">
          <mc:Choice Requires="x14">
            <control shapeId="11525" r:id="rId174" name="Group Box 261">
              <controlPr defaultSize="0" autoFill="0" autoPict="0">
                <anchor moveWithCells="1">
                  <from>
                    <xdr:col>39</xdr:col>
                    <xdr:colOff>0</xdr:colOff>
                    <xdr:row>56</xdr:row>
                    <xdr:rowOff>0</xdr:rowOff>
                  </from>
                  <to>
                    <xdr:col>51</xdr:col>
                    <xdr:colOff>19050</xdr:colOff>
                    <xdr:row>56</xdr:row>
                    <xdr:rowOff>285750</xdr:rowOff>
                  </to>
                </anchor>
              </controlPr>
            </control>
          </mc:Choice>
        </mc:AlternateContent>
        <mc:AlternateContent xmlns:mc="http://schemas.openxmlformats.org/markup-compatibility/2006">
          <mc:Choice Requires="x14">
            <control shapeId="11526" r:id="rId175" name="Group Box 262">
              <controlPr defaultSize="0" autoFill="0" autoPict="0">
                <anchor moveWithCells="1">
                  <from>
                    <xdr:col>49</xdr:col>
                    <xdr:colOff>0</xdr:colOff>
                    <xdr:row>57</xdr:row>
                    <xdr:rowOff>0</xdr:rowOff>
                  </from>
                  <to>
                    <xdr:col>61</xdr:col>
                    <xdr:colOff>19050</xdr:colOff>
                    <xdr:row>57</xdr:row>
                    <xdr:rowOff>285750</xdr:rowOff>
                  </to>
                </anchor>
              </controlPr>
            </control>
          </mc:Choice>
        </mc:AlternateContent>
        <mc:AlternateContent xmlns:mc="http://schemas.openxmlformats.org/markup-compatibility/2006">
          <mc:Choice Requires="x14">
            <control shapeId="11527" r:id="rId176" name="Group Box 263">
              <controlPr defaultSize="0" autoFill="0" autoPict="0">
                <anchor moveWithCells="1">
                  <from>
                    <xdr:col>39</xdr:col>
                    <xdr:colOff>0</xdr:colOff>
                    <xdr:row>57</xdr:row>
                    <xdr:rowOff>0</xdr:rowOff>
                  </from>
                  <to>
                    <xdr:col>51</xdr:col>
                    <xdr:colOff>19050</xdr:colOff>
                    <xdr:row>57</xdr:row>
                    <xdr:rowOff>285750</xdr:rowOff>
                  </to>
                </anchor>
              </controlPr>
            </control>
          </mc:Choice>
        </mc:AlternateContent>
        <mc:AlternateContent xmlns:mc="http://schemas.openxmlformats.org/markup-compatibility/2006">
          <mc:Choice Requires="x14">
            <control shapeId="11528" r:id="rId177" name="Group Box 264">
              <controlPr defaultSize="0" autoFill="0" autoPict="0">
                <anchor moveWithCells="1">
                  <from>
                    <xdr:col>39</xdr:col>
                    <xdr:colOff>0</xdr:colOff>
                    <xdr:row>57</xdr:row>
                    <xdr:rowOff>0</xdr:rowOff>
                  </from>
                  <to>
                    <xdr:col>51</xdr:col>
                    <xdr:colOff>19050</xdr:colOff>
                    <xdr:row>57</xdr:row>
                    <xdr:rowOff>285750</xdr:rowOff>
                  </to>
                </anchor>
              </controlPr>
            </control>
          </mc:Choice>
        </mc:AlternateContent>
        <mc:AlternateContent xmlns:mc="http://schemas.openxmlformats.org/markup-compatibility/2006">
          <mc:Choice Requires="x14">
            <control shapeId="11529" r:id="rId178" name="Group Box 265">
              <controlPr defaultSize="0" autoFill="0" autoPict="0">
                <anchor moveWithCells="1">
                  <from>
                    <xdr:col>49</xdr:col>
                    <xdr:colOff>0</xdr:colOff>
                    <xdr:row>57</xdr:row>
                    <xdr:rowOff>0</xdr:rowOff>
                  </from>
                  <to>
                    <xdr:col>61</xdr:col>
                    <xdr:colOff>19050</xdr:colOff>
                    <xdr:row>57</xdr:row>
                    <xdr:rowOff>285750</xdr:rowOff>
                  </to>
                </anchor>
              </controlPr>
            </control>
          </mc:Choice>
        </mc:AlternateContent>
        <mc:AlternateContent xmlns:mc="http://schemas.openxmlformats.org/markup-compatibility/2006">
          <mc:Choice Requires="x14">
            <control shapeId="11530" r:id="rId179" name="Group Box 266">
              <controlPr defaultSize="0" autoFill="0" autoPict="0">
                <anchor moveWithCells="1">
                  <from>
                    <xdr:col>39</xdr:col>
                    <xdr:colOff>0</xdr:colOff>
                    <xdr:row>57</xdr:row>
                    <xdr:rowOff>0</xdr:rowOff>
                  </from>
                  <to>
                    <xdr:col>51</xdr:col>
                    <xdr:colOff>19050</xdr:colOff>
                    <xdr:row>57</xdr:row>
                    <xdr:rowOff>285750</xdr:rowOff>
                  </to>
                </anchor>
              </controlPr>
            </control>
          </mc:Choice>
        </mc:AlternateContent>
        <mc:AlternateContent xmlns:mc="http://schemas.openxmlformats.org/markup-compatibility/2006">
          <mc:Choice Requires="x14">
            <control shapeId="11531" r:id="rId180" name="Group Box 267">
              <controlPr defaultSize="0" autoFill="0" autoPict="0">
                <anchor moveWithCells="1">
                  <from>
                    <xdr:col>39</xdr:col>
                    <xdr:colOff>0</xdr:colOff>
                    <xdr:row>57</xdr:row>
                    <xdr:rowOff>0</xdr:rowOff>
                  </from>
                  <to>
                    <xdr:col>51</xdr:col>
                    <xdr:colOff>19050</xdr:colOff>
                    <xdr:row>57</xdr:row>
                    <xdr:rowOff>285750</xdr:rowOff>
                  </to>
                </anchor>
              </controlPr>
            </control>
          </mc:Choice>
        </mc:AlternateContent>
        <mc:AlternateContent xmlns:mc="http://schemas.openxmlformats.org/markup-compatibility/2006">
          <mc:Choice Requires="x14">
            <control shapeId="11532" r:id="rId181" name="Group Box 268">
              <controlPr defaultSize="0" autoFill="0" autoPict="0">
                <anchor moveWithCells="1">
                  <from>
                    <xdr:col>49</xdr:col>
                    <xdr:colOff>0</xdr:colOff>
                    <xdr:row>57</xdr:row>
                    <xdr:rowOff>0</xdr:rowOff>
                  </from>
                  <to>
                    <xdr:col>61</xdr:col>
                    <xdr:colOff>19050</xdr:colOff>
                    <xdr:row>57</xdr:row>
                    <xdr:rowOff>285750</xdr:rowOff>
                  </to>
                </anchor>
              </controlPr>
            </control>
          </mc:Choice>
        </mc:AlternateContent>
        <mc:AlternateContent xmlns:mc="http://schemas.openxmlformats.org/markup-compatibility/2006">
          <mc:Choice Requires="x14">
            <control shapeId="11533" r:id="rId182" name="Group Box 269">
              <controlPr defaultSize="0" autoFill="0" autoPict="0">
                <anchor moveWithCells="1">
                  <from>
                    <xdr:col>39</xdr:col>
                    <xdr:colOff>0</xdr:colOff>
                    <xdr:row>57</xdr:row>
                    <xdr:rowOff>0</xdr:rowOff>
                  </from>
                  <to>
                    <xdr:col>51</xdr:col>
                    <xdr:colOff>19050</xdr:colOff>
                    <xdr:row>57</xdr:row>
                    <xdr:rowOff>285750</xdr:rowOff>
                  </to>
                </anchor>
              </controlPr>
            </control>
          </mc:Choice>
        </mc:AlternateContent>
        <mc:AlternateContent xmlns:mc="http://schemas.openxmlformats.org/markup-compatibility/2006">
          <mc:Choice Requires="x14">
            <control shapeId="11534" r:id="rId183" name="Group Box 270">
              <controlPr defaultSize="0" autoFill="0" autoPict="0">
                <anchor moveWithCells="1">
                  <from>
                    <xdr:col>39</xdr:col>
                    <xdr:colOff>0</xdr:colOff>
                    <xdr:row>57</xdr:row>
                    <xdr:rowOff>0</xdr:rowOff>
                  </from>
                  <to>
                    <xdr:col>51</xdr:col>
                    <xdr:colOff>19050</xdr:colOff>
                    <xdr:row>57</xdr:row>
                    <xdr:rowOff>285750</xdr:rowOff>
                  </to>
                </anchor>
              </controlPr>
            </control>
          </mc:Choice>
        </mc:AlternateContent>
        <mc:AlternateContent xmlns:mc="http://schemas.openxmlformats.org/markup-compatibility/2006">
          <mc:Choice Requires="x14">
            <control shapeId="11535" r:id="rId184" name="Group Box 271">
              <controlPr defaultSize="0" autoFill="0" autoPict="0">
                <anchor moveWithCells="1">
                  <from>
                    <xdr:col>49</xdr:col>
                    <xdr:colOff>0</xdr:colOff>
                    <xdr:row>58</xdr:row>
                    <xdr:rowOff>0</xdr:rowOff>
                  </from>
                  <to>
                    <xdr:col>61</xdr:col>
                    <xdr:colOff>19050</xdr:colOff>
                    <xdr:row>58</xdr:row>
                    <xdr:rowOff>285750</xdr:rowOff>
                  </to>
                </anchor>
              </controlPr>
            </control>
          </mc:Choice>
        </mc:AlternateContent>
        <mc:AlternateContent xmlns:mc="http://schemas.openxmlformats.org/markup-compatibility/2006">
          <mc:Choice Requires="x14">
            <control shapeId="11536" r:id="rId185" name="Group Box 272">
              <controlPr defaultSize="0" autoFill="0" autoPict="0">
                <anchor moveWithCells="1">
                  <from>
                    <xdr:col>39</xdr:col>
                    <xdr:colOff>0</xdr:colOff>
                    <xdr:row>58</xdr:row>
                    <xdr:rowOff>0</xdr:rowOff>
                  </from>
                  <to>
                    <xdr:col>51</xdr:col>
                    <xdr:colOff>19050</xdr:colOff>
                    <xdr:row>58</xdr:row>
                    <xdr:rowOff>285750</xdr:rowOff>
                  </to>
                </anchor>
              </controlPr>
            </control>
          </mc:Choice>
        </mc:AlternateContent>
        <mc:AlternateContent xmlns:mc="http://schemas.openxmlformats.org/markup-compatibility/2006">
          <mc:Choice Requires="x14">
            <control shapeId="11537" r:id="rId186" name="Group Box 273">
              <controlPr defaultSize="0" autoFill="0" autoPict="0">
                <anchor moveWithCells="1">
                  <from>
                    <xdr:col>39</xdr:col>
                    <xdr:colOff>0</xdr:colOff>
                    <xdr:row>58</xdr:row>
                    <xdr:rowOff>0</xdr:rowOff>
                  </from>
                  <to>
                    <xdr:col>51</xdr:col>
                    <xdr:colOff>19050</xdr:colOff>
                    <xdr:row>58</xdr:row>
                    <xdr:rowOff>285750</xdr:rowOff>
                  </to>
                </anchor>
              </controlPr>
            </control>
          </mc:Choice>
        </mc:AlternateContent>
        <mc:AlternateContent xmlns:mc="http://schemas.openxmlformats.org/markup-compatibility/2006">
          <mc:Choice Requires="x14">
            <control shapeId="11538" r:id="rId187" name="Group Box 274">
              <controlPr defaultSize="0" autoFill="0" autoPict="0">
                <anchor moveWithCells="1">
                  <from>
                    <xdr:col>49</xdr:col>
                    <xdr:colOff>0</xdr:colOff>
                    <xdr:row>55</xdr:row>
                    <xdr:rowOff>0</xdr:rowOff>
                  </from>
                  <to>
                    <xdr:col>61</xdr:col>
                    <xdr:colOff>19050</xdr:colOff>
                    <xdr:row>55</xdr:row>
                    <xdr:rowOff>285750</xdr:rowOff>
                  </to>
                </anchor>
              </controlPr>
            </control>
          </mc:Choice>
        </mc:AlternateContent>
        <mc:AlternateContent xmlns:mc="http://schemas.openxmlformats.org/markup-compatibility/2006">
          <mc:Choice Requires="x14">
            <control shapeId="11539" r:id="rId188" name="Group Box 275">
              <controlPr defaultSize="0" autoFill="0" autoPict="0">
                <anchor moveWithCells="1">
                  <from>
                    <xdr:col>39</xdr:col>
                    <xdr:colOff>0</xdr:colOff>
                    <xdr:row>55</xdr:row>
                    <xdr:rowOff>0</xdr:rowOff>
                  </from>
                  <to>
                    <xdr:col>51</xdr:col>
                    <xdr:colOff>19050</xdr:colOff>
                    <xdr:row>55</xdr:row>
                    <xdr:rowOff>285750</xdr:rowOff>
                  </to>
                </anchor>
              </controlPr>
            </control>
          </mc:Choice>
        </mc:AlternateContent>
        <mc:AlternateContent xmlns:mc="http://schemas.openxmlformats.org/markup-compatibility/2006">
          <mc:Choice Requires="x14">
            <control shapeId="11540" r:id="rId189" name="Group Box 276">
              <controlPr defaultSize="0" autoFill="0" autoPict="0">
                <anchor moveWithCells="1">
                  <from>
                    <xdr:col>39</xdr:col>
                    <xdr:colOff>0</xdr:colOff>
                    <xdr:row>55</xdr:row>
                    <xdr:rowOff>0</xdr:rowOff>
                  </from>
                  <to>
                    <xdr:col>51</xdr:col>
                    <xdr:colOff>19050</xdr:colOff>
                    <xdr:row>55</xdr:row>
                    <xdr:rowOff>285750</xdr:rowOff>
                  </to>
                </anchor>
              </controlPr>
            </control>
          </mc:Choice>
        </mc:AlternateContent>
        <mc:AlternateContent xmlns:mc="http://schemas.openxmlformats.org/markup-compatibility/2006">
          <mc:Choice Requires="x14">
            <control shapeId="11541" r:id="rId190" name="Group Box 277">
              <controlPr defaultSize="0" autoFill="0" autoPict="0">
                <anchor moveWithCells="1">
                  <from>
                    <xdr:col>49</xdr:col>
                    <xdr:colOff>0</xdr:colOff>
                    <xdr:row>55</xdr:row>
                    <xdr:rowOff>0</xdr:rowOff>
                  </from>
                  <to>
                    <xdr:col>61</xdr:col>
                    <xdr:colOff>19050</xdr:colOff>
                    <xdr:row>55</xdr:row>
                    <xdr:rowOff>285750</xdr:rowOff>
                  </to>
                </anchor>
              </controlPr>
            </control>
          </mc:Choice>
        </mc:AlternateContent>
        <mc:AlternateContent xmlns:mc="http://schemas.openxmlformats.org/markup-compatibility/2006">
          <mc:Choice Requires="x14">
            <control shapeId="11542" r:id="rId191" name="Group Box 278">
              <controlPr defaultSize="0" autoFill="0" autoPict="0">
                <anchor moveWithCells="1">
                  <from>
                    <xdr:col>39</xdr:col>
                    <xdr:colOff>0</xdr:colOff>
                    <xdr:row>55</xdr:row>
                    <xdr:rowOff>0</xdr:rowOff>
                  </from>
                  <to>
                    <xdr:col>51</xdr:col>
                    <xdr:colOff>19050</xdr:colOff>
                    <xdr:row>55</xdr:row>
                    <xdr:rowOff>285750</xdr:rowOff>
                  </to>
                </anchor>
              </controlPr>
            </control>
          </mc:Choice>
        </mc:AlternateContent>
        <mc:AlternateContent xmlns:mc="http://schemas.openxmlformats.org/markup-compatibility/2006">
          <mc:Choice Requires="x14">
            <control shapeId="11543" r:id="rId192" name="Group Box 279">
              <controlPr defaultSize="0" autoFill="0" autoPict="0">
                <anchor moveWithCells="1">
                  <from>
                    <xdr:col>39</xdr:col>
                    <xdr:colOff>0</xdr:colOff>
                    <xdr:row>55</xdr:row>
                    <xdr:rowOff>0</xdr:rowOff>
                  </from>
                  <to>
                    <xdr:col>51</xdr:col>
                    <xdr:colOff>19050</xdr:colOff>
                    <xdr:row>55</xdr:row>
                    <xdr:rowOff>285750</xdr:rowOff>
                  </to>
                </anchor>
              </controlPr>
            </control>
          </mc:Choice>
        </mc:AlternateContent>
        <mc:AlternateContent xmlns:mc="http://schemas.openxmlformats.org/markup-compatibility/2006">
          <mc:Choice Requires="x14">
            <control shapeId="11544" r:id="rId193" name="Group Box 280">
              <controlPr defaultSize="0" autoFill="0" autoPict="0">
                <anchor moveWithCells="1">
                  <from>
                    <xdr:col>49</xdr:col>
                    <xdr:colOff>0</xdr:colOff>
                    <xdr:row>56</xdr:row>
                    <xdr:rowOff>0</xdr:rowOff>
                  </from>
                  <to>
                    <xdr:col>61</xdr:col>
                    <xdr:colOff>19050</xdr:colOff>
                    <xdr:row>56</xdr:row>
                    <xdr:rowOff>285750</xdr:rowOff>
                  </to>
                </anchor>
              </controlPr>
            </control>
          </mc:Choice>
        </mc:AlternateContent>
        <mc:AlternateContent xmlns:mc="http://schemas.openxmlformats.org/markup-compatibility/2006">
          <mc:Choice Requires="x14">
            <control shapeId="11545" r:id="rId194" name="Group Box 281">
              <controlPr defaultSize="0" autoFill="0" autoPict="0">
                <anchor moveWithCells="1">
                  <from>
                    <xdr:col>39</xdr:col>
                    <xdr:colOff>0</xdr:colOff>
                    <xdr:row>56</xdr:row>
                    <xdr:rowOff>0</xdr:rowOff>
                  </from>
                  <to>
                    <xdr:col>51</xdr:col>
                    <xdr:colOff>19050</xdr:colOff>
                    <xdr:row>56</xdr:row>
                    <xdr:rowOff>285750</xdr:rowOff>
                  </to>
                </anchor>
              </controlPr>
            </control>
          </mc:Choice>
        </mc:AlternateContent>
        <mc:AlternateContent xmlns:mc="http://schemas.openxmlformats.org/markup-compatibility/2006">
          <mc:Choice Requires="x14">
            <control shapeId="11546" r:id="rId195" name="Group Box 282">
              <controlPr defaultSize="0" autoFill="0" autoPict="0">
                <anchor moveWithCells="1">
                  <from>
                    <xdr:col>39</xdr:col>
                    <xdr:colOff>0</xdr:colOff>
                    <xdr:row>56</xdr:row>
                    <xdr:rowOff>0</xdr:rowOff>
                  </from>
                  <to>
                    <xdr:col>51</xdr:col>
                    <xdr:colOff>19050</xdr:colOff>
                    <xdr:row>56</xdr:row>
                    <xdr:rowOff>285750</xdr:rowOff>
                  </to>
                </anchor>
              </controlPr>
            </control>
          </mc:Choice>
        </mc:AlternateContent>
        <mc:AlternateContent xmlns:mc="http://schemas.openxmlformats.org/markup-compatibility/2006">
          <mc:Choice Requires="x14">
            <control shapeId="11547" r:id="rId196" name="Group Box 283">
              <controlPr defaultSize="0" autoFill="0" autoPict="0">
                <anchor moveWithCells="1">
                  <from>
                    <xdr:col>50</xdr:col>
                    <xdr:colOff>0</xdr:colOff>
                    <xdr:row>55</xdr:row>
                    <xdr:rowOff>0</xdr:rowOff>
                  </from>
                  <to>
                    <xdr:col>62</xdr:col>
                    <xdr:colOff>19050</xdr:colOff>
                    <xdr:row>55</xdr:row>
                    <xdr:rowOff>285750</xdr:rowOff>
                  </to>
                </anchor>
              </controlPr>
            </control>
          </mc:Choice>
        </mc:AlternateContent>
        <mc:AlternateContent xmlns:mc="http://schemas.openxmlformats.org/markup-compatibility/2006">
          <mc:Choice Requires="x14">
            <control shapeId="11548" r:id="rId197" name="Group Box 284">
              <controlPr defaultSize="0" autoFill="0" autoPict="0">
                <anchor moveWithCells="1">
                  <from>
                    <xdr:col>50</xdr:col>
                    <xdr:colOff>0</xdr:colOff>
                    <xdr:row>55</xdr:row>
                    <xdr:rowOff>0</xdr:rowOff>
                  </from>
                  <to>
                    <xdr:col>62</xdr:col>
                    <xdr:colOff>19050</xdr:colOff>
                    <xdr:row>55</xdr:row>
                    <xdr:rowOff>285750</xdr:rowOff>
                  </to>
                </anchor>
              </controlPr>
            </control>
          </mc:Choice>
        </mc:AlternateContent>
        <mc:AlternateContent xmlns:mc="http://schemas.openxmlformats.org/markup-compatibility/2006">
          <mc:Choice Requires="x14">
            <control shapeId="11566" r:id="rId198" name="Group Box 302">
              <controlPr defaultSize="0" autoFill="0" autoPict="0">
                <anchor moveWithCells="1">
                  <from>
                    <xdr:col>20</xdr:col>
                    <xdr:colOff>19050</xdr:colOff>
                    <xdr:row>13</xdr:row>
                    <xdr:rowOff>152400</xdr:rowOff>
                  </from>
                  <to>
                    <xdr:col>32</xdr:col>
                    <xdr:colOff>38100</xdr:colOff>
                    <xdr:row>14</xdr:row>
                    <xdr:rowOff>152400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tabColor rgb="FFFFFF00"/>
    <pageSetUpPr fitToPage="1"/>
  </sheetPr>
  <dimension ref="D1:CC35"/>
  <sheetViews>
    <sheetView showGridLines="0" view="pageBreakPreview" zoomScale="86" zoomScaleNormal="100" zoomScaleSheetLayoutView="86" workbookViewId="0">
      <selection activeCell="AM13" sqref="AM13:BG13"/>
    </sheetView>
  </sheetViews>
  <sheetFormatPr defaultColWidth="1.625" defaultRowHeight="13.5"/>
  <cols>
    <col min="1" max="5" width="1.625" style="9" customWidth="1"/>
    <col min="6" max="12" width="1.625" style="9"/>
    <col min="13" max="13" width="2.5" style="9" customWidth="1"/>
    <col min="14" max="33" width="1.625" style="9"/>
    <col min="34" max="34" width="1.625" style="9" customWidth="1"/>
    <col min="35" max="68" width="1.625" style="9"/>
    <col min="69" max="69" width="2.125" style="9" customWidth="1"/>
    <col min="70" max="73" width="1.625" style="9"/>
    <col min="74" max="83" width="9.75" style="9" customWidth="1"/>
    <col min="84" max="16384" width="1.625" style="9"/>
  </cols>
  <sheetData>
    <row r="1" spans="4:81" ht="22.9" customHeight="1">
      <c r="H1" s="38"/>
      <c r="I1" s="38"/>
      <c r="J1" s="38"/>
      <c r="K1" s="38"/>
      <c r="L1" s="38"/>
      <c r="P1" s="38"/>
      <c r="Q1" s="38"/>
      <c r="R1" s="38"/>
      <c r="S1" s="38"/>
      <c r="T1" s="38"/>
      <c r="U1" s="38"/>
      <c r="V1" s="38"/>
      <c r="W1" s="38"/>
      <c r="X1" s="38"/>
      <c r="Y1" s="38"/>
      <c r="Z1" s="38"/>
      <c r="AA1" s="38"/>
      <c r="AB1" s="38"/>
      <c r="AC1" s="38"/>
      <c r="AD1" s="810" t="s">
        <v>195</v>
      </c>
      <c r="AE1" s="811"/>
      <c r="AF1" s="811"/>
      <c r="AG1" s="811"/>
      <c r="AH1" s="812"/>
      <c r="AI1" s="1539">
        <f>①施設基本情報!AW1</f>
        <v>0</v>
      </c>
      <c r="AJ1" s="1540"/>
      <c r="AK1" s="1540"/>
      <c r="AL1" s="1540"/>
      <c r="AM1" s="1540"/>
      <c r="AN1" s="1540"/>
      <c r="AO1" s="1540"/>
      <c r="AP1" s="1540"/>
      <c r="AQ1" s="1541"/>
      <c r="AR1" s="1542" t="s">
        <v>234</v>
      </c>
      <c r="AS1" s="1542"/>
      <c r="AT1" s="1542"/>
      <c r="AU1" s="1542"/>
      <c r="AV1" s="1542"/>
      <c r="AW1" s="1543">
        <f>①施設基本情報!T5</f>
        <v>0</v>
      </c>
      <c r="AX1" s="1544"/>
      <c r="AY1" s="1544"/>
      <c r="AZ1" s="1544"/>
      <c r="BA1" s="1544"/>
      <c r="BB1" s="1544"/>
      <c r="BC1" s="1544"/>
      <c r="BD1" s="1544"/>
      <c r="BE1" s="1544"/>
      <c r="BF1" s="1544"/>
      <c r="BG1" s="1544"/>
      <c r="BH1" s="1544"/>
      <c r="BI1" s="1544"/>
      <c r="BJ1" s="1544"/>
      <c r="BK1" s="1544"/>
      <c r="BL1" s="1544"/>
      <c r="BM1" s="1544"/>
      <c r="BN1" s="1545"/>
      <c r="BO1" s="8"/>
      <c r="BP1" s="8"/>
      <c r="BQ1" s="8"/>
      <c r="BR1" s="8"/>
      <c r="BS1" s="8"/>
      <c r="BT1" s="8"/>
    </row>
    <row r="2" spans="4:81" ht="4.1500000000000004" customHeight="1">
      <c r="D2" s="47"/>
      <c r="H2" s="47"/>
      <c r="I2" s="47"/>
      <c r="J2" s="47"/>
      <c r="K2" s="47"/>
      <c r="L2" s="47"/>
      <c r="M2" s="47"/>
      <c r="N2" s="47"/>
      <c r="O2" s="428"/>
      <c r="P2" s="428"/>
      <c r="Q2" s="428"/>
      <c r="R2" s="428"/>
      <c r="S2" s="428"/>
      <c r="T2" s="428"/>
      <c r="U2" s="428"/>
      <c r="V2" s="428"/>
      <c r="W2" s="428"/>
      <c r="X2" s="428"/>
      <c r="Y2" s="428"/>
      <c r="Z2" s="428"/>
      <c r="AA2" s="428"/>
      <c r="AB2" s="428"/>
      <c r="AC2" s="428"/>
      <c r="AD2" s="428"/>
      <c r="AE2" s="428"/>
      <c r="AF2" s="428"/>
      <c r="AG2" s="428"/>
      <c r="AH2" s="428"/>
      <c r="AI2" s="428"/>
      <c r="AJ2" s="428"/>
      <c r="AK2" s="428"/>
      <c r="AL2" s="428"/>
      <c r="AM2" s="428"/>
      <c r="AN2" s="428"/>
      <c r="AO2" s="428"/>
      <c r="AP2" s="428"/>
      <c r="AQ2" s="428"/>
      <c r="AR2" s="428"/>
      <c r="AS2" s="428"/>
      <c r="AT2" s="428"/>
      <c r="AU2" s="428"/>
      <c r="AV2" s="428"/>
      <c r="AW2" s="428"/>
      <c r="AX2" s="428"/>
      <c r="AY2" s="428"/>
      <c r="AZ2" s="428"/>
      <c r="BA2" s="428"/>
      <c r="BB2" s="428"/>
      <c r="BC2" s="428"/>
      <c r="BD2" s="428"/>
      <c r="BE2" s="428"/>
      <c r="BF2" s="428"/>
      <c r="BG2" s="428"/>
      <c r="BH2" s="428"/>
      <c r="BI2" s="428"/>
      <c r="BJ2" s="428"/>
      <c r="BK2" s="428"/>
      <c r="BL2" s="428"/>
      <c r="BM2" s="428"/>
      <c r="BN2" s="428"/>
    </row>
    <row r="3" spans="4:81" ht="22.9" customHeight="1">
      <c r="D3" s="567">
        <v>63</v>
      </c>
      <c r="E3" s="568"/>
      <c r="F3" s="568"/>
      <c r="G3" s="1529" t="s">
        <v>458</v>
      </c>
      <c r="H3" s="1529"/>
      <c r="I3" s="1529"/>
      <c r="J3" s="1529"/>
      <c r="K3" s="1529"/>
      <c r="L3" s="1529"/>
      <c r="M3" s="1529"/>
      <c r="N3" s="1529"/>
      <c r="O3" s="1529"/>
      <c r="P3" s="1529"/>
      <c r="Q3" s="1529"/>
      <c r="R3" s="1529"/>
      <c r="S3" s="1530"/>
      <c r="T3" s="16" t="s">
        <v>459</v>
      </c>
      <c r="U3" s="67"/>
      <c r="V3" s="67"/>
      <c r="W3" s="67"/>
      <c r="X3" s="67"/>
      <c r="Y3" s="67"/>
      <c r="Z3" s="67"/>
      <c r="AA3" s="67"/>
      <c r="AB3" s="67"/>
      <c r="AC3" s="67"/>
      <c r="AD3" s="67"/>
      <c r="AE3" s="67"/>
      <c r="AF3" s="67"/>
      <c r="AG3" s="67"/>
      <c r="AH3" s="67"/>
      <c r="AI3" s="67"/>
      <c r="AJ3" s="67"/>
      <c r="AK3" s="67"/>
      <c r="AL3" s="67"/>
      <c r="AM3" s="67"/>
      <c r="AN3" s="67"/>
      <c r="AO3" s="67"/>
      <c r="AP3" s="67"/>
      <c r="AQ3" s="67"/>
      <c r="AR3" s="67"/>
      <c r="AS3" s="67"/>
      <c r="AT3" s="67"/>
      <c r="AU3" s="67"/>
      <c r="AV3" s="436"/>
      <c r="AW3" s="436"/>
      <c r="AX3" s="436"/>
      <c r="AY3" s="436"/>
      <c r="AZ3" s="1509"/>
      <c r="BA3" s="1196"/>
      <c r="BB3" s="1196"/>
      <c r="BC3" s="1197"/>
      <c r="BD3" s="588" t="s">
        <v>363</v>
      </c>
      <c r="BE3" s="588"/>
      <c r="BF3" s="588"/>
      <c r="BG3" s="588"/>
      <c r="BH3" s="588"/>
      <c r="BI3" s="588"/>
      <c r="BJ3" s="588"/>
      <c r="BK3" s="588"/>
      <c r="BL3" s="588"/>
      <c r="BM3" s="588"/>
      <c r="BN3" s="589"/>
    </row>
    <row r="4" spans="4:81" ht="22.9" customHeight="1">
      <c r="D4" s="569"/>
      <c r="E4" s="566"/>
      <c r="F4" s="566"/>
      <c r="G4" s="1531"/>
      <c r="H4" s="1531"/>
      <c r="I4" s="1531"/>
      <c r="J4" s="1531"/>
      <c r="K4" s="1531"/>
      <c r="L4" s="1531"/>
      <c r="M4" s="1531"/>
      <c r="N4" s="1531"/>
      <c r="O4" s="1531"/>
      <c r="P4" s="1531"/>
      <c r="Q4" s="1531"/>
      <c r="R4" s="1531"/>
      <c r="S4" s="1532"/>
      <c r="T4" s="354" t="s">
        <v>460</v>
      </c>
      <c r="U4" s="282"/>
      <c r="V4" s="282"/>
      <c r="W4" s="282"/>
      <c r="X4" s="282"/>
      <c r="Y4" s="282"/>
      <c r="Z4" s="282"/>
      <c r="AA4" s="282"/>
      <c r="AB4" s="282"/>
      <c r="AC4" s="282"/>
      <c r="AD4" s="282"/>
      <c r="AE4" s="282"/>
      <c r="AF4" s="282"/>
      <c r="AG4" s="282"/>
      <c r="AH4" s="282"/>
      <c r="AI4" s="282"/>
      <c r="AJ4" s="282"/>
      <c r="AK4" s="282"/>
      <c r="AL4" s="282"/>
      <c r="AM4" s="282"/>
      <c r="AN4" s="282"/>
      <c r="AO4" s="282"/>
      <c r="AP4" s="282"/>
      <c r="AQ4" s="282"/>
      <c r="AR4" s="282"/>
      <c r="AS4" s="282"/>
      <c r="AT4" s="282"/>
      <c r="AU4" s="282"/>
      <c r="AV4" s="439"/>
      <c r="AW4" s="439"/>
      <c r="AX4" s="439"/>
      <c r="AY4" s="439"/>
      <c r="AZ4" s="1510"/>
      <c r="BA4" s="1511"/>
      <c r="BB4" s="1511"/>
      <c r="BC4" s="1512"/>
      <c r="BD4" s="574" t="s">
        <v>363</v>
      </c>
      <c r="BE4" s="574"/>
      <c r="BF4" s="574"/>
      <c r="BG4" s="574"/>
      <c r="BH4" s="574"/>
      <c r="BI4" s="574"/>
      <c r="BJ4" s="574"/>
      <c r="BK4" s="574"/>
      <c r="BL4" s="574"/>
      <c r="BM4" s="574"/>
      <c r="BN4" s="580"/>
    </row>
    <row r="5" spans="4:81" ht="22.9" customHeight="1">
      <c r="D5" s="577"/>
      <c r="E5" s="578"/>
      <c r="F5" s="578"/>
      <c r="G5" s="1533"/>
      <c r="H5" s="1533"/>
      <c r="I5" s="1533"/>
      <c r="J5" s="1533"/>
      <c r="K5" s="1533"/>
      <c r="L5" s="1533"/>
      <c r="M5" s="1533"/>
      <c r="N5" s="1533"/>
      <c r="O5" s="1533"/>
      <c r="P5" s="1533"/>
      <c r="Q5" s="1533"/>
      <c r="R5" s="1533"/>
      <c r="S5" s="1534"/>
      <c r="T5" s="355" t="s">
        <v>461</v>
      </c>
      <c r="U5" s="48"/>
      <c r="V5" s="48"/>
      <c r="W5" s="48"/>
      <c r="X5" s="48"/>
      <c r="Y5" s="48"/>
      <c r="Z5" s="48"/>
      <c r="AA5" s="48"/>
      <c r="AB5" s="48"/>
      <c r="AC5" s="48"/>
      <c r="AD5" s="48"/>
      <c r="AE5" s="48"/>
      <c r="AF5" s="48"/>
      <c r="AG5" s="48"/>
      <c r="AH5" s="48"/>
      <c r="AI5" s="48"/>
      <c r="AJ5" s="48"/>
      <c r="AK5" s="48"/>
      <c r="AL5" s="48"/>
      <c r="AM5" s="48"/>
      <c r="AN5" s="48"/>
      <c r="AO5" s="48"/>
      <c r="AP5" s="48"/>
      <c r="AQ5" s="48"/>
      <c r="AR5" s="48"/>
      <c r="AS5" s="48"/>
      <c r="AT5" s="48"/>
      <c r="AU5" s="48"/>
      <c r="AV5" s="447"/>
      <c r="AW5" s="447"/>
      <c r="AX5" s="447"/>
      <c r="AY5" s="447"/>
      <c r="AZ5" s="1546"/>
      <c r="BA5" s="1547"/>
      <c r="BB5" s="1547"/>
      <c r="BC5" s="1548"/>
      <c r="BD5" s="608" t="s">
        <v>363</v>
      </c>
      <c r="BE5" s="608"/>
      <c r="BF5" s="608"/>
      <c r="BG5" s="608"/>
      <c r="BH5" s="608"/>
      <c r="BI5" s="608"/>
      <c r="BJ5" s="608"/>
      <c r="BK5" s="608"/>
      <c r="BL5" s="608"/>
      <c r="BM5" s="608"/>
      <c r="BN5" s="609"/>
    </row>
    <row r="6" spans="4:81" ht="22.9" customHeight="1">
      <c r="D6" s="567">
        <v>64</v>
      </c>
      <c r="E6" s="568"/>
      <c r="F6" s="568"/>
      <c r="G6" s="713" t="s">
        <v>796</v>
      </c>
      <c r="H6" s="713"/>
      <c r="I6" s="713"/>
      <c r="J6" s="713"/>
      <c r="K6" s="713"/>
      <c r="L6" s="713"/>
      <c r="M6" s="713"/>
      <c r="N6" s="713"/>
      <c r="O6" s="713"/>
      <c r="P6" s="713"/>
      <c r="Q6" s="713"/>
      <c r="R6" s="713"/>
      <c r="S6" s="714"/>
      <c r="T6" s="1195"/>
      <c r="U6" s="1196"/>
      <c r="V6" s="1196"/>
      <c r="W6" s="1197"/>
      <c r="X6" s="588" t="s">
        <v>311</v>
      </c>
      <c r="Y6" s="588"/>
      <c r="Z6" s="588"/>
      <c r="AA6" s="588"/>
      <c r="AB6" s="588"/>
      <c r="AC6" s="588"/>
      <c r="AD6" s="588"/>
      <c r="AE6" s="588"/>
      <c r="AF6" s="431"/>
      <c r="AG6" s="436"/>
      <c r="AH6" s="436"/>
      <c r="AI6" s="436"/>
      <c r="AJ6" s="436"/>
      <c r="AK6" s="436"/>
      <c r="AL6" s="436"/>
      <c r="AM6" s="436"/>
      <c r="AN6" s="436"/>
      <c r="AO6" s="436"/>
      <c r="AP6" s="436"/>
      <c r="AQ6" s="272"/>
      <c r="AR6" s="272"/>
      <c r="AS6" s="272"/>
      <c r="AT6" s="272"/>
      <c r="AU6" s="272"/>
      <c r="AV6" s="272"/>
      <c r="AW6" s="272"/>
      <c r="AX6" s="431"/>
      <c r="AY6" s="431"/>
      <c r="AZ6" s="431"/>
      <c r="BA6" s="431"/>
      <c r="BB6" s="431"/>
      <c r="BC6" s="431"/>
      <c r="BD6" s="431"/>
      <c r="BE6" s="436"/>
      <c r="BF6" s="436"/>
      <c r="BG6" s="436"/>
      <c r="BH6" s="272"/>
      <c r="BI6" s="272"/>
      <c r="BJ6" s="272"/>
      <c r="BK6" s="272"/>
      <c r="BL6" s="67"/>
      <c r="BM6" s="67"/>
      <c r="BN6" s="17"/>
    </row>
    <row r="7" spans="4:81" ht="22.9" customHeight="1">
      <c r="D7" s="577"/>
      <c r="E7" s="578"/>
      <c r="F7" s="578"/>
      <c r="G7" s="1185"/>
      <c r="H7" s="1185"/>
      <c r="I7" s="1185"/>
      <c r="J7" s="1185"/>
      <c r="K7" s="1185"/>
      <c r="L7" s="1185"/>
      <c r="M7" s="1185"/>
      <c r="N7" s="1185"/>
      <c r="O7" s="1185"/>
      <c r="P7" s="1185"/>
      <c r="Q7" s="1185"/>
      <c r="R7" s="1185"/>
      <c r="S7" s="1186"/>
      <c r="T7" s="666" t="s">
        <v>468</v>
      </c>
      <c r="U7" s="608"/>
      <c r="V7" s="608"/>
      <c r="W7" s="608"/>
      <c r="X7" s="608"/>
      <c r="Y7" s="608"/>
      <c r="Z7" s="717"/>
      <c r="AA7" s="587"/>
      <c r="AB7" s="1536" t="s">
        <v>469</v>
      </c>
      <c r="AC7" s="1536"/>
      <c r="AD7" s="1536"/>
      <c r="AE7" s="1536"/>
      <c r="AF7" s="1536"/>
      <c r="AG7" s="1536"/>
      <c r="AH7" s="587"/>
      <c r="AI7" s="587"/>
      <c r="AJ7" s="608" t="s">
        <v>470</v>
      </c>
      <c r="AK7" s="608"/>
      <c r="AL7" s="608"/>
      <c r="AM7" s="608"/>
      <c r="AN7" s="608"/>
      <c r="AO7" s="587"/>
      <c r="AP7" s="587"/>
      <c r="AQ7" s="1536" t="s">
        <v>471</v>
      </c>
      <c r="AR7" s="1536"/>
      <c r="AS7" s="1536"/>
      <c r="AT7" s="1536"/>
      <c r="AU7" s="1536"/>
      <c r="AV7" s="1536"/>
      <c r="AW7" s="587"/>
      <c r="AX7" s="587"/>
      <c r="AY7" s="1536" t="s">
        <v>472</v>
      </c>
      <c r="AZ7" s="1536"/>
      <c r="BA7" s="1536"/>
      <c r="BB7" s="1536"/>
      <c r="BC7" s="1536"/>
      <c r="BD7" s="1536"/>
      <c r="BE7" s="587"/>
      <c r="BF7" s="587"/>
      <c r="BG7" s="608" t="s">
        <v>473</v>
      </c>
      <c r="BH7" s="608"/>
      <c r="BI7" s="608"/>
      <c r="BJ7" s="608"/>
      <c r="BK7" s="608"/>
      <c r="BL7" s="608"/>
      <c r="BM7" s="608"/>
      <c r="BN7" s="609"/>
    </row>
    <row r="8" spans="4:81" ht="22.9" customHeight="1">
      <c r="D8" s="567">
        <v>65</v>
      </c>
      <c r="E8" s="568"/>
      <c r="F8" s="568"/>
      <c r="G8" s="1175" t="s">
        <v>462</v>
      </c>
      <c r="H8" s="1175"/>
      <c r="I8" s="1175"/>
      <c r="J8" s="1175"/>
      <c r="K8" s="1175"/>
      <c r="L8" s="1175"/>
      <c r="M8" s="1175"/>
      <c r="N8" s="1175"/>
      <c r="O8" s="1175"/>
      <c r="P8" s="1175"/>
      <c r="Q8" s="1175"/>
      <c r="R8" s="1175"/>
      <c r="S8" s="1176"/>
      <c r="T8" s="1526" t="s">
        <v>467</v>
      </c>
      <c r="U8" s="617"/>
      <c r="V8" s="617"/>
      <c r="W8" s="617"/>
      <c r="X8" s="617"/>
      <c r="Y8" s="617"/>
      <c r="Z8" s="617"/>
      <c r="AA8" s="617"/>
      <c r="AB8" s="617"/>
      <c r="AC8" s="617"/>
      <c r="AD8" s="617"/>
      <c r="AE8" s="1509"/>
      <c r="AF8" s="1196"/>
      <c r="AG8" s="1196"/>
      <c r="AH8" s="1197"/>
      <c r="AI8" s="588" t="s">
        <v>311</v>
      </c>
      <c r="AJ8" s="588"/>
      <c r="AK8" s="588"/>
      <c r="AL8" s="588"/>
      <c r="AM8" s="588"/>
      <c r="AN8" s="588"/>
      <c r="AO8" s="588"/>
      <c r="AP8" s="588"/>
      <c r="AQ8" s="16"/>
      <c r="AR8" s="617" t="s">
        <v>475</v>
      </c>
      <c r="AS8" s="617"/>
      <c r="AT8" s="617"/>
      <c r="AU8" s="617"/>
      <c r="AV8" s="617"/>
      <c r="AW8" s="617"/>
      <c r="AX8" s="617"/>
      <c r="AY8" s="617"/>
      <c r="AZ8" s="617"/>
      <c r="BA8" s="617"/>
      <c r="BB8" s="617"/>
      <c r="BC8" s="1509"/>
      <c r="BD8" s="1196"/>
      <c r="BE8" s="1196"/>
      <c r="BF8" s="1197"/>
      <c r="BG8" s="588" t="s">
        <v>311</v>
      </c>
      <c r="BH8" s="588"/>
      <c r="BI8" s="588"/>
      <c r="BJ8" s="588"/>
      <c r="BK8" s="588"/>
      <c r="BL8" s="588"/>
      <c r="BM8" s="588"/>
      <c r="BN8" s="589"/>
    </row>
    <row r="9" spans="4:81" ht="22.9" customHeight="1">
      <c r="D9" s="569"/>
      <c r="E9" s="566"/>
      <c r="F9" s="566"/>
      <c r="G9" s="607"/>
      <c r="H9" s="607"/>
      <c r="I9" s="607"/>
      <c r="J9" s="607"/>
      <c r="K9" s="607"/>
      <c r="L9" s="607"/>
      <c r="M9" s="607"/>
      <c r="N9" s="607"/>
      <c r="O9" s="607"/>
      <c r="P9" s="607"/>
      <c r="Q9" s="607"/>
      <c r="R9" s="607"/>
      <c r="S9" s="1177"/>
      <c r="T9" s="1524" t="s">
        <v>474</v>
      </c>
      <c r="U9" s="1525"/>
      <c r="V9" s="1525"/>
      <c r="W9" s="1525"/>
      <c r="X9" s="1525"/>
      <c r="Y9" s="1525"/>
      <c r="Z9" s="1525"/>
      <c r="AA9" s="1525"/>
      <c r="AB9" s="1525"/>
      <c r="AC9" s="1525"/>
      <c r="AD9" s="1525"/>
      <c r="AE9" s="1510"/>
      <c r="AF9" s="1511"/>
      <c r="AG9" s="1511"/>
      <c r="AH9" s="1512"/>
      <c r="AI9" s="574" t="s">
        <v>311</v>
      </c>
      <c r="AJ9" s="574"/>
      <c r="AK9" s="574"/>
      <c r="AL9" s="574"/>
      <c r="AM9" s="574"/>
      <c r="AN9" s="574"/>
      <c r="AO9" s="574"/>
      <c r="AP9" s="574"/>
      <c r="AQ9" s="356"/>
      <c r="AR9" s="1525" t="s">
        <v>476</v>
      </c>
      <c r="AS9" s="1525"/>
      <c r="AT9" s="1525"/>
      <c r="AU9" s="1525"/>
      <c r="AV9" s="1525"/>
      <c r="AW9" s="1525"/>
      <c r="AX9" s="1525"/>
      <c r="AY9" s="1525"/>
      <c r="AZ9" s="1525"/>
      <c r="BA9" s="1525"/>
      <c r="BB9" s="1525"/>
      <c r="BC9" s="1510"/>
      <c r="BD9" s="1511"/>
      <c r="BE9" s="1511"/>
      <c r="BF9" s="1512"/>
      <c r="BG9" s="574" t="s">
        <v>311</v>
      </c>
      <c r="BH9" s="574"/>
      <c r="BI9" s="574"/>
      <c r="BJ9" s="574"/>
      <c r="BK9" s="574"/>
      <c r="BL9" s="574"/>
      <c r="BM9" s="574"/>
      <c r="BN9" s="580"/>
    </row>
    <row r="10" spans="4:81" ht="22.9" customHeight="1">
      <c r="D10" s="577"/>
      <c r="E10" s="578"/>
      <c r="F10" s="578"/>
      <c r="G10" s="1178"/>
      <c r="H10" s="1178"/>
      <c r="I10" s="1178"/>
      <c r="J10" s="1178"/>
      <c r="K10" s="1178"/>
      <c r="L10" s="1178"/>
      <c r="M10" s="1178"/>
      <c r="N10" s="1178"/>
      <c r="O10" s="1178"/>
      <c r="P10" s="1178"/>
      <c r="Q10" s="1178"/>
      <c r="R10" s="1178"/>
      <c r="S10" s="1179"/>
      <c r="T10" s="1503" t="s">
        <v>477</v>
      </c>
      <c r="U10" s="1504"/>
      <c r="V10" s="1504"/>
      <c r="W10" s="1504"/>
      <c r="X10" s="1504"/>
      <c r="Y10" s="1504"/>
      <c r="Z10" s="1504"/>
      <c r="AA10" s="1504"/>
      <c r="AB10" s="1504"/>
      <c r="AC10" s="1504"/>
      <c r="AD10" s="1504"/>
      <c r="AE10" s="1504"/>
      <c r="AF10" s="1504"/>
      <c r="AG10" s="1504"/>
      <c r="AH10" s="1504"/>
      <c r="AI10" s="1504"/>
      <c r="AJ10" s="1504"/>
      <c r="AK10" s="1504"/>
      <c r="AL10" s="1546"/>
      <c r="AM10" s="1547"/>
      <c r="AN10" s="1547"/>
      <c r="AO10" s="1548"/>
      <c r="AP10" s="578" t="s">
        <v>311</v>
      </c>
      <c r="AQ10" s="578"/>
      <c r="AR10" s="578"/>
      <c r="AS10" s="578"/>
      <c r="AT10" s="578"/>
      <c r="AU10" s="578"/>
      <c r="AV10" s="578"/>
      <c r="AW10" s="578"/>
      <c r="AX10" s="425"/>
      <c r="AY10" s="425"/>
      <c r="AZ10" s="425"/>
      <c r="BA10" s="425"/>
      <c r="BB10" s="425"/>
      <c r="BC10" s="425"/>
      <c r="BD10" s="425"/>
      <c r="BH10" s="36"/>
      <c r="BI10" s="36"/>
      <c r="BJ10" s="36"/>
      <c r="BK10" s="36"/>
      <c r="BL10" s="425"/>
      <c r="BM10" s="425"/>
      <c r="BN10" s="427"/>
    </row>
    <row r="11" spans="4:81" ht="41.45" customHeight="1">
      <c r="D11" s="575">
        <v>66</v>
      </c>
      <c r="E11" s="576"/>
      <c r="F11" s="576"/>
      <c r="G11" s="1527" t="s">
        <v>823</v>
      </c>
      <c r="H11" s="1527"/>
      <c r="I11" s="1527"/>
      <c r="J11" s="1527"/>
      <c r="K11" s="1527"/>
      <c r="L11" s="1527"/>
      <c r="M11" s="1527"/>
      <c r="N11" s="1527"/>
      <c r="O11" s="1527"/>
      <c r="P11" s="1527"/>
      <c r="Q11" s="1527"/>
      <c r="R11" s="1527"/>
      <c r="S11" s="1528"/>
      <c r="T11" s="1537"/>
      <c r="U11" s="1245"/>
      <c r="V11" s="1245"/>
      <c r="W11" s="1245"/>
      <c r="X11" s="1245"/>
      <c r="Y11" s="1245"/>
      <c r="Z11" s="1245"/>
      <c r="AA11" s="1245"/>
      <c r="AB11" s="1245"/>
      <c r="AC11" s="1245"/>
      <c r="AD11" s="1245"/>
      <c r="AE11" s="1245"/>
      <c r="AF11" s="1245"/>
      <c r="AG11" s="1245"/>
      <c r="AH11" s="1245"/>
      <c r="AI11" s="1245"/>
      <c r="AJ11" s="1245"/>
      <c r="AK11" s="1245"/>
      <c r="AL11" s="1245"/>
      <c r="AM11" s="1245"/>
      <c r="AN11" s="1245"/>
      <c r="AO11" s="1245"/>
      <c r="AP11" s="1245"/>
      <c r="AQ11" s="1245"/>
      <c r="AR11" s="1245"/>
      <c r="AS11" s="1245"/>
      <c r="AT11" s="1245"/>
      <c r="AU11" s="1245"/>
      <c r="AV11" s="1245"/>
      <c r="AW11" s="1245"/>
      <c r="AX11" s="1245"/>
      <c r="AY11" s="1245"/>
      <c r="AZ11" s="1245"/>
      <c r="BA11" s="1245"/>
      <c r="BB11" s="1245"/>
      <c r="BC11" s="1245"/>
      <c r="BD11" s="1245"/>
      <c r="BE11" s="1245"/>
      <c r="BF11" s="1245"/>
      <c r="BG11" s="1245"/>
      <c r="BH11" s="1245"/>
      <c r="BI11" s="1245"/>
      <c r="BJ11" s="1245"/>
      <c r="BK11" s="1245"/>
      <c r="BL11" s="1245"/>
      <c r="BM11" s="1245"/>
      <c r="BN11" s="1538"/>
    </row>
    <row r="12" spans="4:81" ht="22.9" customHeight="1">
      <c r="D12" s="567">
        <v>67</v>
      </c>
      <c r="E12" s="568"/>
      <c r="F12" s="568"/>
      <c r="G12" s="649" t="s">
        <v>479</v>
      </c>
      <c r="H12" s="649"/>
      <c r="I12" s="649"/>
      <c r="J12" s="649"/>
      <c r="K12" s="649"/>
      <c r="L12" s="649"/>
      <c r="M12" s="649"/>
      <c r="N12" s="649"/>
      <c r="O12" s="649"/>
      <c r="P12" s="649"/>
      <c r="Q12" s="649"/>
      <c r="R12" s="649"/>
      <c r="S12" s="650"/>
      <c r="T12" s="1508" t="s">
        <v>480</v>
      </c>
      <c r="U12" s="645"/>
      <c r="V12" s="645"/>
      <c r="W12" s="645"/>
      <c r="X12" s="645"/>
      <c r="Y12" s="645"/>
      <c r="Z12" s="645"/>
      <c r="AA12" s="645"/>
      <c r="AB12" s="645"/>
      <c r="AC12" s="645"/>
      <c r="AD12" s="645"/>
      <c r="AE12" s="645"/>
      <c r="AF12" s="645"/>
      <c r="AG12" s="645"/>
      <c r="AH12" s="645"/>
      <c r="AI12" s="1509"/>
      <c r="AJ12" s="1196"/>
      <c r="AK12" s="1196"/>
      <c r="AL12" s="1197"/>
      <c r="AM12" s="588" t="s">
        <v>311</v>
      </c>
      <c r="AN12" s="588"/>
      <c r="AO12" s="588"/>
      <c r="AP12" s="588"/>
      <c r="AQ12" s="588"/>
      <c r="AR12" s="588"/>
      <c r="AS12" s="588"/>
      <c r="AT12" s="588"/>
      <c r="AU12" s="67"/>
      <c r="AV12" s="67"/>
      <c r="AW12" s="67"/>
      <c r="AX12" s="67"/>
      <c r="AY12" s="67"/>
      <c r="AZ12" s="67"/>
      <c r="BA12" s="67"/>
      <c r="BB12" s="67"/>
      <c r="BC12" s="67"/>
      <c r="BD12" s="67"/>
      <c r="BE12" s="67"/>
      <c r="BF12" s="357"/>
      <c r="BG12" s="358"/>
      <c r="BH12" s="358"/>
      <c r="BI12" s="358"/>
      <c r="BJ12" s="358"/>
      <c r="BK12" s="67"/>
      <c r="BL12" s="67"/>
      <c r="BM12" s="67"/>
      <c r="BN12" s="17"/>
      <c r="BO12" s="12"/>
    </row>
    <row r="13" spans="4:81" ht="22.9" customHeight="1">
      <c r="D13" s="569"/>
      <c r="E13" s="566"/>
      <c r="F13" s="566"/>
      <c r="G13" s="651"/>
      <c r="H13" s="651"/>
      <c r="I13" s="651"/>
      <c r="J13" s="651"/>
      <c r="K13" s="651"/>
      <c r="L13" s="651"/>
      <c r="M13" s="651"/>
      <c r="N13" s="651"/>
      <c r="O13" s="651"/>
      <c r="P13" s="651"/>
      <c r="Q13" s="651"/>
      <c r="R13" s="651"/>
      <c r="S13" s="652"/>
      <c r="T13" s="1516" t="s">
        <v>481</v>
      </c>
      <c r="U13" s="1517"/>
      <c r="V13" s="1517"/>
      <c r="W13" s="1520" t="s">
        <v>509</v>
      </c>
      <c r="X13" s="1521"/>
      <c r="Y13" s="1521"/>
      <c r="Z13" s="1521"/>
      <c r="AA13" s="1521"/>
      <c r="AB13" s="1521"/>
      <c r="AC13" s="1521"/>
      <c r="AD13" s="1521"/>
      <c r="AE13" s="1521"/>
      <c r="AF13" s="1521"/>
      <c r="AG13" s="1521"/>
      <c r="AH13" s="1521"/>
      <c r="AI13" s="1510"/>
      <c r="AJ13" s="1511"/>
      <c r="AK13" s="1511"/>
      <c r="AL13" s="1512"/>
      <c r="AM13" s="867" t="s">
        <v>478</v>
      </c>
      <c r="AN13" s="574"/>
      <c r="AO13" s="574"/>
      <c r="AP13" s="574"/>
      <c r="AQ13" s="574"/>
      <c r="AR13" s="574"/>
      <c r="AS13" s="574"/>
      <c r="AT13" s="574"/>
      <c r="AU13" s="574"/>
      <c r="AV13" s="574"/>
      <c r="AW13" s="574"/>
      <c r="AX13" s="574"/>
      <c r="AY13" s="574"/>
      <c r="AZ13" s="574"/>
      <c r="BA13" s="574"/>
      <c r="BB13" s="574"/>
      <c r="BC13" s="574"/>
      <c r="BD13" s="574"/>
      <c r="BE13" s="574"/>
      <c r="BF13" s="574"/>
      <c r="BG13" s="574"/>
      <c r="BH13" s="359"/>
      <c r="BI13" s="359"/>
      <c r="BJ13" s="359"/>
      <c r="BK13" s="359"/>
      <c r="BL13" s="359"/>
      <c r="BM13" s="359"/>
      <c r="BN13" s="360"/>
      <c r="BO13" s="361"/>
      <c r="BP13" s="362"/>
      <c r="BQ13" s="362"/>
      <c r="BR13" s="362"/>
      <c r="BS13" s="362"/>
      <c r="BT13" s="362"/>
      <c r="BU13" s="362"/>
      <c r="BV13" s="362"/>
      <c r="BW13" s="362"/>
      <c r="BX13" s="362"/>
      <c r="BZ13" s="362"/>
      <c r="CA13" s="362"/>
      <c r="CB13" s="362"/>
      <c r="CC13" s="363"/>
    </row>
    <row r="14" spans="4:81" ht="22.9" customHeight="1">
      <c r="D14" s="577"/>
      <c r="E14" s="578"/>
      <c r="F14" s="578"/>
      <c r="G14" s="1182"/>
      <c r="H14" s="1182"/>
      <c r="I14" s="1182"/>
      <c r="J14" s="1182"/>
      <c r="K14" s="1182"/>
      <c r="L14" s="1182"/>
      <c r="M14" s="1182"/>
      <c r="N14" s="1182"/>
      <c r="O14" s="1182"/>
      <c r="P14" s="1182"/>
      <c r="Q14" s="1182"/>
      <c r="R14" s="1182"/>
      <c r="S14" s="1183"/>
      <c r="T14" s="1518"/>
      <c r="U14" s="1519"/>
      <c r="V14" s="1519"/>
      <c r="W14" s="1522" t="s">
        <v>482</v>
      </c>
      <c r="X14" s="1523"/>
      <c r="Y14" s="1523"/>
      <c r="Z14" s="1523"/>
      <c r="AA14" s="1523"/>
      <c r="AB14" s="1523"/>
      <c r="AC14" s="1523"/>
      <c r="AD14" s="1523"/>
      <c r="AE14" s="1523"/>
      <c r="AF14" s="1523"/>
      <c r="AG14" s="1523"/>
      <c r="AH14" s="1523"/>
      <c r="AI14" s="1513"/>
      <c r="AJ14" s="1514"/>
      <c r="AK14" s="1514"/>
      <c r="AL14" s="1514"/>
      <c r="AM14" s="1514"/>
      <c r="AN14" s="1515"/>
      <c r="AO14" s="1505" t="s">
        <v>483</v>
      </c>
      <c r="AP14" s="1506"/>
      <c r="AQ14" s="1506"/>
      <c r="AR14" s="1506"/>
      <c r="AS14" s="1506"/>
      <c r="AT14" s="1506"/>
      <c r="AU14" s="1506"/>
      <c r="AV14" s="1507"/>
      <c r="AW14" s="1490"/>
      <c r="AX14" s="1491"/>
      <c r="AY14" s="1491"/>
      <c r="AZ14" s="1491"/>
      <c r="BA14" s="1491"/>
      <c r="BB14" s="1491"/>
      <c r="BC14" s="1491"/>
      <c r="BD14" s="1491"/>
      <c r="BE14" s="1491"/>
      <c r="BF14" s="1491"/>
      <c r="BG14" s="1491"/>
      <c r="BH14" s="1491"/>
      <c r="BI14" s="1491"/>
      <c r="BJ14" s="1491"/>
      <c r="BK14" s="1491"/>
      <c r="BL14" s="1491"/>
      <c r="BM14" s="1491"/>
      <c r="BN14" s="1492"/>
    </row>
    <row r="15" spans="4:81" ht="49.9" customHeight="1">
      <c r="D15" s="575">
        <v>68</v>
      </c>
      <c r="E15" s="576"/>
      <c r="F15" s="576"/>
      <c r="G15" s="1535" t="s">
        <v>765</v>
      </c>
      <c r="H15" s="1535"/>
      <c r="I15" s="1535"/>
      <c r="J15" s="1535"/>
      <c r="K15" s="1535"/>
      <c r="L15" s="1535"/>
      <c r="M15" s="1535"/>
      <c r="N15" s="1535"/>
      <c r="O15" s="1535"/>
      <c r="P15" s="1535"/>
      <c r="Q15" s="1535"/>
      <c r="R15" s="1535"/>
      <c r="S15" s="1535"/>
      <c r="T15" s="852"/>
      <c r="U15" s="704"/>
      <c r="V15" s="704"/>
      <c r="W15" s="704"/>
      <c r="X15" s="1502" t="s">
        <v>762</v>
      </c>
      <c r="Y15" s="1215"/>
      <c r="Z15" s="1215"/>
      <c r="AA15" s="1215"/>
      <c r="AB15" s="1215"/>
      <c r="AC15" s="1215"/>
      <c r="AD15" s="1215"/>
      <c r="AE15" s="1215"/>
      <c r="AF15" s="1215"/>
      <c r="AG15" s="1215"/>
      <c r="AH15" s="1215"/>
      <c r="AI15" s="1215"/>
      <c r="AJ15" s="1215"/>
      <c r="AK15" s="1215"/>
      <c r="AL15" s="1215"/>
      <c r="AM15" s="1215"/>
      <c r="AN15" s="1215"/>
      <c r="AO15" s="1215"/>
      <c r="AP15" s="1215"/>
      <c r="AQ15" s="1215"/>
      <c r="AR15" s="1215"/>
      <c r="AS15" s="1215"/>
      <c r="AT15" s="1215"/>
      <c r="AU15" s="1215"/>
      <c r="AV15" s="1215"/>
      <c r="AW15" s="1215"/>
      <c r="AX15" s="1215"/>
      <c r="AY15" s="1215"/>
      <c r="AZ15" s="1215"/>
      <c r="BA15" s="1215"/>
      <c r="BB15" s="1215"/>
      <c r="BC15" s="1215"/>
      <c r="BD15" s="1215"/>
      <c r="BE15" s="1215"/>
      <c r="BF15" s="1215"/>
      <c r="BG15" s="1215"/>
      <c r="BH15" s="1215"/>
      <c r="BI15" s="1215"/>
      <c r="BJ15" s="1215"/>
      <c r="BK15" s="1215"/>
      <c r="BL15" s="1215"/>
      <c r="BM15" s="1215"/>
      <c r="BN15" s="1217"/>
    </row>
    <row r="16" spans="4:81" ht="22.9" customHeight="1">
      <c r="BL16" s="38"/>
      <c r="BM16" s="38"/>
      <c r="BN16" s="38"/>
      <c r="BO16" s="38"/>
      <c r="BP16" s="38"/>
      <c r="BQ16" s="38"/>
      <c r="BR16" s="38"/>
      <c r="BS16" s="38"/>
      <c r="BT16" s="38"/>
      <c r="BU16" s="38"/>
      <c r="BV16" s="38"/>
      <c r="BW16" s="38"/>
    </row>
    <row r="17" spans="4:80" ht="22.9" customHeight="1">
      <c r="D17" s="567" t="s">
        <v>766</v>
      </c>
      <c r="E17" s="568"/>
      <c r="F17" s="568"/>
      <c r="G17" s="568"/>
      <c r="H17" s="568"/>
      <c r="I17" s="568"/>
      <c r="J17" s="568"/>
      <c r="K17" s="568"/>
      <c r="L17" s="568"/>
      <c r="M17" s="568"/>
      <c r="N17" s="568"/>
      <c r="O17" s="568"/>
      <c r="P17" s="568"/>
      <c r="Q17" s="568"/>
      <c r="R17" s="568"/>
      <c r="S17" s="590"/>
      <c r="T17" s="1493"/>
      <c r="U17" s="1494"/>
      <c r="V17" s="1494"/>
      <c r="W17" s="1494"/>
      <c r="X17" s="1494"/>
      <c r="Y17" s="1494"/>
      <c r="Z17" s="1494"/>
      <c r="AA17" s="1494"/>
      <c r="AB17" s="1494"/>
      <c r="AC17" s="1494"/>
      <c r="AD17" s="1494"/>
      <c r="AE17" s="1494"/>
      <c r="AF17" s="1494"/>
      <c r="AG17" s="1494"/>
      <c r="AH17" s="1494"/>
      <c r="AI17" s="1494"/>
      <c r="AJ17" s="1494"/>
      <c r="AK17" s="1494"/>
      <c r="AL17" s="1494"/>
      <c r="AM17" s="1494"/>
      <c r="AN17" s="1494"/>
      <c r="AO17" s="1494"/>
      <c r="AP17" s="1494"/>
      <c r="AQ17" s="1494"/>
      <c r="AR17" s="1494"/>
      <c r="AS17" s="1494"/>
      <c r="AT17" s="1494"/>
      <c r="AU17" s="1494"/>
      <c r="AV17" s="1494"/>
      <c r="AW17" s="1494"/>
      <c r="AX17" s="1494"/>
      <c r="AY17" s="1494"/>
      <c r="AZ17" s="1494"/>
      <c r="BA17" s="1494"/>
      <c r="BB17" s="1494"/>
      <c r="BC17" s="1494"/>
      <c r="BD17" s="1494"/>
      <c r="BE17" s="1494"/>
      <c r="BF17" s="1494"/>
      <c r="BG17" s="1494"/>
      <c r="BH17" s="1494"/>
      <c r="BI17" s="1494"/>
      <c r="BJ17" s="1494"/>
      <c r="BK17" s="1494"/>
      <c r="BL17" s="1494"/>
      <c r="BM17" s="1494"/>
      <c r="BN17" s="1495"/>
      <c r="BO17" s="38"/>
      <c r="BP17" s="38"/>
      <c r="BQ17" s="38"/>
      <c r="BR17" s="38"/>
      <c r="BS17" s="38"/>
      <c r="BT17" s="38"/>
      <c r="BU17" s="38"/>
      <c r="BV17" s="38"/>
      <c r="BW17" s="38"/>
    </row>
    <row r="18" spans="4:80" ht="22.9" customHeight="1">
      <c r="D18" s="569"/>
      <c r="E18" s="566"/>
      <c r="F18" s="566"/>
      <c r="G18" s="566"/>
      <c r="H18" s="566"/>
      <c r="I18" s="566"/>
      <c r="J18" s="566"/>
      <c r="K18" s="566"/>
      <c r="L18" s="566"/>
      <c r="M18" s="566"/>
      <c r="N18" s="566"/>
      <c r="O18" s="566"/>
      <c r="P18" s="566"/>
      <c r="Q18" s="566"/>
      <c r="R18" s="566"/>
      <c r="S18" s="570"/>
      <c r="T18" s="1496"/>
      <c r="U18" s="1497"/>
      <c r="V18" s="1497"/>
      <c r="W18" s="1497"/>
      <c r="X18" s="1497"/>
      <c r="Y18" s="1497"/>
      <c r="Z18" s="1497"/>
      <c r="AA18" s="1497"/>
      <c r="AB18" s="1497"/>
      <c r="AC18" s="1497"/>
      <c r="AD18" s="1497"/>
      <c r="AE18" s="1497"/>
      <c r="AF18" s="1497"/>
      <c r="AG18" s="1497"/>
      <c r="AH18" s="1497"/>
      <c r="AI18" s="1497"/>
      <c r="AJ18" s="1497"/>
      <c r="AK18" s="1497"/>
      <c r="AL18" s="1497"/>
      <c r="AM18" s="1497"/>
      <c r="AN18" s="1497"/>
      <c r="AO18" s="1497"/>
      <c r="AP18" s="1497"/>
      <c r="AQ18" s="1497"/>
      <c r="AR18" s="1497"/>
      <c r="AS18" s="1497"/>
      <c r="AT18" s="1497"/>
      <c r="AU18" s="1497"/>
      <c r="AV18" s="1497"/>
      <c r="AW18" s="1497"/>
      <c r="AX18" s="1497"/>
      <c r="AY18" s="1497"/>
      <c r="AZ18" s="1497"/>
      <c r="BA18" s="1497"/>
      <c r="BB18" s="1497"/>
      <c r="BC18" s="1497"/>
      <c r="BD18" s="1497"/>
      <c r="BE18" s="1497"/>
      <c r="BF18" s="1497"/>
      <c r="BG18" s="1497"/>
      <c r="BH18" s="1497"/>
      <c r="BI18" s="1497"/>
      <c r="BJ18" s="1497"/>
      <c r="BK18" s="1497"/>
      <c r="BL18" s="1497"/>
      <c r="BM18" s="1497"/>
      <c r="BN18" s="1498"/>
      <c r="BO18" s="38"/>
      <c r="BP18" s="38"/>
      <c r="BQ18" s="38"/>
      <c r="BR18" s="38"/>
      <c r="BS18" s="38"/>
      <c r="BT18" s="38"/>
      <c r="BU18" s="38"/>
      <c r="BV18" s="38"/>
      <c r="BW18" s="38"/>
    </row>
    <row r="19" spans="4:80" ht="22.9" customHeight="1">
      <c r="D19" s="569"/>
      <c r="E19" s="566"/>
      <c r="F19" s="566"/>
      <c r="G19" s="566"/>
      <c r="H19" s="566"/>
      <c r="I19" s="566"/>
      <c r="J19" s="566"/>
      <c r="K19" s="566"/>
      <c r="L19" s="566"/>
      <c r="M19" s="566"/>
      <c r="N19" s="566"/>
      <c r="O19" s="566"/>
      <c r="P19" s="566"/>
      <c r="Q19" s="566"/>
      <c r="R19" s="566"/>
      <c r="S19" s="570"/>
      <c r="T19" s="1496"/>
      <c r="U19" s="1497"/>
      <c r="V19" s="1497"/>
      <c r="W19" s="1497"/>
      <c r="X19" s="1497"/>
      <c r="Y19" s="1497"/>
      <c r="Z19" s="1497"/>
      <c r="AA19" s="1497"/>
      <c r="AB19" s="1497"/>
      <c r="AC19" s="1497"/>
      <c r="AD19" s="1497"/>
      <c r="AE19" s="1497"/>
      <c r="AF19" s="1497"/>
      <c r="AG19" s="1497"/>
      <c r="AH19" s="1497"/>
      <c r="AI19" s="1497"/>
      <c r="AJ19" s="1497"/>
      <c r="AK19" s="1497"/>
      <c r="AL19" s="1497"/>
      <c r="AM19" s="1497"/>
      <c r="AN19" s="1497"/>
      <c r="AO19" s="1497"/>
      <c r="AP19" s="1497"/>
      <c r="AQ19" s="1497"/>
      <c r="AR19" s="1497"/>
      <c r="AS19" s="1497"/>
      <c r="AT19" s="1497"/>
      <c r="AU19" s="1497"/>
      <c r="AV19" s="1497"/>
      <c r="AW19" s="1497"/>
      <c r="AX19" s="1497"/>
      <c r="AY19" s="1497"/>
      <c r="AZ19" s="1497"/>
      <c r="BA19" s="1497"/>
      <c r="BB19" s="1497"/>
      <c r="BC19" s="1497"/>
      <c r="BD19" s="1497"/>
      <c r="BE19" s="1497"/>
      <c r="BF19" s="1497"/>
      <c r="BG19" s="1497"/>
      <c r="BH19" s="1497"/>
      <c r="BI19" s="1497"/>
      <c r="BJ19" s="1497"/>
      <c r="BK19" s="1497"/>
      <c r="BL19" s="1497"/>
      <c r="BM19" s="1497"/>
      <c r="BN19" s="1498"/>
    </row>
    <row r="20" spans="4:80" ht="22.9" customHeight="1">
      <c r="D20" s="577"/>
      <c r="E20" s="578"/>
      <c r="F20" s="578"/>
      <c r="G20" s="578"/>
      <c r="H20" s="578"/>
      <c r="I20" s="578"/>
      <c r="J20" s="578"/>
      <c r="K20" s="578"/>
      <c r="L20" s="578"/>
      <c r="M20" s="578"/>
      <c r="N20" s="578"/>
      <c r="O20" s="578"/>
      <c r="P20" s="578"/>
      <c r="Q20" s="578"/>
      <c r="R20" s="578"/>
      <c r="S20" s="644"/>
      <c r="T20" s="1499"/>
      <c r="U20" s="1500"/>
      <c r="V20" s="1500"/>
      <c r="W20" s="1500"/>
      <c r="X20" s="1500"/>
      <c r="Y20" s="1500"/>
      <c r="Z20" s="1500"/>
      <c r="AA20" s="1500"/>
      <c r="AB20" s="1500"/>
      <c r="AC20" s="1500"/>
      <c r="AD20" s="1500"/>
      <c r="AE20" s="1500"/>
      <c r="AF20" s="1500"/>
      <c r="AG20" s="1500"/>
      <c r="AH20" s="1500"/>
      <c r="AI20" s="1500"/>
      <c r="AJ20" s="1500"/>
      <c r="AK20" s="1500"/>
      <c r="AL20" s="1500"/>
      <c r="AM20" s="1500"/>
      <c r="AN20" s="1500"/>
      <c r="AO20" s="1500"/>
      <c r="AP20" s="1500"/>
      <c r="AQ20" s="1500"/>
      <c r="AR20" s="1500"/>
      <c r="AS20" s="1500"/>
      <c r="AT20" s="1500"/>
      <c r="AU20" s="1500"/>
      <c r="AV20" s="1500"/>
      <c r="AW20" s="1500"/>
      <c r="AX20" s="1500"/>
      <c r="AY20" s="1500"/>
      <c r="AZ20" s="1500"/>
      <c r="BA20" s="1500"/>
      <c r="BB20" s="1500"/>
      <c r="BC20" s="1500"/>
      <c r="BD20" s="1500"/>
      <c r="BE20" s="1500"/>
      <c r="BF20" s="1500"/>
      <c r="BG20" s="1500"/>
      <c r="BH20" s="1500"/>
      <c r="BI20" s="1500"/>
      <c r="BJ20" s="1500"/>
      <c r="BK20" s="1500"/>
      <c r="BL20" s="1500"/>
      <c r="BM20" s="1500"/>
      <c r="BN20" s="1501"/>
    </row>
    <row r="21" spans="4:80" ht="20.100000000000001" customHeight="1"/>
    <row r="22" spans="4:80" ht="20.100000000000001" customHeight="1"/>
    <row r="23" spans="4:80" ht="20.100000000000001" customHeight="1"/>
    <row r="24" spans="4:80" ht="20.100000000000001" customHeight="1"/>
    <row r="25" spans="4:80" ht="20.100000000000001" customHeight="1"/>
    <row r="26" spans="4:80" ht="20.100000000000001" customHeight="1">
      <c r="BC26" s="425"/>
      <c r="BD26" s="425"/>
      <c r="BE26" s="425"/>
      <c r="BF26" s="425"/>
      <c r="BG26" s="425"/>
      <c r="BH26" s="425"/>
      <c r="BI26" s="425"/>
      <c r="BJ26" s="425"/>
      <c r="BK26" s="425"/>
      <c r="BL26" s="425"/>
      <c r="BM26" s="425"/>
      <c r="BN26" s="425"/>
      <c r="BO26" s="425"/>
      <c r="BP26" s="425"/>
      <c r="BQ26" s="425"/>
      <c r="BR26" s="425"/>
      <c r="BS26" s="425"/>
      <c r="BT26" s="425"/>
      <c r="BU26" s="425"/>
      <c r="BV26" s="425"/>
      <c r="BW26" s="425"/>
      <c r="BX26" s="425"/>
    </row>
    <row r="27" spans="4:80" ht="20.100000000000001" customHeight="1">
      <c r="G27" s="425"/>
    </row>
    <row r="28" spans="4:80" ht="20.100000000000001" customHeight="1">
      <c r="F28" s="445"/>
      <c r="G28" s="445"/>
      <c r="H28" s="445"/>
      <c r="I28" s="445"/>
      <c r="J28" s="445"/>
      <c r="K28" s="445"/>
      <c r="L28" s="445"/>
      <c r="M28" s="445"/>
      <c r="N28" s="445"/>
      <c r="O28" s="445"/>
      <c r="P28" s="445"/>
      <c r="Q28" s="445"/>
      <c r="S28" s="445"/>
      <c r="T28" s="445"/>
      <c r="U28" s="445"/>
      <c r="V28" s="445"/>
      <c r="W28" s="445"/>
      <c r="X28" s="445"/>
      <c r="Y28" s="445"/>
      <c r="Z28" s="445"/>
      <c r="AA28" s="445"/>
      <c r="AB28" s="445"/>
      <c r="AC28" s="445"/>
      <c r="AD28" s="445"/>
      <c r="AE28" s="445"/>
      <c r="AF28" s="445"/>
      <c r="AG28" s="445"/>
      <c r="AH28" s="445"/>
      <c r="AI28" s="445"/>
      <c r="AK28" s="445"/>
      <c r="AL28" s="445"/>
      <c r="AM28" s="445"/>
      <c r="AN28" s="445"/>
      <c r="AO28" s="445"/>
      <c r="AP28" s="445"/>
    </row>
    <row r="29" spans="4:80" ht="20.100000000000001" customHeight="1"/>
    <row r="30" spans="4:80" ht="20.100000000000001" customHeight="1">
      <c r="E30" s="425"/>
    </row>
    <row r="31" spans="4:80" ht="20.100000000000001" customHeight="1">
      <c r="F31" s="445"/>
      <c r="G31" s="445"/>
      <c r="H31" s="445"/>
      <c r="I31" s="445"/>
      <c r="J31" s="445"/>
      <c r="K31" s="445"/>
      <c r="L31" s="445"/>
      <c r="M31" s="445"/>
      <c r="N31" s="445"/>
      <c r="O31" s="445"/>
      <c r="P31" s="445"/>
      <c r="Q31" s="445"/>
      <c r="S31" s="445"/>
      <c r="T31" s="445"/>
      <c r="U31" s="445"/>
      <c r="V31" s="445"/>
      <c r="W31" s="445"/>
      <c r="X31" s="445"/>
      <c r="Y31" s="445"/>
      <c r="Z31" s="445"/>
      <c r="AA31" s="445"/>
      <c r="AB31" s="445"/>
      <c r="AC31" s="445"/>
      <c r="AD31" s="445"/>
      <c r="AE31" s="445"/>
      <c r="AF31" s="445"/>
      <c r="AG31" s="445"/>
      <c r="AH31" s="445"/>
      <c r="AI31" s="445"/>
      <c r="AK31" s="445"/>
      <c r="AL31" s="445"/>
      <c r="AM31" s="445"/>
      <c r="AN31" s="445"/>
      <c r="AO31" s="445"/>
      <c r="AP31" s="445"/>
    </row>
    <row r="32" spans="4:80" ht="20.100000000000001" customHeight="1">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8"/>
      <c r="BY32" s="18"/>
      <c r="BZ32" s="18"/>
      <c r="CA32" s="18"/>
      <c r="CB32" s="18"/>
    </row>
    <row r="33" spans="46:75" ht="20.100000000000001" customHeight="1">
      <c r="AT33" s="36"/>
      <c r="AU33" s="36"/>
      <c r="AV33" s="36"/>
      <c r="AW33" s="36"/>
      <c r="AX33" s="36"/>
      <c r="AY33" s="36"/>
      <c r="BA33" s="36"/>
      <c r="BB33" s="36"/>
      <c r="BC33" s="36"/>
      <c r="BD33" s="36"/>
      <c r="BL33" s="42"/>
      <c r="BM33" s="42"/>
      <c r="BN33" s="42"/>
      <c r="BO33" s="42"/>
      <c r="BP33" s="42"/>
      <c r="BQ33" s="42"/>
      <c r="BR33" s="42"/>
      <c r="BS33" s="42"/>
      <c r="BT33" s="42"/>
      <c r="BU33" s="42"/>
      <c r="BV33" s="42"/>
      <c r="BW33" s="42"/>
    </row>
    <row r="34" spans="46:75" ht="20.100000000000001" customHeight="1"/>
    <row r="35" spans="46:75" ht="20.100000000000001" customHeight="1"/>
  </sheetData>
  <sheetProtection algorithmName="SHA-512" hashValue="LwnxqLQD4GaHjLvpcdASHbPcizjYHIfSuXgDqt/FjHuUp7mFHjpsBWViPjo1O+ycxDLbo9hpSo/Ef0AlBPXbqg==" saltValue="XBtXbmkcVEpeVkfNzE7Jiw==" spinCount="100000" sheet="1" objects="1" scenarios="1"/>
  <mergeCells count="66">
    <mergeCell ref="AD1:AH1"/>
    <mergeCell ref="AI1:AQ1"/>
    <mergeCell ref="AR1:AV1"/>
    <mergeCell ref="AW1:BN1"/>
    <mergeCell ref="T15:W15"/>
    <mergeCell ref="T7:Y7"/>
    <mergeCell ref="AB7:AG7"/>
    <mergeCell ref="AH7:AI7"/>
    <mergeCell ref="AJ7:AN7"/>
    <mergeCell ref="AI9:AP9"/>
    <mergeCell ref="AR8:BB8"/>
    <mergeCell ref="AR9:BB9"/>
    <mergeCell ref="AL10:AO10"/>
    <mergeCell ref="AP10:AW10"/>
    <mergeCell ref="AI8:AP8"/>
    <mergeCell ref="AZ5:BC5"/>
    <mergeCell ref="D3:F5"/>
    <mergeCell ref="G15:S15"/>
    <mergeCell ref="AM13:BG13"/>
    <mergeCell ref="AZ3:BC3"/>
    <mergeCell ref="BD3:BN3"/>
    <mergeCell ref="BC8:BF8"/>
    <mergeCell ref="BC9:BF9"/>
    <mergeCell ref="BG9:BN9"/>
    <mergeCell ref="AY7:BD7"/>
    <mergeCell ref="BE7:BF7"/>
    <mergeCell ref="BG7:BN7"/>
    <mergeCell ref="BG8:BN8"/>
    <mergeCell ref="T11:BN11"/>
    <mergeCell ref="AO7:AP7"/>
    <mergeCell ref="AQ7:AV7"/>
    <mergeCell ref="AW7:AX7"/>
    <mergeCell ref="BD5:BN5"/>
    <mergeCell ref="AZ4:BC4"/>
    <mergeCell ref="BD4:BN4"/>
    <mergeCell ref="X6:AE6"/>
    <mergeCell ref="G3:S5"/>
    <mergeCell ref="D6:F7"/>
    <mergeCell ref="G6:S7"/>
    <mergeCell ref="D8:F10"/>
    <mergeCell ref="G8:S10"/>
    <mergeCell ref="G11:S11"/>
    <mergeCell ref="D11:F11"/>
    <mergeCell ref="AE9:AH9"/>
    <mergeCell ref="AE8:AH8"/>
    <mergeCell ref="T6:W6"/>
    <mergeCell ref="T9:AD9"/>
    <mergeCell ref="T8:AD8"/>
    <mergeCell ref="Z7:AA7"/>
    <mergeCell ref="T10:AK10"/>
    <mergeCell ref="AO14:AV14"/>
    <mergeCell ref="T12:AH12"/>
    <mergeCell ref="AM12:AT12"/>
    <mergeCell ref="AI12:AL12"/>
    <mergeCell ref="AI13:AL13"/>
    <mergeCell ref="AI14:AN14"/>
    <mergeCell ref="T13:V14"/>
    <mergeCell ref="W13:AH13"/>
    <mergeCell ref="W14:AH14"/>
    <mergeCell ref="D15:F15"/>
    <mergeCell ref="AW14:BN14"/>
    <mergeCell ref="D17:S20"/>
    <mergeCell ref="T17:BN20"/>
    <mergeCell ref="X15:BN15"/>
    <mergeCell ref="G12:S14"/>
    <mergeCell ref="D12:F14"/>
  </mergeCells>
  <phoneticPr fontId="1"/>
  <dataValidations count="3">
    <dataValidation type="list" allowBlank="1" showInputMessage="1" showErrorMessage="1" sqref="AZ3:BC5 T6:W6 AE8:AH9 BC8:BF9 AL10:AO10 AI12:AL13" xr:uid="{00000000-0002-0000-0500-000000000000}">
      <formula1>"1,2"</formula1>
    </dataValidation>
    <dataValidation type="list" allowBlank="1" showInputMessage="1" showErrorMessage="1" sqref="BE7 AW7 AH7 AO7 Z7" xr:uid="{B96CCDF7-D65C-4A27-9586-1EEC6BC89756}">
      <formula1>"✓"</formula1>
    </dataValidation>
    <dataValidation type="list" allowBlank="1" showInputMessage="1" showErrorMessage="1" sqref="T15:W15" xr:uid="{3DD9B1B9-C433-4BD8-8BCD-45F47890236B}">
      <formula1>"1,2,3"</formula1>
    </dataValidation>
  </dataValidations>
  <printOptions horizontalCentered="1"/>
  <pageMargins left="0.39370078740157483" right="0.39370078740157483" top="0.19685039370078741" bottom="0.19685039370078741" header="0" footer="0.15748031496062992"/>
  <pageSetup paperSize="9" scale="93" fitToHeight="0" orientation="portrait" cellComments="asDisplayed" r:id="rId1"/>
  <headerFooter alignWithMargins="0">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3313" r:id="rId4" name="Group Box 1">
              <controlPr defaultSize="0" autoFill="0" autoPict="0">
                <anchor moveWithCells="1">
                  <from>
                    <xdr:col>18</xdr:col>
                    <xdr:colOff>114300</xdr:colOff>
                    <xdr:row>2</xdr:row>
                    <xdr:rowOff>0</xdr:rowOff>
                  </from>
                  <to>
                    <xdr:col>31</xdr:col>
                    <xdr:colOff>9525</xdr:colOff>
                    <xdr:row>3</xdr:row>
                    <xdr:rowOff>0</xdr:rowOff>
                  </to>
                </anchor>
              </controlPr>
            </control>
          </mc:Choice>
        </mc:AlternateContent>
        <mc:AlternateContent xmlns:mc="http://schemas.openxmlformats.org/markup-compatibility/2006">
          <mc:Choice Requires="x14">
            <control shapeId="13320" r:id="rId5" name="Group Box 8">
              <controlPr defaultSize="0" autoFill="0" autoPict="0">
                <anchor moveWithCells="1">
                  <from>
                    <xdr:col>48</xdr:col>
                    <xdr:colOff>114300</xdr:colOff>
                    <xdr:row>2</xdr:row>
                    <xdr:rowOff>0</xdr:rowOff>
                  </from>
                  <to>
                    <xdr:col>61</xdr:col>
                    <xdr:colOff>9525</xdr:colOff>
                    <xdr:row>3</xdr:row>
                    <xdr:rowOff>0</xdr:rowOff>
                  </to>
                </anchor>
              </controlPr>
            </control>
          </mc:Choice>
        </mc:AlternateContent>
        <mc:AlternateContent xmlns:mc="http://schemas.openxmlformats.org/markup-compatibility/2006">
          <mc:Choice Requires="x14">
            <control shapeId="13321" r:id="rId6" name="Group Box 9">
              <controlPr defaultSize="0" autoFill="0" autoPict="0">
                <anchor moveWithCells="1">
                  <from>
                    <xdr:col>48</xdr:col>
                    <xdr:colOff>114300</xdr:colOff>
                    <xdr:row>2</xdr:row>
                    <xdr:rowOff>0</xdr:rowOff>
                  </from>
                  <to>
                    <xdr:col>61</xdr:col>
                    <xdr:colOff>9525</xdr:colOff>
                    <xdr:row>3</xdr:row>
                    <xdr:rowOff>0</xdr:rowOff>
                  </to>
                </anchor>
              </controlPr>
            </control>
          </mc:Choice>
        </mc:AlternateContent>
        <mc:AlternateContent xmlns:mc="http://schemas.openxmlformats.org/markup-compatibility/2006">
          <mc:Choice Requires="x14">
            <control shapeId="13322" r:id="rId7" name="Group Box 10">
              <controlPr defaultSize="0" autoFill="0" autoPict="0">
                <anchor moveWithCells="1">
                  <from>
                    <xdr:col>48</xdr:col>
                    <xdr:colOff>114300</xdr:colOff>
                    <xdr:row>2</xdr:row>
                    <xdr:rowOff>0</xdr:rowOff>
                  </from>
                  <to>
                    <xdr:col>61</xdr:col>
                    <xdr:colOff>9525</xdr:colOff>
                    <xdr:row>3</xdr:row>
                    <xdr:rowOff>0</xdr:rowOff>
                  </to>
                </anchor>
              </controlPr>
            </control>
          </mc:Choice>
        </mc:AlternateContent>
        <mc:AlternateContent xmlns:mc="http://schemas.openxmlformats.org/markup-compatibility/2006">
          <mc:Choice Requires="x14">
            <control shapeId="13323" r:id="rId8" name="Group Box 11">
              <controlPr defaultSize="0" autoFill="0" autoPict="0">
                <anchor moveWithCells="1">
                  <from>
                    <xdr:col>18</xdr:col>
                    <xdr:colOff>114300</xdr:colOff>
                    <xdr:row>2</xdr:row>
                    <xdr:rowOff>0</xdr:rowOff>
                  </from>
                  <to>
                    <xdr:col>31</xdr:col>
                    <xdr:colOff>9525</xdr:colOff>
                    <xdr:row>3</xdr:row>
                    <xdr:rowOff>0</xdr:rowOff>
                  </to>
                </anchor>
              </controlPr>
            </control>
          </mc:Choice>
        </mc:AlternateContent>
        <mc:AlternateContent xmlns:mc="http://schemas.openxmlformats.org/markup-compatibility/2006">
          <mc:Choice Requires="x14">
            <control shapeId="13330" r:id="rId9" name="Group Box 18">
              <controlPr defaultSize="0" autoFill="0" autoPict="0">
                <anchor moveWithCells="1">
                  <from>
                    <xdr:col>38</xdr:col>
                    <xdr:colOff>114300</xdr:colOff>
                    <xdr:row>2</xdr:row>
                    <xdr:rowOff>0</xdr:rowOff>
                  </from>
                  <to>
                    <xdr:col>51</xdr:col>
                    <xdr:colOff>9525</xdr:colOff>
                    <xdr:row>3</xdr:row>
                    <xdr:rowOff>0</xdr:rowOff>
                  </to>
                </anchor>
              </controlPr>
            </control>
          </mc:Choice>
        </mc:AlternateContent>
        <mc:AlternateContent xmlns:mc="http://schemas.openxmlformats.org/markup-compatibility/2006">
          <mc:Choice Requires="x14">
            <control shapeId="13331" r:id="rId10" name="Group Box 19">
              <controlPr defaultSize="0" autoFill="0" autoPict="0">
                <anchor moveWithCells="1">
                  <from>
                    <xdr:col>18</xdr:col>
                    <xdr:colOff>114300</xdr:colOff>
                    <xdr:row>2</xdr:row>
                    <xdr:rowOff>0</xdr:rowOff>
                  </from>
                  <to>
                    <xdr:col>31</xdr:col>
                    <xdr:colOff>9525</xdr:colOff>
                    <xdr:row>3</xdr:row>
                    <xdr:rowOff>0</xdr:rowOff>
                  </to>
                </anchor>
              </controlPr>
            </control>
          </mc:Choice>
        </mc:AlternateContent>
        <mc:AlternateContent xmlns:mc="http://schemas.openxmlformats.org/markup-compatibility/2006">
          <mc:Choice Requires="x14">
            <control shapeId="13332" r:id="rId11" name="Group Box 20">
              <controlPr defaultSize="0" autoFill="0" autoPict="0">
                <anchor moveWithCells="1">
                  <from>
                    <xdr:col>36</xdr:col>
                    <xdr:colOff>114300</xdr:colOff>
                    <xdr:row>2</xdr:row>
                    <xdr:rowOff>0</xdr:rowOff>
                  </from>
                  <to>
                    <xdr:col>49</xdr:col>
                    <xdr:colOff>9525</xdr:colOff>
                    <xdr:row>3</xdr:row>
                    <xdr:rowOff>0</xdr:rowOff>
                  </to>
                </anchor>
              </controlPr>
            </control>
          </mc:Choice>
        </mc:AlternateContent>
        <mc:AlternateContent xmlns:mc="http://schemas.openxmlformats.org/markup-compatibility/2006">
          <mc:Choice Requires="x14">
            <control shapeId="13333" r:id="rId12" name="Group Box 21">
              <controlPr defaultSize="0" autoFill="0" autoPict="0">
                <anchor moveWithCells="1">
                  <from>
                    <xdr:col>36</xdr:col>
                    <xdr:colOff>114300</xdr:colOff>
                    <xdr:row>2</xdr:row>
                    <xdr:rowOff>0</xdr:rowOff>
                  </from>
                  <to>
                    <xdr:col>49</xdr:col>
                    <xdr:colOff>9525</xdr:colOff>
                    <xdr:row>3</xdr:row>
                    <xdr:rowOff>0</xdr:rowOff>
                  </to>
                </anchor>
              </controlPr>
            </control>
          </mc:Choice>
        </mc:AlternateContent>
        <mc:AlternateContent xmlns:mc="http://schemas.openxmlformats.org/markup-compatibility/2006">
          <mc:Choice Requires="x14">
            <control shapeId="13334" r:id="rId13" name="Group Box 22">
              <controlPr defaultSize="0" autoFill="0" autoPict="0">
                <anchor moveWithCells="1">
                  <from>
                    <xdr:col>36</xdr:col>
                    <xdr:colOff>114300</xdr:colOff>
                    <xdr:row>2</xdr:row>
                    <xdr:rowOff>0</xdr:rowOff>
                  </from>
                  <to>
                    <xdr:col>49</xdr:col>
                    <xdr:colOff>9525</xdr:colOff>
                    <xdr:row>3</xdr:row>
                    <xdr:rowOff>0</xdr:rowOff>
                  </to>
                </anchor>
              </controlPr>
            </control>
          </mc:Choice>
        </mc:AlternateContent>
        <mc:AlternateContent xmlns:mc="http://schemas.openxmlformats.org/markup-compatibility/2006">
          <mc:Choice Requires="x14">
            <control shapeId="13335" r:id="rId14" name="Group Box 23">
              <controlPr defaultSize="0" autoFill="0" autoPict="0">
                <anchor moveWithCells="1">
                  <from>
                    <xdr:col>36</xdr:col>
                    <xdr:colOff>114300</xdr:colOff>
                    <xdr:row>2</xdr:row>
                    <xdr:rowOff>0</xdr:rowOff>
                  </from>
                  <to>
                    <xdr:col>49</xdr:col>
                    <xdr:colOff>9525</xdr:colOff>
                    <xdr:row>3</xdr:row>
                    <xdr:rowOff>0</xdr:rowOff>
                  </to>
                </anchor>
              </controlPr>
            </control>
          </mc:Choice>
        </mc:AlternateContent>
        <mc:AlternateContent xmlns:mc="http://schemas.openxmlformats.org/markup-compatibility/2006">
          <mc:Choice Requires="x14">
            <control shapeId="13336" r:id="rId15" name="Group Box 24">
              <controlPr defaultSize="0" autoFill="0" autoPict="0">
                <anchor moveWithCells="1">
                  <from>
                    <xdr:col>51</xdr:col>
                    <xdr:colOff>0</xdr:colOff>
                    <xdr:row>2</xdr:row>
                    <xdr:rowOff>0</xdr:rowOff>
                  </from>
                  <to>
                    <xdr:col>63</xdr:col>
                    <xdr:colOff>19050</xdr:colOff>
                    <xdr:row>3</xdr:row>
                    <xdr:rowOff>0</xdr:rowOff>
                  </to>
                </anchor>
              </controlPr>
            </control>
          </mc:Choice>
        </mc:AlternateContent>
        <mc:AlternateContent xmlns:mc="http://schemas.openxmlformats.org/markup-compatibility/2006">
          <mc:Choice Requires="x14">
            <control shapeId="13337" r:id="rId16" name="Group Box 25">
              <controlPr defaultSize="0" autoFill="0" autoPict="0">
                <anchor moveWithCells="1">
                  <from>
                    <xdr:col>51</xdr:col>
                    <xdr:colOff>0</xdr:colOff>
                    <xdr:row>2</xdr:row>
                    <xdr:rowOff>0</xdr:rowOff>
                  </from>
                  <to>
                    <xdr:col>63</xdr:col>
                    <xdr:colOff>19050</xdr:colOff>
                    <xdr:row>3</xdr:row>
                    <xdr:rowOff>0</xdr:rowOff>
                  </to>
                </anchor>
              </controlPr>
            </control>
          </mc:Choice>
        </mc:AlternateContent>
        <mc:AlternateContent xmlns:mc="http://schemas.openxmlformats.org/markup-compatibility/2006">
          <mc:Choice Requires="x14">
            <control shapeId="13338" r:id="rId17" name="Group Box 26">
              <controlPr defaultSize="0" autoFill="0" autoPict="0">
                <anchor moveWithCells="1">
                  <from>
                    <xdr:col>18</xdr:col>
                    <xdr:colOff>114300</xdr:colOff>
                    <xdr:row>2</xdr:row>
                    <xdr:rowOff>0</xdr:rowOff>
                  </from>
                  <to>
                    <xdr:col>31</xdr:col>
                    <xdr:colOff>9525</xdr:colOff>
                    <xdr:row>3</xdr:row>
                    <xdr:rowOff>0</xdr:rowOff>
                  </to>
                </anchor>
              </controlPr>
            </control>
          </mc:Choice>
        </mc:AlternateContent>
        <mc:AlternateContent xmlns:mc="http://schemas.openxmlformats.org/markup-compatibility/2006">
          <mc:Choice Requires="x14">
            <control shapeId="13339" r:id="rId18" name="Group Box 27">
              <controlPr defaultSize="0" autoFill="0" autoPict="0">
                <anchor moveWithCells="1">
                  <from>
                    <xdr:col>22</xdr:col>
                    <xdr:colOff>114300</xdr:colOff>
                    <xdr:row>2</xdr:row>
                    <xdr:rowOff>0</xdr:rowOff>
                  </from>
                  <to>
                    <xdr:col>35</xdr:col>
                    <xdr:colOff>9525</xdr:colOff>
                    <xdr:row>3</xdr:row>
                    <xdr:rowOff>0</xdr:rowOff>
                  </to>
                </anchor>
              </controlPr>
            </control>
          </mc:Choice>
        </mc:AlternateContent>
        <mc:AlternateContent xmlns:mc="http://schemas.openxmlformats.org/markup-compatibility/2006">
          <mc:Choice Requires="x14">
            <control shapeId="13340" r:id="rId19" name="Group Box 28">
              <controlPr defaultSize="0" autoFill="0" autoPict="0">
                <anchor moveWithCells="1">
                  <from>
                    <xdr:col>22</xdr:col>
                    <xdr:colOff>114300</xdr:colOff>
                    <xdr:row>2</xdr:row>
                    <xdr:rowOff>0</xdr:rowOff>
                  </from>
                  <to>
                    <xdr:col>35</xdr:col>
                    <xdr:colOff>9525</xdr:colOff>
                    <xdr:row>3</xdr:row>
                    <xdr:rowOff>0</xdr:rowOff>
                  </to>
                </anchor>
              </controlPr>
            </control>
          </mc:Choice>
        </mc:AlternateContent>
        <mc:AlternateContent xmlns:mc="http://schemas.openxmlformats.org/markup-compatibility/2006">
          <mc:Choice Requires="x14">
            <control shapeId="13341" r:id="rId20" name="Group Box 29">
              <controlPr defaultSize="0" autoFill="0" autoPict="0">
                <anchor moveWithCells="1">
                  <from>
                    <xdr:col>22</xdr:col>
                    <xdr:colOff>114300</xdr:colOff>
                    <xdr:row>2</xdr:row>
                    <xdr:rowOff>0</xdr:rowOff>
                  </from>
                  <to>
                    <xdr:col>35</xdr:col>
                    <xdr:colOff>9525</xdr:colOff>
                    <xdr:row>3</xdr:row>
                    <xdr:rowOff>0</xdr:rowOff>
                  </to>
                </anchor>
              </controlPr>
            </control>
          </mc:Choice>
        </mc:AlternateContent>
        <mc:AlternateContent xmlns:mc="http://schemas.openxmlformats.org/markup-compatibility/2006">
          <mc:Choice Requires="x14">
            <control shapeId="13342" r:id="rId21" name="Group Box 30">
              <controlPr defaultSize="0" autoFill="0" autoPict="0">
                <anchor moveWithCells="1">
                  <from>
                    <xdr:col>22</xdr:col>
                    <xdr:colOff>114300</xdr:colOff>
                    <xdr:row>2</xdr:row>
                    <xdr:rowOff>0</xdr:rowOff>
                  </from>
                  <to>
                    <xdr:col>35</xdr:col>
                    <xdr:colOff>9525</xdr:colOff>
                    <xdr:row>3</xdr:row>
                    <xdr:rowOff>0</xdr:rowOff>
                  </to>
                </anchor>
              </controlPr>
            </control>
          </mc:Choice>
        </mc:AlternateContent>
        <mc:AlternateContent xmlns:mc="http://schemas.openxmlformats.org/markup-compatibility/2006">
          <mc:Choice Requires="x14">
            <control shapeId="13346" r:id="rId22" name="Group Box 34">
              <controlPr defaultSize="0" autoFill="0" autoPict="0">
                <anchor moveWithCells="1">
                  <from>
                    <xdr:col>50</xdr:col>
                    <xdr:colOff>114300</xdr:colOff>
                    <xdr:row>2</xdr:row>
                    <xdr:rowOff>0</xdr:rowOff>
                  </from>
                  <to>
                    <xdr:col>63</xdr:col>
                    <xdr:colOff>9525</xdr:colOff>
                    <xdr:row>3</xdr:row>
                    <xdr:rowOff>0</xdr:rowOff>
                  </to>
                </anchor>
              </controlPr>
            </control>
          </mc:Choice>
        </mc:AlternateContent>
        <mc:AlternateContent xmlns:mc="http://schemas.openxmlformats.org/markup-compatibility/2006">
          <mc:Choice Requires="x14">
            <control shapeId="13347" r:id="rId23" name="Group Box 35">
              <controlPr defaultSize="0" autoFill="0" autoPict="0">
                <anchor moveWithCells="1">
                  <from>
                    <xdr:col>51</xdr:col>
                    <xdr:colOff>0</xdr:colOff>
                    <xdr:row>3</xdr:row>
                    <xdr:rowOff>0</xdr:rowOff>
                  </from>
                  <to>
                    <xdr:col>63</xdr:col>
                    <xdr:colOff>19050</xdr:colOff>
                    <xdr:row>4</xdr:row>
                    <xdr:rowOff>0</xdr:rowOff>
                  </to>
                </anchor>
              </controlPr>
            </control>
          </mc:Choice>
        </mc:AlternateContent>
        <mc:AlternateContent xmlns:mc="http://schemas.openxmlformats.org/markup-compatibility/2006">
          <mc:Choice Requires="x14">
            <control shapeId="13348" r:id="rId24" name="Group Box 36">
              <controlPr defaultSize="0" autoFill="0" autoPict="0">
                <anchor moveWithCells="1">
                  <from>
                    <xdr:col>51</xdr:col>
                    <xdr:colOff>0</xdr:colOff>
                    <xdr:row>3</xdr:row>
                    <xdr:rowOff>0</xdr:rowOff>
                  </from>
                  <to>
                    <xdr:col>63</xdr:col>
                    <xdr:colOff>19050</xdr:colOff>
                    <xdr:row>4</xdr:row>
                    <xdr:rowOff>0</xdr:rowOff>
                  </to>
                </anchor>
              </controlPr>
            </control>
          </mc:Choice>
        </mc:AlternateContent>
        <mc:AlternateContent xmlns:mc="http://schemas.openxmlformats.org/markup-compatibility/2006">
          <mc:Choice Requires="x14">
            <control shapeId="13349" r:id="rId25" name="Group Box 37">
              <controlPr defaultSize="0" autoFill="0" autoPict="0">
                <anchor moveWithCells="1">
                  <from>
                    <xdr:col>50</xdr:col>
                    <xdr:colOff>114300</xdr:colOff>
                    <xdr:row>3</xdr:row>
                    <xdr:rowOff>0</xdr:rowOff>
                  </from>
                  <to>
                    <xdr:col>63</xdr:col>
                    <xdr:colOff>9525</xdr:colOff>
                    <xdr:row>4</xdr:row>
                    <xdr:rowOff>0</xdr:rowOff>
                  </to>
                </anchor>
              </controlPr>
            </control>
          </mc:Choice>
        </mc:AlternateContent>
        <mc:AlternateContent xmlns:mc="http://schemas.openxmlformats.org/markup-compatibility/2006">
          <mc:Choice Requires="x14">
            <control shapeId="13350" r:id="rId26" name="Group Box 38">
              <controlPr defaultSize="0" autoFill="0" autoPict="0">
                <anchor moveWithCells="1">
                  <from>
                    <xdr:col>51</xdr:col>
                    <xdr:colOff>0</xdr:colOff>
                    <xdr:row>4</xdr:row>
                    <xdr:rowOff>0</xdr:rowOff>
                  </from>
                  <to>
                    <xdr:col>63</xdr:col>
                    <xdr:colOff>19050</xdr:colOff>
                    <xdr:row>5</xdr:row>
                    <xdr:rowOff>0</xdr:rowOff>
                  </to>
                </anchor>
              </controlPr>
            </control>
          </mc:Choice>
        </mc:AlternateContent>
        <mc:AlternateContent xmlns:mc="http://schemas.openxmlformats.org/markup-compatibility/2006">
          <mc:Choice Requires="x14">
            <control shapeId="13351" r:id="rId27" name="Group Box 39">
              <controlPr defaultSize="0" autoFill="0" autoPict="0">
                <anchor moveWithCells="1">
                  <from>
                    <xdr:col>51</xdr:col>
                    <xdr:colOff>0</xdr:colOff>
                    <xdr:row>4</xdr:row>
                    <xdr:rowOff>0</xdr:rowOff>
                  </from>
                  <to>
                    <xdr:col>63</xdr:col>
                    <xdr:colOff>19050</xdr:colOff>
                    <xdr:row>5</xdr:row>
                    <xdr:rowOff>0</xdr:rowOff>
                  </to>
                </anchor>
              </controlPr>
            </control>
          </mc:Choice>
        </mc:AlternateContent>
        <mc:AlternateContent xmlns:mc="http://schemas.openxmlformats.org/markup-compatibility/2006">
          <mc:Choice Requires="x14">
            <control shapeId="13352" r:id="rId28" name="Group Box 40">
              <controlPr defaultSize="0" autoFill="0" autoPict="0">
                <anchor moveWithCells="1">
                  <from>
                    <xdr:col>50</xdr:col>
                    <xdr:colOff>114300</xdr:colOff>
                    <xdr:row>4</xdr:row>
                    <xdr:rowOff>0</xdr:rowOff>
                  </from>
                  <to>
                    <xdr:col>63</xdr:col>
                    <xdr:colOff>9525</xdr:colOff>
                    <xdr:row>5</xdr:row>
                    <xdr:rowOff>0</xdr:rowOff>
                  </to>
                </anchor>
              </controlPr>
            </control>
          </mc:Choice>
        </mc:AlternateContent>
        <mc:AlternateContent xmlns:mc="http://schemas.openxmlformats.org/markup-compatibility/2006">
          <mc:Choice Requires="x14">
            <control shapeId="13353" r:id="rId29" name="Group Box 41">
              <controlPr defaultSize="0" autoFill="0" autoPict="0">
                <anchor moveWithCells="1">
                  <from>
                    <xdr:col>18</xdr:col>
                    <xdr:colOff>114300</xdr:colOff>
                    <xdr:row>5</xdr:row>
                    <xdr:rowOff>0</xdr:rowOff>
                  </from>
                  <to>
                    <xdr:col>31</xdr:col>
                    <xdr:colOff>9525</xdr:colOff>
                    <xdr:row>6</xdr:row>
                    <xdr:rowOff>0</xdr:rowOff>
                  </to>
                </anchor>
              </controlPr>
            </control>
          </mc:Choice>
        </mc:AlternateContent>
        <mc:AlternateContent xmlns:mc="http://schemas.openxmlformats.org/markup-compatibility/2006">
          <mc:Choice Requires="x14">
            <control shapeId="13377" r:id="rId30" name="Group Box 65">
              <controlPr defaultSize="0" autoFill="0" autoPict="0">
                <anchor moveWithCells="1">
                  <from>
                    <xdr:col>29</xdr:col>
                    <xdr:colOff>114300</xdr:colOff>
                    <xdr:row>7</xdr:row>
                    <xdr:rowOff>0</xdr:rowOff>
                  </from>
                  <to>
                    <xdr:col>42</xdr:col>
                    <xdr:colOff>9525</xdr:colOff>
                    <xdr:row>8</xdr:row>
                    <xdr:rowOff>0</xdr:rowOff>
                  </to>
                </anchor>
              </controlPr>
            </control>
          </mc:Choice>
        </mc:AlternateContent>
        <mc:AlternateContent xmlns:mc="http://schemas.openxmlformats.org/markup-compatibility/2006">
          <mc:Choice Requires="x14">
            <control shapeId="13378" r:id="rId31" name="Group Box 66">
              <controlPr defaultSize="0" autoFill="0" autoPict="0">
                <anchor moveWithCells="1">
                  <from>
                    <xdr:col>29</xdr:col>
                    <xdr:colOff>114300</xdr:colOff>
                    <xdr:row>7</xdr:row>
                    <xdr:rowOff>0</xdr:rowOff>
                  </from>
                  <to>
                    <xdr:col>42</xdr:col>
                    <xdr:colOff>9525</xdr:colOff>
                    <xdr:row>8</xdr:row>
                    <xdr:rowOff>0</xdr:rowOff>
                  </to>
                </anchor>
              </controlPr>
            </control>
          </mc:Choice>
        </mc:AlternateContent>
        <mc:AlternateContent xmlns:mc="http://schemas.openxmlformats.org/markup-compatibility/2006">
          <mc:Choice Requires="x14">
            <control shapeId="13379" r:id="rId32" name="Group Box 67">
              <controlPr defaultSize="0" autoFill="0" autoPict="0">
                <anchor moveWithCells="1">
                  <from>
                    <xdr:col>29</xdr:col>
                    <xdr:colOff>114300</xdr:colOff>
                    <xdr:row>7</xdr:row>
                    <xdr:rowOff>0</xdr:rowOff>
                  </from>
                  <to>
                    <xdr:col>42</xdr:col>
                    <xdr:colOff>9525</xdr:colOff>
                    <xdr:row>8</xdr:row>
                    <xdr:rowOff>0</xdr:rowOff>
                  </to>
                </anchor>
              </controlPr>
            </control>
          </mc:Choice>
        </mc:AlternateContent>
        <mc:AlternateContent xmlns:mc="http://schemas.openxmlformats.org/markup-compatibility/2006">
          <mc:Choice Requires="x14">
            <control shapeId="13380" r:id="rId33" name="Group Box 68">
              <controlPr defaultSize="0" autoFill="0" autoPict="0">
                <anchor moveWithCells="1">
                  <from>
                    <xdr:col>29</xdr:col>
                    <xdr:colOff>114300</xdr:colOff>
                    <xdr:row>7</xdr:row>
                    <xdr:rowOff>0</xdr:rowOff>
                  </from>
                  <to>
                    <xdr:col>42</xdr:col>
                    <xdr:colOff>9525</xdr:colOff>
                    <xdr:row>8</xdr:row>
                    <xdr:rowOff>0</xdr:rowOff>
                  </to>
                </anchor>
              </controlPr>
            </control>
          </mc:Choice>
        </mc:AlternateContent>
        <mc:AlternateContent xmlns:mc="http://schemas.openxmlformats.org/markup-compatibility/2006">
          <mc:Choice Requires="x14">
            <control shapeId="13381" r:id="rId34" name="Group Box 69">
              <controlPr defaultSize="0" autoFill="0" autoPict="0">
                <anchor moveWithCells="1">
                  <from>
                    <xdr:col>29</xdr:col>
                    <xdr:colOff>114300</xdr:colOff>
                    <xdr:row>7</xdr:row>
                    <xdr:rowOff>0</xdr:rowOff>
                  </from>
                  <to>
                    <xdr:col>42</xdr:col>
                    <xdr:colOff>9525</xdr:colOff>
                    <xdr:row>8</xdr:row>
                    <xdr:rowOff>0</xdr:rowOff>
                  </to>
                </anchor>
              </controlPr>
            </control>
          </mc:Choice>
        </mc:AlternateContent>
        <mc:AlternateContent xmlns:mc="http://schemas.openxmlformats.org/markup-compatibility/2006">
          <mc:Choice Requires="x14">
            <control shapeId="13382" r:id="rId35" name="Group Box 70">
              <controlPr defaultSize="0" autoFill="0" autoPict="0">
                <anchor moveWithCells="1">
                  <from>
                    <xdr:col>29</xdr:col>
                    <xdr:colOff>114300</xdr:colOff>
                    <xdr:row>7</xdr:row>
                    <xdr:rowOff>0</xdr:rowOff>
                  </from>
                  <to>
                    <xdr:col>42</xdr:col>
                    <xdr:colOff>9525</xdr:colOff>
                    <xdr:row>8</xdr:row>
                    <xdr:rowOff>0</xdr:rowOff>
                  </to>
                </anchor>
              </controlPr>
            </control>
          </mc:Choice>
        </mc:AlternateContent>
        <mc:AlternateContent xmlns:mc="http://schemas.openxmlformats.org/markup-compatibility/2006">
          <mc:Choice Requires="x14">
            <control shapeId="13386" r:id="rId36" name="Group Box 74">
              <controlPr defaultSize="0" autoFill="0" autoPict="0">
                <anchor moveWithCells="1">
                  <from>
                    <xdr:col>29</xdr:col>
                    <xdr:colOff>114300</xdr:colOff>
                    <xdr:row>8</xdr:row>
                    <xdr:rowOff>0</xdr:rowOff>
                  </from>
                  <to>
                    <xdr:col>42</xdr:col>
                    <xdr:colOff>9525</xdr:colOff>
                    <xdr:row>9</xdr:row>
                    <xdr:rowOff>0</xdr:rowOff>
                  </to>
                </anchor>
              </controlPr>
            </control>
          </mc:Choice>
        </mc:AlternateContent>
        <mc:AlternateContent xmlns:mc="http://schemas.openxmlformats.org/markup-compatibility/2006">
          <mc:Choice Requires="x14">
            <control shapeId="13387" r:id="rId37" name="Group Box 75">
              <controlPr defaultSize="0" autoFill="0" autoPict="0">
                <anchor moveWithCells="1">
                  <from>
                    <xdr:col>29</xdr:col>
                    <xdr:colOff>114300</xdr:colOff>
                    <xdr:row>8</xdr:row>
                    <xdr:rowOff>0</xdr:rowOff>
                  </from>
                  <to>
                    <xdr:col>42</xdr:col>
                    <xdr:colOff>9525</xdr:colOff>
                    <xdr:row>9</xdr:row>
                    <xdr:rowOff>0</xdr:rowOff>
                  </to>
                </anchor>
              </controlPr>
            </control>
          </mc:Choice>
        </mc:AlternateContent>
        <mc:AlternateContent xmlns:mc="http://schemas.openxmlformats.org/markup-compatibility/2006">
          <mc:Choice Requires="x14">
            <control shapeId="13388" r:id="rId38" name="Group Box 76">
              <controlPr defaultSize="0" autoFill="0" autoPict="0">
                <anchor moveWithCells="1">
                  <from>
                    <xdr:col>29</xdr:col>
                    <xdr:colOff>114300</xdr:colOff>
                    <xdr:row>8</xdr:row>
                    <xdr:rowOff>0</xdr:rowOff>
                  </from>
                  <to>
                    <xdr:col>42</xdr:col>
                    <xdr:colOff>9525</xdr:colOff>
                    <xdr:row>9</xdr:row>
                    <xdr:rowOff>0</xdr:rowOff>
                  </to>
                </anchor>
              </controlPr>
            </control>
          </mc:Choice>
        </mc:AlternateContent>
        <mc:AlternateContent xmlns:mc="http://schemas.openxmlformats.org/markup-compatibility/2006">
          <mc:Choice Requires="x14">
            <control shapeId="13389" r:id="rId39" name="Group Box 77">
              <controlPr defaultSize="0" autoFill="0" autoPict="0">
                <anchor moveWithCells="1">
                  <from>
                    <xdr:col>29</xdr:col>
                    <xdr:colOff>114300</xdr:colOff>
                    <xdr:row>8</xdr:row>
                    <xdr:rowOff>0</xdr:rowOff>
                  </from>
                  <to>
                    <xdr:col>42</xdr:col>
                    <xdr:colOff>9525</xdr:colOff>
                    <xdr:row>9</xdr:row>
                    <xdr:rowOff>0</xdr:rowOff>
                  </to>
                </anchor>
              </controlPr>
            </control>
          </mc:Choice>
        </mc:AlternateContent>
        <mc:AlternateContent xmlns:mc="http://schemas.openxmlformats.org/markup-compatibility/2006">
          <mc:Choice Requires="x14">
            <control shapeId="13390" r:id="rId40" name="Group Box 78">
              <controlPr defaultSize="0" autoFill="0" autoPict="0">
                <anchor moveWithCells="1">
                  <from>
                    <xdr:col>29</xdr:col>
                    <xdr:colOff>114300</xdr:colOff>
                    <xdr:row>8</xdr:row>
                    <xdr:rowOff>0</xdr:rowOff>
                  </from>
                  <to>
                    <xdr:col>42</xdr:col>
                    <xdr:colOff>9525</xdr:colOff>
                    <xdr:row>9</xdr:row>
                    <xdr:rowOff>0</xdr:rowOff>
                  </to>
                </anchor>
              </controlPr>
            </control>
          </mc:Choice>
        </mc:AlternateContent>
        <mc:AlternateContent xmlns:mc="http://schemas.openxmlformats.org/markup-compatibility/2006">
          <mc:Choice Requires="x14">
            <control shapeId="13391" r:id="rId41" name="Group Box 79">
              <controlPr defaultSize="0" autoFill="0" autoPict="0">
                <anchor moveWithCells="1">
                  <from>
                    <xdr:col>29</xdr:col>
                    <xdr:colOff>114300</xdr:colOff>
                    <xdr:row>8</xdr:row>
                    <xdr:rowOff>0</xdr:rowOff>
                  </from>
                  <to>
                    <xdr:col>42</xdr:col>
                    <xdr:colOff>9525</xdr:colOff>
                    <xdr:row>9</xdr:row>
                    <xdr:rowOff>0</xdr:rowOff>
                  </to>
                </anchor>
              </controlPr>
            </control>
          </mc:Choice>
        </mc:AlternateContent>
        <mc:AlternateContent xmlns:mc="http://schemas.openxmlformats.org/markup-compatibility/2006">
          <mc:Choice Requires="x14">
            <control shapeId="13398" r:id="rId42" name="Group Box 86">
              <controlPr defaultSize="0" autoFill="0" autoPict="0">
                <anchor moveWithCells="1">
                  <from>
                    <xdr:col>53</xdr:col>
                    <xdr:colOff>114300</xdr:colOff>
                    <xdr:row>7</xdr:row>
                    <xdr:rowOff>0</xdr:rowOff>
                  </from>
                  <to>
                    <xdr:col>66</xdr:col>
                    <xdr:colOff>9525</xdr:colOff>
                    <xdr:row>8</xdr:row>
                    <xdr:rowOff>0</xdr:rowOff>
                  </to>
                </anchor>
              </controlPr>
            </control>
          </mc:Choice>
        </mc:AlternateContent>
        <mc:AlternateContent xmlns:mc="http://schemas.openxmlformats.org/markup-compatibility/2006">
          <mc:Choice Requires="x14">
            <control shapeId="13399" r:id="rId43" name="Group Box 87">
              <controlPr defaultSize="0" autoFill="0" autoPict="0">
                <anchor moveWithCells="1">
                  <from>
                    <xdr:col>53</xdr:col>
                    <xdr:colOff>114300</xdr:colOff>
                    <xdr:row>7</xdr:row>
                    <xdr:rowOff>0</xdr:rowOff>
                  </from>
                  <to>
                    <xdr:col>66</xdr:col>
                    <xdr:colOff>9525</xdr:colOff>
                    <xdr:row>8</xdr:row>
                    <xdr:rowOff>0</xdr:rowOff>
                  </to>
                </anchor>
              </controlPr>
            </control>
          </mc:Choice>
        </mc:AlternateContent>
        <mc:AlternateContent xmlns:mc="http://schemas.openxmlformats.org/markup-compatibility/2006">
          <mc:Choice Requires="x14">
            <control shapeId="13400" r:id="rId44" name="Group Box 88">
              <controlPr defaultSize="0" autoFill="0" autoPict="0">
                <anchor moveWithCells="1">
                  <from>
                    <xdr:col>53</xdr:col>
                    <xdr:colOff>114300</xdr:colOff>
                    <xdr:row>7</xdr:row>
                    <xdr:rowOff>0</xdr:rowOff>
                  </from>
                  <to>
                    <xdr:col>66</xdr:col>
                    <xdr:colOff>9525</xdr:colOff>
                    <xdr:row>8</xdr:row>
                    <xdr:rowOff>0</xdr:rowOff>
                  </to>
                </anchor>
              </controlPr>
            </control>
          </mc:Choice>
        </mc:AlternateContent>
        <mc:AlternateContent xmlns:mc="http://schemas.openxmlformats.org/markup-compatibility/2006">
          <mc:Choice Requires="x14">
            <control shapeId="13401" r:id="rId45" name="Group Box 89">
              <controlPr defaultSize="0" autoFill="0" autoPict="0">
                <anchor moveWithCells="1">
                  <from>
                    <xdr:col>53</xdr:col>
                    <xdr:colOff>114300</xdr:colOff>
                    <xdr:row>7</xdr:row>
                    <xdr:rowOff>0</xdr:rowOff>
                  </from>
                  <to>
                    <xdr:col>66</xdr:col>
                    <xdr:colOff>9525</xdr:colOff>
                    <xdr:row>8</xdr:row>
                    <xdr:rowOff>0</xdr:rowOff>
                  </to>
                </anchor>
              </controlPr>
            </control>
          </mc:Choice>
        </mc:AlternateContent>
        <mc:AlternateContent xmlns:mc="http://schemas.openxmlformats.org/markup-compatibility/2006">
          <mc:Choice Requires="x14">
            <control shapeId="13402" r:id="rId46" name="Group Box 90">
              <controlPr defaultSize="0" autoFill="0" autoPict="0">
                <anchor moveWithCells="1">
                  <from>
                    <xdr:col>53</xdr:col>
                    <xdr:colOff>114300</xdr:colOff>
                    <xdr:row>7</xdr:row>
                    <xdr:rowOff>0</xdr:rowOff>
                  </from>
                  <to>
                    <xdr:col>66</xdr:col>
                    <xdr:colOff>9525</xdr:colOff>
                    <xdr:row>8</xdr:row>
                    <xdr:rowOff>0</xdr:rowOff>
                  </to>
                </anchor>
              </controlPr>
            </control>
          </mc:Choice>
        </mc:AlternateContent>
        <mc:AlternateContent xmlns:mc="http://schemas.openxmlformats.org/markup-compatibility/2006">
          <mc:Choice Requires="x14">
            <control shapeId="13403" r:id="rId47" name="Group Box 91">
              <controlPr defaultSize="0" autoFill="0" autoPict="0">
                <anchor moveWithCells="1">
                  <from>
                    <xdr:col>53</xdr:col>
                    <xdr:colOff>114300</xdr:colOff>
                    <xdr:row>7</xdr:row>
                    <xdr:rowOff>0</xdr:rowOff>
                  </from>
                  <to>
                    <xdr:col>66</xdr:col>
                    <xdr:colOff>9525</xdr:colOff>
                    <xdr:row>8</xdr:row>
                    <xdr:rowOff>0</xdr:rowOff>
                  </to>
                </anchor>
              </controlPr>
            </control>
          </mc:Choice>
        </mc:AlternateContent>
        <mc:AlternateContent xmlns:mc="http://schemas.openxmlformats.org/markup-compatibility/2006">
          <mc:Choice Requires="x14">
            <control shapeId="13404" r:id="rId48" name="Group Box 92">
              <controlPr defaultSize="0" autoFill="0" autoPict="0">
                <anchor moveWithCells="1">
                  <from>
                    <xdr:col>53</xdr:col>
                    <xdr:colOff>114300</xdr:colOff>
                    <xdr:row>8</xdr:row>
                    <xdr:rowOff>0</xdr:rowOff>
                  </from>
                  <to>
                    <xdr:col>66</xdr:col>
                    <xdr:colOff>9525</xdr:colOff>
                    <xdr:row>9</xdr:row>
                    <xdr:rowOff>0</xdr:rowOff>
                  </to>
                </anchor>
              </controlPr>
            </control>
          </mc:Choice>
        </mc:AlternateContent>
        <mc:AlternateContent xmlns:mc="http://schemas.openxmlformats.org/markup-compatibility/2006">
          <mc:Choice Requires="x14">
            <control shapeId="13405" r:id="rId49" name="Group Box 93">
              <controlPr defaultSize="0" autoFill="0" autoPict="0">
                <anchor moveWithCells="1">
                  <from>
                    <xdr:col>53</xdr:col>
                    <xdr:colOff>114300</xdr:colOff>
                    <xdr:row>8</xdr:row>
                    <xdr:rowOff>0</xdr:rowOff>
                  </from>
                  <to>
                    <xdr:col>66</xdr:col>
                    <xdr:colOff>9525</xdr:colOff>
                    <xdr:row>9</xdr:row>
                    <xdr:rowOff>0</xdr:rowOff>
                  </to>
                </anchor>
              </controlPr>
            </control>
          </mc:Choice>
        </mc:AlternateContent>
        <mc:AlternateContent xmlns:mc="http://schemas.openxmlformats.org/markup-compatibility/2006">
          <mc:Choice Requires="x14">
            <control shapeId="13406" r:id="rId50" name="Group Box 94">
              <controlPr defaultSize="0" autoFill="0" autoPict="0">
                <anchor moveWithCells="1">
                  <from>
                    <xdr:col>53</xdr:col>
                    <xdr:colOff>114300</xdr:colOff>
                    <xdr:row>8</xdr:row>
                    <xdr:rowOff>0</xdr:rowOff>
                  </from>
                  <to>
                    <xdr:col>66</xdr:col>
                    <xdr:colOff>9525</xdr:colOff>
                    <xdr:row>9</xdr:row>
                    <xdr:rowOff>0</xdr:rowOff>
                  </to>
                </anchor>
              </controlPr>
            </control>
          </mc:Choice>
        </mc:AlternateContent>
        <mc:AlternateContent xmlns:mc="http://schemas.openxmlformats.org/markup-compatibility/2006">
          <mc:Choice Requires="x14">
            <control shapeId="13407" r:id="rId51" name="Group Box 95">
              <controlPr defaultSize="0" autoFill="0" autoPict="0">
                <anchor moveWithCells="1">
                  <from>
                    <xdr:col>53</xdr:col>
                    <xdr:colOff>114300</xdr:colOff>
                    <xdr:row>8</xdr:row>
                    <xdr:rowOff>0</xdr:rowOff>
                  </from>
                  <to>
                    <xdr:col>66</xdr:col>
                    <xdr:colOff>9525</xdr:colOff>
                    <xdr:row>9</xdr:row>
                    <xdr:rowOff>0</xdr:rowOff>
                  </to>
                </anchor>
              </controlPr>
            </control>
          </mc:Choice>
        </mc:AlternateContent>
        <mc:AlternateContent xmlns:mc="http://schemas.openxmlformats.org/markup-compatibility/2006">
          <mc:Choice Requires="x14">
            <control shapeId="13408" r:id="rId52" name="Group Box 96">
              <controlPr defaultSize="0" autoFill="0" autoPict="0">
                <anchor moveWithCells="1">
                  <from>
                    <xdr:col>53</xdr:col>
                    <xdr:colOff>114300</xdr:colOff>
                    <xdr:row>8</xdr:row>
                    <xdr:rowOff>0</xdr:rowOff>
                  </from>
                  <to>
                    <xdr:col>66</xdr:col>
                    <xdr:colOff>9525</xdr:colOff>
                    <xdr:row>9</xdr:row>
                    <xdr:rowOff>0</xdr:rowOff>
                  </to>
                </anchor>
              </controlPr>
            </control>
          </mc:Choice>
        </mc:AlternateContent>
        <mc:AlternateContent xmlns:mc="http://schemas.openxmlformats.org/markup-compatibility/2006">
          <mc:Choice Requires="x14">
            <control shapeId="13409" r:id="rId53" name="Group Box 97">
              <controlPr defaultSize="0" autoFill="0" autoPict="0">
                <anchor moveWithCells="1">
                  <from>
                    <xdr:col>53</xdr:col>
                    <xdr:colOff>114300</xdr:colOff>
                    <xdr:row>8</xdr:row>
                    <xdr:rowOff>0</xdr:rowOff>
                  </from>
                  <to>
                    <xdr:col>66</xdr:col>
                    <xdr:colOff>9525</xdr:colOff>
                    <xdr:row>9</xdr:row>
                    <xdr:rowOff>0</xdr:rowOff>
                  </to>
                </anchor>
              </controlPr>
            </control>
          </mc:Choice>
        </mc:AlternateContent>
        <mc:AlternateContent xmlns:mc="http://schemas.openxmlformats.org/markup-compatibility/2006">
          <mc:Choice Requires="x14">
            <control shapeId="13410" r:id="rId54" name="Group Box 98">
              <controlPr defaultSize="0" autoFill="0" autoPict="0">
                <anchor moveWithCells="1">
                  <from>
                    <xdr:col>36</xdr:col>
                    <xdr:colOff>114300</xdr:colOff>
                    <xdr:row>9</xdr:row>
                    <xdr:rowOff>0</xdr:rowOff>
                  </from>
                  <to>
                    <xdr:col>49</xdr:col>
                    <xdr:colOff>9525</xdr:colOff>
                    <xdr:row>10</xdr:row>
                    <xdr:rowOff>0</xdr:rowOff>
                  </to>
                </anchor>
              </controlPr>
            </control>
          </mc:Choice>
        </mc:AlternateContent>
        <mc:AlternateContent xmlns:mc="http://schemas.openxmlformats.org/markup-compatibility/2006">
          <mc:Choice Requires="x14">
            <control shapeId="13411" r:id="rId55" name="Group Box 99">
              <controlPr defaultSize="0" autoFill="0" autoPict="0">
                <anchor moveWithCells="1">
                  <from>
                    <xdr:col>36</xdr:col>
                    <xdr:colOff>114300</xdr:colOff>
                    <xdr:row>9</xdr:row>
                    <xdr:rowOff>0</xdr:rowOff>
                  </from>
                  <to>
                    <xdr:col>49</xdr:col>
                    <xdr:colOff>9525</xdr:colOff>
                    <xdr:row>10</xdr:row>
                    <xdr:rowOff>0</xdr:rowOff>
                  </to>
                </anchor>
              </controlPr>
            </control>
          </mc:Choice>
        </mc:AlternateContent>
        <mc:AlternateContent xmlns:mc="http://schemas.openxmlformats.org/markup-compatibility/2006">
          <mc:Choice Requires="x14">
            <control shapeId="13412" r:id="rId56" name="Group Box 100">
              <controlPr defaultSize="0" autoFill="0" autoPict="0">
                <anchor moveWithCells="1">
                  <from>
                    <xdr:col>36</xdr:col>
                    <xdr:colOff>114300</xdr:colOff>
                    <xdr:row>9</xdr:row>
                    <xdr:rowOff>0</xdr:rowOff>
                  </from>
                  <to>
                    <xdr:col>49</xdr:col>
                    <xdr:colOff>9525</xdr:colOff>
                    <xdr:row>10</xdr:row>
                    <xdr:rowOff>0</xdr:rowOff>
                  </to>
                </anchor>
              </controlPr>
            </control>
          </mc:Choice>
        </mc:AlternateContent>
        <mc:AlternateContent xmlns:mc="http://schemas.openxmlformats.org/markup-compatibility/2006">
          <mc:Choice Requires="x14">
            <control shapeId="13413" r:id="rId57" name="Group Box 101">
              <controlPr defaultSize="0" autoFill="0" autoPict="0">
                <anchor moveWithCells="1">
                  <from>
                    <xdr:col>36</xdr:col>
                    <xdr:colOff>114300</xdr:colOff>
                    <xdr:row>9</xdr:row>
                    <xdr:rowOff>0</xdr:rowOff>
                  </from>
                  <to>
                    <xdr:col>49</xdr:col>
                    <xdr:colOff>9525</xdr:colOff>
                    <xdr:row>10</xdr:row>
                    <xdr:rowOff>0</xdr:rowOff>
                  </to>
                </anchor>
              </controlPr>
            </control>
          </mc:Choice>
        </mc:AlternateContent>
        <mc:AlternateContent xmlns:mc="http://schemas.openxmlformats.org/markup-compatibility/2006">
          <mc:Choice Requires="x14">
            <control shapeId="13414" r:id="rId58" name="Group Box 102">
              <controlPr defaultSize="0" autoFill="0" autoPict="0">
                <anchor moveWithCells="1">
                  <from>
                    <xdr:col>36</xdr:col>
                    <xdr:colOff>114300</xdr:colOff>
                    <xdr:row>9</xdr:row>
                    <xdr:rowOff>0</xdr:rowOff>
                  </from>
                  <to>
                    <xdr:col>49</xdr:col>
                    <xdr:colOff>9525</xdr:colOff>
                    <xdr:row>10</xdr:row>
                    <xdr:rowOff>0</xdr:rowOff>
                  </to>
                </anchor>
              </controlPr>
            </control>
          </mc:Choice>
        </mc:AlternateContent>
        <mc:AlternateContent xmlns:mc="http://schemas.openxmlformats.org/markup-compatibility/2006">
          <mc:Choice Requires="x14">
            <control shapeId="13415" r:id="rId59" name="Group Box 103">
              <controlPr defaultSize="0" autoFill="0" autoPict="0">
                <anchor moveWithCells="1">
                  <from>
                    <xdr:col>36</xdr:col>
                    <xdr:colOff>114300</xdr:colOff>
                    <xdr:row>9</xdr:row>
                    <xdr:rowOff>0</xdr:rowOff>
                  </from>
                  <to>
                    <xdr:col>49</xdr:col>
                    <xdr:colOff>9525</xdr:colOff>
                    <xdr:row>10</xdr:row>
                    <xdr:rowOff>0</xdr:rowOff>
                  </to>
                </anchor>
              </controlPr>
            </control>
          </mc:Choice>
        </mc:AlternateContent>
        <mc:AlternateContent xmlns:mc="http://schemas.openxmlformats.org/markup-compatibility/2006">
          <mc:Choice Requires="x14">
            <control shapeId="13416" r:id="rId60" name="Group Box 104">
              <controlPr defaultSize="0" autoFill="0" autoPict="0">
                <anchor moveWithCells="1">
                  <from>
                    <xdr:col>57</xdr:col>
                    <xdr:colOff>114300</xdr:colOff>
                    <xdr:row>11</xdr:row>
                    <xdr:rowOff>0</xdr:rowOff>
                  </from>
                  <to>
                    <xdr:col>69</xdr:col>
                    <xdr:colOff>95250</xdr:colOff>
                    <xdr:row>12</xdr:row>
                    <xdr:rowOff>0</xdr:rowOff>
                  </to>
                </anchor>
              </controlPr>
            </control>
          </mc:Choice>
        </mc:AlternateContent>
        <mc:AlternateContent xmlns:mc="http://schemas.openxmlformats.org/markup-compatibility/2006">
          <mc:Choice Requires="x14">
            <control shapeId="13417" r:id="rId61" name="Group Box 105">
              <controlPr defaultSize="0" autoFill="0" autoPict="0">
                <anchor moveWithCells="1">
                  <from>
                    <xdr:col>57</xdr:col>
                    <xdr:colOff>114300</xdr:colOff>
                    <xdr:row>11</xdr:row>
                    <xdr:rowOff>0</xdr:rowOff>
                  </from>
                  <to>
                    <xdr:col>69</xdr:col>
                    <xdr:colOff>95250</xdr:colOff>
                    <xdr:row>12</xdr:row>
                    <xdr:rowOff>0</xdr:rowOff>
                  </to>
                </anchor>
              </controlPr>
            </control>
          </mc:Choice>
        </mc:AlternateContent>
        <mc:AlternateContent xmlns:mc="http://schemas.openxmlformats.org/markup-compatibility/2006">
          <mc:Choice Requires="x14">
            <control shapeId="13418" r:id="rId62" name="Group Box 106">
              <controlPr defaultSize="0" autoFill="0" autoPict="0">
                <anchor moveWithCells="1">
                  <from>
                    <xdr:col>57</xdr:col>
                    <xdr:colOff>114300</xdr:colOff>
                    <xdr:row>11</xdr:row>
                    <xdr:rowOff>0</xdr:rowOff>
                  </from>
                  <to>
                    <xdr:col>69</xdr:col>
                    <xdr:colOff>95250</xdr:colOff>
                    <xdr:row>12</xdr:row>
                    <xdr:rowOff>0</xdr:rowOff>
                  </to>
                </anchor>
              </controlPr>
            </control>
          </mc:Choice>
        </mc:AlternateContent>
        <mc:AlternateContent xmlns:mc="http://schemas.openxmlformats.org/markup-compatibility/2006">
          <mc:Choice Requires="x14">
            <control shapeId="13419" r:id="rId63" name="Group Box 107">
              <controlPr defaultSize="0" autoFill="0" autoPict="0">
                <anchor moveWithCells="1">
                  <from>
                    <xdr:col>57</xdr:col>
                    <xdr:colOff>114300</xdr:colOff>
                    <xdr:row>11</xdr:row>
                    <xdr:rowOff>0</xdr:rowOff>
                  </from>
                  <to>
                    <xdr:col>69</xdr:col>
                    <xdr:colOff>95250</xdr:colOff>
                    <xdr:row>12</xdr:row>
                    <xdr:rowOff>0</xdr:rowOff>
                  </to>
                </anchor>
              </controlPr>
            </control>
          </mc:Choice>
        </mc:AlternateContent>
        <mc:AlternateContent xmlns:mc="http://schemas.openxmlformats.org/markup-compatibility/2006">
          <mc:Choice Requires="x14">
            <control shapeId="13420" r:id="rId64" name="Group Box 108">
              <controlPr defaultSize="0" autoFill="0" autoPict="0">
                <anchor moveWithCells="1">
                  <from>
                    <xdr:col>57</xdr:col>
                    <xdr:colOff>114300</xdr:colOff>
                    <xdr:row>11</xdr:row>
                    <xdr:rowOff>0</xdr:rowOff>
                  </from>
                  <to>
                    <xdr:col>69</xdr:col>
                    <xdr:colOff>95250</xdr:colOff>
                    <xdr:row>12</xdr:row>
                    <xdr:rowOff>0</xdr:rowOff>
                  </to>
                </anchor>
              </controlPr>
            </control>
          </mc:Choice>
        </mc:AlternateContent>
        <mc:AlternateContent xmlns:mc="http://schemas.openxmlformats.org/markup-compatibility/2006">
          <mc:Choice Requires="x14">
            <control shapeId="13421" r:id="rId65" name="Group Box 109">
              <controlPr defaultSize="0" autoFill="0" autoPict="0">
                <anchor moveWithCells="1">
                  <from>
                    <xdr:col>57</xdr:col>
                    <xdr:colOff>114300</xdr:colOff>
                    <xdr:row>11</xdr:row>
                    <xdr:rowOff>0</xdr:rowOff>
                  </from>
                  <to>
                    <xdr:col>69</xdr:col>
                    <xdr:colOff>95250</xdr:colOff>
                    <xdr:row>12</xdr:row>
                    <xdr:rowOff>0</xdr:rowOff>
                  </to>
                </anchor>
              </controlPr>
            </control>
          </mc:Choice>
        </mc:AlternateContent>
        <mc:AlternateContent xmlns:mc="http://schemas.openxmlformats.org/markup-compatibility/2006">
          <mc:Choice Requires="x14">
            <control shapeId="13422" r:id="rId66" name="Group Box 110">
              <controlPr defaultSize="0" autoFill="0" autoPict="0">
                <anchor moveWithCells="1">
                  <from>
                    <xdr:col>18</xdr:col>
                    <xdr:colOff>114300</xdr:colOff>
                    <xdr:row>11</xdr:row>
                    <xdr:rowOff>0</xdr:rowOff>
                  </from>
                  <to>
                    <xdr:col>31</xdr:col>
                    <xdr:colOff>9525</xdr:colOff>
                    <xdr:row>12</xdr:row>
                    <xdr:rowOff>0</xdr:rowOff>
                  </to>
                </anchor>
              </controlPr>
            </control>
          </mc:Choice>
        </mc:AlternateContent>
        <mc:AlternateContent xmlns:mc="http://schemas.openxmlformats.org/markup-compatibility/2006">
          <mc:Choice Requires="x14">
            <control shapeId="13423" r:id="rId67" name="Group Box 111">
              <controlPr defaultSize="0" autoFill="0" autoPict="0">
                <anchor moveWithCells="1">
                  <from>
                    <xdr:col>18</xdr:col>
                    <xdr:colOff>114300</xdr:colOff>
                    <xdr:row>11</xdr:row>
                    <xdr:rowOff>0</xdr:rowOff>
                  </from>
                  <to>
                    <xdr:col>31</xdr:col>
                    <xdr:colOff>9525</xdr:colOff>
                    <xdr:row>12</xdr:row>
                    <xdr:rowOff>0</xdr:rowOff>
                  </to>
                </anchor>
              </controlPr>
            </control>
          </mc:Choice>
        </mc:AlternateContent>
        <mc:AlternateContent xmlns:mc="http://schemas.openxmlformats.org/markup-compatibility/2006">
          <mc:Choice Requires="x14">
            <control shapeId="13424" r:id="rId68" name="Group Box 112">
              <controlPr defaultSize="0" autoFill="0" autoPict="0">
                <anchor moveWithCells="1">
                  <from>
                    <xdr:col>18</xdr:col>
                    <xdr:colOff>114300</xdr:colOff>
                    <xdr:row>11</xdr:row>
                    <xdr:rowOff>0</xdr:rowOff>
                  </from>
                  <to>
                    <xdr:col>31</xdr:col>
                    <xdr:colOff>9525</xdr:colOff>
                    <xdr:row>12</xdr:row>
                    <xdr:rowOff>0</xdr:rowOff>
                  </to>
                </anchor>
              </controlPr>
            </control>
          </mc:Choice>
        </mc:AlternateContent>
        <mc:AlternateContent xmlns:mc="http://schemas.openxmlformats.org/markup-compatibility/2006">
          <mc:Choice Requires="x14">
            <control shapeId="13425" r:id="rId69" name="Group Box 113">
              <controlPr defaultSize="0" autoFill="0" autoPict="0">
                <anchor moveWithCells="1">
                  <from>
                    <xdr:col>18</xdr:col>
                    <xdr:colOff>114300</xdr:colOff>
                    <xdr:row>11</xdr:row>
                    <xdr:rowOff>0</xdr:rowOff>
                  </from>
                  <to>
                    <xdr:col>31</xdr:col>
                    <xdr:colOff>9525</xdr:colOff>
                    <xdr:row>12</xdr:row>
                    <xdr:rowOff>0</xdr:rowOff>
                  </to>
                </anchor>
              </controlPr>
            </control>
          </mc:Choice>
        </mc:AlternateContent>
        <mc:AlternateContent xmlns:mc="http://schemas.openxmlformats.org/markup-compatibility/2006">
          <mc:Choice Requires="x14">
            <control shapeId="13426" r:id="rId70" name="Group Box 114">
              <controlPr defaultSize="0" autoFill="0" autoPict="0">
                <anchor moveWithCells="1">
                  <from>
                    <xdr:col>18</xdr:col>
                    <xdr:colOff>114300</xdr:colOff>
                    <xdr:row>11</xdr:row>
                    <xdr:rowOff>0</xdr:rowOff>
                  </from>
                  <to>
                    <xdr:col>31</xdr:col>
                    <xdr:colOff>9525</xdr:colOff>
                    <xdr:row>12</xdr:row>
                    <xdr:rowOff>0</xdr:rowOff>
                  </to>
                </anchor>
              </controlPr>
            </control>
          </mc:Choice>
        </mc:AlternateContent>
        <mc:AlternateContent xmlns:mc="http://schemas.openxmlformats.org/markup-compatibility/2006">
          <mc:Choice Requires="x14">
            <control shapeId="13427" r:id="rId71" name="Group Box 115">
              <controlPr defaultSize="0" autoFill="0" autoPict="0">
                <anchor moveWithCells="1">
                  <from>
                    <xdr:col>18</xdr:col>
                    <xdr:colOff>114300</xdr:colOff>
                    <xdr:row>11</xdr:row>
                    <xdr:rowOff>0</xdr:rowOff>
                  </from>
                  <to>
                    <xdr:col>31</xdr:col>
                    <xdr:colOff>9525</xdr:colOff>
                    <xdr:row>12</xdr:row>
                    <xdr:rowOff>0</xdr:rowOff>
                  </to>
                </anchor>
              </controlPr>
            </control>
          </mc:Choice>
        </mc:AlternateContent>
        <mc:AlternateContent xmlns:mc="http://schemas.openxmlformats.org/markup-compatibility/2006">
          <mc:Choice Requires="x14">
            <control shapeId="13428" r:id="rId72" name="Group Box 116">
              <controlPr defaultSize="0" autoFill="0" autoPict="0">
                <anchor moveWithCells="1">
                  <from>
                    <xdr:col>18</xdr:col>
                    <xdr:colOff>114300</xdr:colOff>
                    <xdr:row>12</xdr:row>
                    <xdr:rowOff>0</xdr:rowOff>
                  </from>
                  <to>
                    <xdr:col>31</xdr:col>
                    <xdr:colOff>9525</xdr:colOff>
                    <xdr:row>13</xdr:row>
                    <xdr:rowOff>0</xdr:rowOff>
                  </to>
                </anchor>
              </controlPr>
            </control>
          </mc:Choice>
        </mc:AlternateContent>
        <mc:AlternateContent xmlns:mc="http://schemas.openxmlformats.org/markup-compatibility/2006">
          <mc:Choice Requires="x14">
            <control shapeId="13429" r:id="rId73" name="Group Box 117">
              <controlPr defaultSize="0" autoFill="0" autoPict="0">
                <anchor moveWithCells="1">
                  <from>
                    <xdr:col>18</xdr:col>
                    <xdr:colOff>114300</xdr:colOff>
                    <xdr:row>12</xdr:row>
                    <xdr:rowOff>0</xdr:rowOff>
                  </from>
                  <to>
                    <xdr:col>31</xdr:col>
                    <xdr:colOff>9525</xdr:colOff>
                    <xdr:row>13</xdr:row>
                    <xdr:rowOff>0</xdr:rowOff>
                  </to>
                </anchor>
              </controlPr>
            </control>
          </mc:Choice>
        </mc:AlternateContent>
        <mc:AlternateContent xmlns:mc="http://schemas.openxmlformats.org/markup-compatibility/2006">
          <mc:Choice Requires="x14">
            <control shapeId="13430" r:id="rId74" name="Group Box 118">
              <controlPr defaultSize="0" autoFill="0" autoPict="0">
                <anchor moveWithCells="1">
                  <from>
                    <xdr:col>18</xdr:col>
                    <xdr:colOff>114300</xdr:colOff>
                    <xdr:row>12</xdr:row>
                    <xdr:rowOff>0</xdr:rowOff>
                  </from>
                  <to>
                    <xdr:col>31</xdr:col>
                    <xdr:colOff>9525</xdr:colOff>
                    <xdr:row>13</xdr:row>
                    <xdr:rowOff>0</xdr:rowOff>
                  </to>
                </anchor>
              </controlPr>
            </control>
          </mc:Choice>
        </mc:AlternateContent>
        <mc:AlternateContent xmlns:mc="http://schemas.openxmlformats.org/markup-compatibility/2006">
          <mc:Choice Requires="x14">
            <control shapeId="13431" r:id="rId75" name="Group Box 119">
              <controlPr defaultSize="0" autoFill="0" autoPict="0">
                <anchor moveWithCells="1">
                  <from>
                    <xdr:col>18</xdr:col>
                    <xdr:colOff>114300</xdr:colOff>
                    <xdr:row>12</xdr:row>
                    <xdr:rowOff>0</xdr:rowOff>
                  </from>
                  <to>
                    <xdr:col>31</xdr:col>
                    <xdr:colOff>9525</xdr:colOff>
                    <xdr:row>13</xdr:row>
                    <xdr:rowOff>0</xdr:rowOff>
                  </to>
                </anchor>
              </controlPr>
            </control>
          </mc:Choice>
        </mc:AlternateContent>
        <mc:AlternateContent xmlns:mc="http://schemas.openxmlformats.org/markup-compatibility/2006">
          <mc:Choice Requires="x14">
            <control shapeId="13432" r:id="rId76" name="Group Box 120">
              <controlPr defaultSize="0" autoFill="0" autoPict="0">
                <anchor moveWithCells="1">
                  <from>
                    <xdr:col>18</xdr:col>
                    <xdr:colOff>114300</xdr:colOff>
                    <xdr:row>12</xdr:row>
                    <xdr:rowOff>0</xdr:rowOff>
                  </from>
                  <to>
                    <xdr:col>31</xdr:col>
                    <xdr:colOff>9525</xdr:colOff>
                    <xdr:row>13</xdr:row>
                    <xdr:rowOff>0</xdr:rowOff>
                  </to>
                </anchor>
              </controlPr>
            </control>
          </mc:Choice>
        </mc:AlternateContent>
        <mc:AlternateContent xmlns:mc="http://schemas.openxmlformats.org/markup-compatibility/2006">
          <mc:Choice Requires="x14">
            <control shapeId="13433" r:id="rId77" name="Group Box 121">
              <controlPr defaultSize="0" autoFill="0" autoPict="0">
                <anchor moveWithCells="1">
                  <from>
                    <xdr:col>18</xdr:col>
                    <xdr:colOff>114300</xdr:colOff>
                    <xdr:row>12</xdr:row>
                    <xdr:rowOff>0</xdr:rowOff>
                  </from>
                  <to>
                    <xdr:col>31</xdr:col>
                    <xdr:colOff>9525</xdr:colOff>
                    <xdr:row>13</xdr:row>
                    <xdr:rowOff>0</xdr:rowOff>
                  </to>
                </anchor>
              </controlPr>
            </control>
          </mc:Choice>
        </mc:AlternateContent>
        <mc:AlternateContent xmlns:mc="http://schemas.openxmlformats.org/markup-compatibility/2006">
          <mc:Choice Requires="x14">
            <control shapeId="13434" r:id="rId78" name="Group Box 122">
              <controlPr defaultSize="0" autoFill="0" autoPict="0">
                <anchor moveWithCells="1">
                  <from>
                    <xdr:col>57</xdr:col>
                    <xdr:colOff>114300</xdr:colOff>
                    <xdr:row>14</xdr:row>
                    <xdr:rowOff>0</xdr:rowOff>
                  </from>
                  <to>
                    <xdr:col>69</xdr:col>
                    <xdr:colOff>95250</xdr:colOff>
                    <xdr:row>14</xdr:row>
                    <xdr:rowOff>285750</xdr:rowOff>
                  </to>
                </anchor>
              </controlPr>
            </control>
          </mc:Choice>
        </mc:AlternateContent>
        <mc:AlternateContent xmlns:mc="http://schemas.openxmlformats.org/markup-compatibility/2006">
          <mc:Choice Requires="x14">
            <control shapeId="13435" r:id="rId79" name="Group Box 123">
              <controlPr defaultSize="0" autoFill="0" autoPict="0">
                <anchor moveWithCells="1">
                  <from>
                    <xdr:col>57</xdr:col>
                    <xdr:colOff>114300</xdr:colOff>
                    <xdr:row>14</xdr:row>
                    <xdr:rowOff>0</xdr:rowOff>
                  </from>
                  <to>
                    <xdr:col>69</xdr:col>
                    <xdr:colOff>95250</xdr:colOff>
                    <xdr:row>14</xdr:row>
                    <xdr:rowOff>285750</xdr:rowOff>
                  </to>
                </anchor>
              </controlPr>
            </control>
          </mc:Choice>
        </mc:AlternateContent>
        <mc:AlternateContent xmlns:mc="http://schemas.openxmlformats.org/markup-compatibility/2006">
          <mc:Choice Requires="x14">
            <control shapeId="13436" r:id="rId80" name="Group Box 124">
              <controlPr defaultSize="0" autoFill="0" autoPict="0">
                <anchor moveWithCells="1">
                  <from>
                    <xdr:col>57</xdr:col>
                    <xdr:colOff>114300</xdr:colOff>
                    <xdr:row>14</xdr:row>
                    <xdr:rowOff>0</xdr:rowOff>
                  </from>
                  <to>
                    <xdr:col>69</xdr:col>
                    <xdr:colOff>95250</xdr:colOff>
                    <xdr:row>14</xdr:row>
                    <xdr:rowOff>285750</xdr:rowOff>
                  </to>
                </anchor>
              </controlPr>
            </control>
          </mc:Choice>
        </mc:AlternateContent>
        <mc:AlternateContent xmlns:mc="http://schemas.openxmlformats.org/markup-compatibility/2006">
          <mc:Choice Requires="x14">
            <control shapeId="13437" r:id="rId81" name="Group Box 125">
              <controlPr defaultSize="0" autoFill="0" autoPict="0">
                <anchor moveWithCells="1">
                  <from>
                    <xdr:col>57</xdr:col>
                    <xdr:colOff>114300</xdr:colOff>
                    <xdr:row>14</xdr:row>
                    <xdr:rowOff>0</xdr:rowOff>
                  </from>
                  <to>
                    <xdr:col>69</xdr:col>
                    <xdr:colOff>95250</xdr:colOff>
                    <xdr:row>14</xdr:row>
                    <xdr:rowOff>285750</xdr:rowOff>
                  </to>
                </anchor>
              </controlPr>
            </control>
          </mc:Choice>
        </mc:AlternateContent>
        <mc:AlternateContent xmlns:mc="http://schemas.openxmlformats.org/markup-compatibility/2006">
          <mc:Choice Requires="x14">
            <control shapeId="13438" r:id="rId82" name="Group Box 126">
              <controlPr defaultSize="0" autoFill="0" autoPict="0">
                <anchor moveWithCells="1">
                  <from>
                    <xdr:col>57</xdr:col>
                    <xdr:colOff>114300</xdr:colOff>
                    <xdr:row>14</xdr:row>
                    <xdr:rowOff>0</xdr:rowOff>
                  </from>
                  <to>
                    <xdr:col>69</xdr:col>
                    <xdr:colOff>95250</xdr:colOff>
                    <xdr:row>14</xdr:row>
                    <xdr:rowOff>285750</xdr:rowOff>
                  </to>
                </anchor>
              </controlPr>
            </control>
          </mc:Choice>
        </mc:AlternateContent>
        <mc:AlternateContent xmlns:mc="http://schemas.openxmlformats.org/markup-compatibility/2006">
          <mc:Choice Requires="x14">
            <control shapeId="13439" r:id="rId83" name="Group Box 127">
              <controlPr defaultSize="0" autoFill="0" autoPict="0">
                <anchor moveWithCells="1">
                  <from>
                    <xdr:col>57</xdr:col>
                    <xdr:colOff>114300</xdr:colOff>
                    <xdr:row>14</xdr:row>
                    <xdr:rowOff>0</xdr:rowOff>
                  </from>
                  <to>
                    <xdr:col>69</xdr:col>
                    <xdr:colOff>95250</xdr:colOff>
                    <xdr:row>14</xdr:row>
                    <xdr:rowOff>285750</xdr:rowOff>
                  </to>
                </anchor>
              </controlPr>
            </control>
          </mc:Choice>
        </mc:AlternateContent>
        <mc:AlternateContent xmlns:mc="http://schemas.openxmlformats.org/markup-compatibility/2006">
          <mc:Choice Requires="x14">
            <control shapeId="13440" r:id="rId84" name="Group Box 128">
              <controlPr defaultSize="0" autoFill="0" autoPict="0">
                <anchor moveWithCells="1">
                  <from>
                    <xdr:col>18</xdr:col>
                    <xdr:colOff>114300</xdr:colOff>
                    <xdr:row>14</xdr:row>
                    <xdr:rowOff>0</xdr:rowOff>
                  </from>
                  <to>
                    <xdr:col>31</xdr:col>
                    <xdr:colOff>9525</xdr:colOff>
                    <xdr:row>14</xdr:row>
                    <xdr:rowOff>285750</xdr:rowOff>
                  </to>
                </anchor>
              </controlPr>
            </control>
          </mc:Choice>
        </mc:AlternateContent>
        <mc:AlternateContent xmlns:mc="http://schemas.openxmlformats.org/markup-compatibility/2006">
          <mc:Choice Requires="x14">
            <control shapeId="13441" r:id="rId85" name="Group Box 129">
              <controlPr defaultSize="0" autoFill="0" autoPict="0">
                <anchor moveWithCells="1">
                  <from>
                    <xdr:col>18</xdr:col>
                    <xdr:colOff>114300</xdr:colOff>
                    <xdr:row>14</xdr:row>
                    <xdr:rowOff>0</xdr:rowOff>
                  </from>
                  <to>
                    <xdr:col>31</xdr:col>
                    <xdr:colOff>9525</xdr:colOff>
                    <xdr:row>14</xdr:row>
                    <xdr:rowOff>285750</xdr:rowOff>
                  </to>
                </anchor>
              </controlPr>
            </control>
          </mc:Choice>
        </mc:AlternateContent>
        <mc:AlternateContent xmlns:mc="http://schemas.openxmlformats.org/markup-compatibility/2006">
          <mc:Choice Requires="x14">
            <control shapeId="13442" r:id="rId86" name="Group Box 130">
              <controlPr defaultSize="0" autoFill="0" autoPict="0">
                <anchor moveWithCells="1">
                  <from>
                    <xdr:col>18</xdr:col>
                    <xdr:colOff>114300</xdr:colOff>
                    <xdr:row>14</xdr:row>
                    <xdr:rowOff>0</xdr:rowOff>
                  </from>
                  <to>
                    <xdr:col>31</xdr:col>
                    <xdr:colOff>9525</xdr:colOff>
                    <xdr:row>14</xdr:row>
                    <xdr:rowOff>285750</xdr:rowOff>
                  </to>
                </anchor>
              </controlPr>
            </control>
          </mc:Choice>
        </mc:AlternateContent>
        <mc:AlternateContent xmlns:mc="http://schemas.openxmlformats.org/markup-compatibility/2006">
          <mc:Choice Requires="x14">
            <control shapeId="13443" r:id="rId87" name="Group Box 131">
              <controlPr defaultSize="0" autoFill="0" autoPict="0">
                <anchor moveWithCells="1">
                  <from>
                    <xdr:col>18</xdr:col>
                    <xdr:colOff>114300</xdr:colOff>
                    <xdr:row>14</xdr:row>
                    <xdr:rowOff>0</xdr:rowOff>
                  </from>
                  <to>
                    <xdr:col>31</xdr:col>
                    <xdr:colOff>9525</xdr:colOff>
                    <xdr:row>14</xdr:row>
                    <xdr:rowOff>285750</xdr:rowOff>
                  </to>
                </anchor>
              </controlPr>
            </control>
          </mc:Choice>
        </mc:AlternateContent>
        <mc:AlternateContent xmlns:mc="http://schemas.openxmlformats.org/markup-compatibility/2006">
          <mc:Choice Requires="x14">
            <control shapeId="13444" r:id="rId88" name="Group Box 132">
              <controlPr defaultSize="0" autoFill="0" autoPict="0">
                <anchor moveWithCells="1">
                  <from>
                    <xdr:col>18</xdr:col>
                    <xdr:colOff>114300</xdr:colOff>
                    <xdr:row>14</xdr:row>
                    <xdr:rowOff>0</xdr:rowOff>
                  </from>
                  <to>
                    <xdr:col>31</xdr:col>
                    <xdr:colOff>9525</xdr:colOff>
                    <xdr:row>14</xdr:row>
                    <xdr:rowOff>285750</xdr:rowOff>
                  </to>
                </anchor>
              </controlPr>
            </control>
          </mc:Choice>
        </mc:AlternateContent>
        <mc:AlternateContent xmlns:mc="http://schemas.openxmlformats.org/markup-compatibility/2006">
          <mc:Choice Requires="x14">
            <control shapeId="13445" r:id="rId89" name="Group Box 133">
              <controlPr defaultSize="0" autoFill="0" autoPict="0">
                <anchor moveWithCells="1">
                  <from>
                    <xdr:col>18</xdr:col>
                    <xdr:colOff>114300</xdr:colOff>
                    <xdr:row>14</xdr:row>
                    <xdr:rowOff>0</xdr:rowOff>
                  </from>
                  <to>
                    <xdr:col>31</xdr:col>
                    <xdr:colOff>9525</xdr:colOff>
                    <xdr:row>14</xdr:row>
                    <xdr:rowOff>285750</xdr:rowOff>
                  </to>
                </anchor>
              </controlPr>
            </control>
          </mc:Choice>
        </mc:AlternateContent>
        <mc:AlternateContent xmlns:mc="http://schemas.openxmlformats.org/markup-compatibility/2006">
          <mc:Choice Requires="x14">
            <control shapeId="13446" r:id="rId90" name="Group Box 134">
              <controlPr defaultSize="0" autoFill="0" autoPict="0">
                <anchor moveWithCells="1">
                  <from>
                    <xdr:col>18</xdr:col>
                    <xdr:colOff>114300</xdr:colOff>
                    <xdr:row>15</xdr:row>
                    <xdr:rowOff>0</xdr:rowOff>
                  </from>
                  <to>
                    <xdr:col>31</xdr:col>
                    <xdr:colOff>9525</xdr:colOff>
                    <xdr:row>16</xdr:row>
                    <xdr:rowOff>0</xdr:rowOff>
                  </to>
                </anchor>
              </controlPr>
            </control>
          </mc:Choice>
        </mc:AlternateContent>
        <mc:AlternateContent xmlns:mc="http://schemas.openxmlformats.org/markup-compatibility/2006">
          <mc:Choice Requires="x14">
            <control shapeId="13447" r:id="rId91" name="Group Box 135">
              <controlPr defaultSize="0" autoFill="0" autoPict="0">
                <anchor moveWithCells="1">
                  <from>
                    <xdr:col>18</xdr:col>
                    <xdr:colOff>114300</xdr:colOff>
                    <xdr:row>15</xdr:row>
                    <xdr:rowOff>0</xdr:rowOff>
                  </from>
                  <to>
                    <xdr:col>31</xdr:col>
                    <xdr:colOff>9525</xdr:colOff>
                    <xdr:row>16</xdr:row>
                    <xdr:rowOff>0</xdr:rowOff>
                  </to>
                </anchor>
              </controlPr>
            </control>
          </mc:Choice>
        </mc:AlternateContent>
        <mc:AlternateContent xmlns:mc="http://schemas.openxmlformats.org/markup-compatibility/2006">
          <mc:Choice Requires="x14">
            <control shapeId="13448" r:id="rId92" name="Group Box 136">
              <controlPr defaultSize="0" autoFill="0" autoPict="0">
                <anchor moveWithCells="1">
                  <from>
                    <xdr:col>18</xdr:col>
                    <xdr:colOff>114300</xdr:colOff>
                    <xdr:row>15</xdr:row>
                    <xdr:rowOff>0</xdr:rowOff>
                  </from>
                  <to>
                    <xdr:col>31</xdr:col>
                    <xdr:colOff>9525</xdr:colOff>
                    <xdr:row>16</xdr:row>
                    <xdr:rowOff>0</xdr:rowOff>
                  </to>
                </anchor>
              </controlPr>
            </control>
          </mc:Choice>
        </mc:AlternateContent>
        <mc:AlternateContent xmlns:mc="http://schemas.openxmlformats.org/markup-compatibility/2006">
          <mc:Choice Requires="x14">
            <control shapeId="13449" r:id="rId93" name="Group Box 137">
              <controlPr defaultSize="0" autoFill="0" autoPict="0">
                <anchor moveWithCells="1">
                  <from>
                    <xdr:col>18</xdr:col>
                    <xdr:colOff>114300</xdr:colOff>
                    <xdr:row>15</xdr:row>
                    <xdr:rowOff>0</xdr:rowOff>
                  </from>
                  <to>
                    <xdr:col>31</xdr:col>
                    <xdr:colOff>9525</xdr:colOff>
                    <xdr:row>16</xdr:row>
                    <xdr:rowOff>0</xdr:rowOff>
                  </to>
                </anchor>
              </controlPr>
            </control>
          </mc:Choice>
        </mc:AlternateContent>
        <mc:AlternateContent xmlns:mc="http://schemas.openxmlformats.org/markup-compatibility/2006">
          <mc:Choice Requires="x14">
            <control shapeId="13450" r:id="rId94" name="Group Box 138">
              <controlPr defaultSize="0" autoFill="0" autoPict="0">
                <anchor moveWithCells="1">
                  <from>
                    <xdr:col>18</xdr:col>
                    <xdr:colOff>114300</xdr:colOff>
                    <xdr:row>15</xdr:row>
                    <xdr:rowOff>0</xdr:rowOff>
                  </from>
                  <to>
                    <xdr:col>31</xdr:col>
                    <xdr:colOff>9525</xdr:colOff>
                    <xdr:row>16</xdr:row>
                    <xdr:rowOff>0</xdr:rowOff>
                  </to>
                </anchor>
              </controlPr>
            </control>
          </mc:Choice>
        </mc:AlternateContent>
        <mc:AlternateContent xmlns:mc="http://schemas.openxmlformats.org/markup-compatibility/2006">
          <mc:Choice Requires="x14">
            <control shapeId="13451" r:id="rId95" name="Group Box 139">
              <controlPr defaultSize="0" autoFill="0" autoPict="0">
                <anchor moveWithCells="1">
                  <from>
                    <xdr:col>18</xdr:col>
                    <xdr:colOff>114300</xdr:colOff>
                    <xdr:row>15</xdr:row>
                    <xdr:rowOff>0</xdr:rowOff>
                  </from>
                  <to>
                    <xdr:col>31</xdr:col>
                    <xdr:colOff>9525</xdr:colOff>
                    <xdr:row>16</xdr:row>
                    <xdr:rowOff>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12645-CBAD-45E5-86BE-942E5D3A24A7}">
  <sheetPr>
    <tabColor rgb="FFFFFF00"/>
    <pageSetUpPr fitToPage="1"/>
  </sheetPr>
  <dimension ref="A1:U114"/>
  <sheetViews>
    <sheetView view="pageBreakPreview" zoomScaleNormal="100" zoomScaleSheetLayoutView="100" workbookViewId="0">
      <selection activeCell="P12" sqref="P12"/>
    </sheetView>
  </sheetViews>
  <sheetFormatPr defaultColWidth="9" defaultRowHeight="13.5"/>
  <cols>
    <col min="1" max="1" width="4" style="364" customWidth="1"/>
    <col min="2" max="2" width="6.625" style="365" customWidth="1"/>
    <col min="3" max="3" width="1.75" style="365" customWidth="1"/>
    <col min="4" max="9" width="3.75" style="365" customWidth="1"/>
    <col min="10" max="10" width="5.75" style="365" customWidth="1"/>
    <col min="11" max="11" width="6.625" style="365" customWidth="1"/>
    <col min="12" max="12" width="9.625" style="365" customWidth="1"/>
    <col min="13" max="13" width="3.125" style="365" customWidth="1"/>
    <col min="14" max="14" width="5.75" style="365" customWidth="1"/>
    <col min="15" max="15" width="4.75" style="365" customWidth="1"/>
    <col min="16" max="16" width="5.75" style="365" customWidth="1"/>
    <col min="17" max="17" width="3.75" style="365" customWidth="1"/>
    <col min="18" max="18" width="5.75" style="365" customWidth="1"/>
    <col min="19" max="19" width="4.375" style="365" customWidth="1"/>
    <col min="20" max="20" width="10.75" style="365" customWidth="1"/>
    <col min="21" max="21" width="6.625" style="367" customWidth="1"/>
    <col min="22" max="16384" width="9" style="365"/>
  </cols>
  <sheetData>
    <row r="1" spans="1:21">
      <c r="T1" s="366" t="s">
        <v>643</v>
      </c>
    </row>
    <row r="2" spans="1:21" ht="16.5">
      <c r="A2" s="1549" t="s">
        <v>644</v>
      </c>
      <c r="B2" s="1550"/>
      <c r="C2" s="1550"/>
      <c r="D2" s="1550"/>
      <c r="E2" s="1550"/>
      <c r="F2" s="1550"/>
      <c r="G2" s="1550"/>
      <c r="H2" s="1550"/>
      <c r="I2" s="1550"/>
      <c r="J2" s="1550"/>
      <c r="K2" s="1550"/>
      <c r="L2" s="1550"/>
      <c r="M2" s="1550"/>
      <c r="N2" s="1550"/>
      <c r="O2" s="1550"/>
      <c r="P2" s="1550"/>
      <c r="Q2" s="1550"/>
      <c r="R2" s="1550"/>
      <c r="S2" s="1550"/>
      <c r="T2" s="1550"/>
    </row>
    <row r="3" spans="1:21" ht="16.149999999999999" customHeight="1">
      <c r="A3" s="1551" t="s">
        <v>775</v>
      </c>
      <c r="B3" s="1551"/>
      <c r="C3" s="1552">
        <f>①施設基本情報!T5</f>
        <v>0</v>
      </c>
      <c r="D3" s="1552"/>
      <c r="E3" s="1552"/>
      <c r="F3" s="1552"/>
      <c r="G3" s="1552"/>
      <c r="H3" s="1552"/>
      <c r="I3" s="1552"/>
      <c r="J3" s="1552"/>
      <c r="K3" s="1552"/>
      <c r="L3" s="1552"/>
      <c r="M3" s="1552"/>
      <c r="N3" s="1552"/>
      <c r="O3" s="1552"/>
      <c r="P3" s="368" t="s">
        <v>774</v>
      </c>
      <c r="Q3" s="368"/>
      <c r="R3" s="1553">
        <v>46296</v>
      </c>
      <c r="S3" s="1554"/>
      <c r="T3" s="1554"/>
      <c r="U3" s="1554"/>
    </row>
    <row r="4" spans="1:21" s="364" customFormat="1" ht="40.15" customHeight="1">
      <c r="A4" s="369" t="s">
        <v>645</v>
      </c>
      <c r="B4" s="370" t="s">
        <v>719</v>
      </c>
      <c r="C4" s="1597" t="s">
        <v>720</v>
      </c>
      <c r="D4" s="1598"/>
      <c r="E4" s="1598"/>
      <c r="F4" s="1598"/>
      <c r="G4" s="1598"/>
      <c r="H4" s="1598"/>
      <c r="I4" s="1598"/>
      <c r="J4" s="1557"/>
      <c r="K4" s="371" t="s">
        <v>646</v>
      </c>
      <c r="L4" s="369" t="s">
        <v>647</v>
      </c>
      <c r="M4" s="1555" t="s">
        <v>648</v>
      </c>
      <c r="N4" s="1556"/>
      <c r="O4" s="1557"/>
      <c r="P4" s="1555" t="s">
        <v>721</v>
      </c>
      <c r="Q4" s="1594"/>
      <c r="R4" s="1555" t="s">
        <v>722</v>
      </c>
      <c r="S4" s="1594"/>
      <c r="T4" s="369" t="s">
        <v>545</v>
      </c>
      <c r="U4" s="371" t="s">
        <v>723</v>
      </c>
    </row>
    <row r="5" spans="1:21" ht="15" customHeight="1">
      <c r="A5" s="1558">
        <v>1</v>
      </c>
      <c r="B5" s="406" t="s">
        <v>652</v>
      </c>
      <c r="C5" s="1580"/>
      <c r="D5" s="1581"/>
      <c r="E5" s="1581"/>
      <c r="F5" s="1581"/>
      <c r="G5" s="1581"/>
      <c r="H5" s="1581"/>
      <c r="I5" s="1581"/>
      <c r="J5" s="1582"/>
      <c r="K5" s="407" t="s">
        <v>191</v>
      </c>
      <c r="L5" s="408" t="s">
        <v>653</v>
      </c>
      <c r="M5" s="409" t="s">
        <v>362</v>
      </c>
      <c r="N5" s="410"/>
      <c r="O5" s="411" t="s">
        <v>230</v>
      </c>
      <c r="P5" s="1576" t="s">
        <v>803</v>
      </c>
      <c r="Q5" s="1577"/>
      <c r="R5" s="1584" t="s">
        <v>724</v>
      </c>
      <c r="S5" s="1585"/>
      <c r="T5" s="1561"/>
      <c r="U5" s="372" t="s">
        <v>725</v>
      </c>
    </row>
    <row r="6" spans="1:21" ht="15" customHeight="1">
      <c r="A6" s="1559"/>
      <c r="B6" s="407" t="s">
        <v>776</v>
      </c>
      <c r="C6" s="1567"/>
      <c r="D6" s="1568"/>
      <c r="E6" s="1568"/>
      <c r="F6" s="1568"/>
      <c r="G6" s="1568"/>
      <c r="H6" s="1568"/>
      <c r="I6" s="1568"/>
      <c r="J6" s="1569"/>
      <c r="K6" s="407" t="s">
        <v>654</v>
      </c>
      <c r="L6" s="412" t="s">
        <v>777</v>
      </c>
      <c r="M6" s="413" t="s">
        <v>361</v>
      </c>
      <c r="N6" s="414"/>
      <c r="O6" s="415" t="s">
        <v>230</v>
      </c>
      <c r="P6" s="1578"/>
      <c r="Q6" s="1579"/>
      <c r="R6" s="416"/>
      <c r="S6" s="417" t="s">
        <v>3</v>
      </c>
      <c r="T6" s="1562"/>
      <c r="U6" s="373" t="s">
        <v>726</v>
      </c>
    </row>
    <row r="7" spans="1:21" ht="15" customHeight="1">
      <c r="A7" s="1559"/>
      <c r="B7" s="407" t="s">
        <v>656</v>
      </c>
      <c r="C7" s="1567"/>
      <c r="D7" s="1568"/>
      <c r="E7" s="1568"/>
      <c r="F7" s="1568"/>
      <c r="G7" s="1568"/>
      <c r="H7" s="1568"/>
      <c r="I7" s="1568"/>
      <c r="J7" s="1569"/>
      <c r="K7" s="407" t="s">
        <v>657</v>
      </c>
      <c r="L7" s="412" t="s">
        <v>658</v>
      </c>
      <c r="M7" s="1564" t="s">
        <v>727</v>
      </c>
      <c r="N7" s="1565"/>
      <c r="O7" s="1566"/>
      <c r="P7" s="379"/>
      <c r="Q7" s="418" t="s">
        <v>728</v>
      </c>
      <c r="R7" s="416"/>
      <c r="S7" s="417" t="s">
        <v>649</v>
      </c>
      <c r="T7" s="1562"/>
      <c r="U7" s="373" t="s">
        <v>729</v>
      </c>
    </row>
    <row r="8" spans="1:21" ht="15" customHeight="1">
      <c r="A8" s="1559"/>
      <c r="B8" s="407" t="s">
        <v>659</v>
      </c>
      <c r="C8" s="1583" t="s">
        <v>17</v>
      </c>
      <c r="D8" s="419" t="s">
        <v>804</v>
      </c>
      <c r="E8" s="1568"/>
      <c r="F8" s="1568" t="s">
        <v>3</v>
      </c>
      <c r="G8" s="1568"/>
      <c r="H8" s="1568" t="s">
        <v>4</v>
      </c>
      <c r="I8" s="1568"/>
      <c r="J8" s="1569" t="s">
        <v>806</v>
      </c>
      <c r="K8" s="407" t="s">
        <v>660</v>
      </c>
      <c r="L8" s="412" t="s">
        <v>661</v>
      </c>
      <c r="M8" s="1567"/>
      <c r="N8" s="1568"/>
      <c r="O8" s="1569"/>
      <c r="P8" s="379"/>
      <c r="Q8" s="417" t="s">
        <v>730</v>
      </c>
      <c r="R8" s="1567"/>
      <c r="S8" s="1569"/>
      <c r="T8" s="1562"/>
      <c r="U8" s="373" t="s">
        <v>731</v>
      </c>
    </row>
    <row r="9" spans="1:21" ht="15" customHeight="1">
      <c r="A9" s="1560"/>
      <c r="B9" s="420" t="s">
        <v>28</v>
      </c>
      <c r="C9" s="1570"/>
      <c r="D9" s="421" t="s">
        <v>805</v>
      </c>
      <c r="E9" s="1571"/>
      <c r="F9" s="1571"/>
      <c r="G9" s="1571"/>
      <c r="H9" s="1571"/>
      <c r="I9" s="1571"/>
      <c r="J9" s="1586"/>
      <c r="K9" s="420" t="s">
        <v>714</v>
      </c>
      <c r="L9" s="422" t="s">
        <v>28</v>
      </c>
      <c r="M9" s="1570"/>
      <c r="N9" s="1571"/>
      <c r="O9" s="423" t="s">
        <v>802</v>
      </c>
      <c r="P9" s="1572" t="s">
        <v>733</v>
      </c>
      <c r="Q9" s="1573"/>
      <c r="R9" s="1574" t="s">
        <v>732</v>
      </c>
      <c r="S9" s="1575"/>
      <c r="T9" s="1563"/>
      <c r="U9" s="373" t="s">
        <v>801</v>
      </c>
    </row>
    <row r="10" spans="1:21" ht="15" customHeight="1">
      <c r="A10" s="1558">
        <v>2</v>
      </c>
      <c r="B10" s="406" t="s">
        <v>652</v>
      </c>
      <c r="C10" s="1580"/>
      <c r="D10" s="1581"/>
      <c r="E10" s="1581"/>
      <c r="F10" s="1581"/>
      <c r="G10" s="1581"/>
      <c r="H10" s="1581"/>
      <c r="I10" s="1581"/>
      <c r="J10" s="1582"/>
      <c r="K10" s="407" t="s">
        <v>191</v>
      </c>
      <c r="L10" s="408" t="s">
        <v>653</v>
      </c>
      <c r="M10" s="409" t="s">
        <v>362</v>
      </c>
      <c r="N10" s="410"/>
      <c r="O10" s="411" t="s">
        <v>230</v>
      </c>
      <c r="P10" s="1576" t="s">
        <v>803</v>
      </c>
      <c r="Q10" s="1577"/>
      <c r="R10" s="1584" t="s">
        <v>724</v>
      </c>
      <c r="S10" s="1585"/>
      <c r="T10" s="1561"/>
      <c r="U10" s="372" t="s">
        <v>725</v>
      </c>
    </row>
    <row r="11" spans="1:21" ht="15" customHeight="1">
      <c r="A11" s="1559"/>
      <c r="B11" s="407" t="s">
        <v>776</v>
      </c>
      <c r="C11" s="1567"/>
      <c r="D11" s="1568"/>
      <c r="E11" s="1568"/>
      <c r="F11" s="1568"/>
      <c r="G11" s="1568"/>
      <c r="H11" s="1568"/>
      <c r="I11" s="1568"/>
      <c r="J11" s="1569"/>
      <c r="K11" s="407" t="s">
        <v>654</v>
      </c>
      <c r="L11" s="412" t="s">
        <v>777</v>
      </c>
      <c r="M11" s="413" t="s">
        <v>361</v>
      </c>
      <c r="N11" s="414"/>
      <c r="O11" s="415" t="s">
        <v>230</v>
      </c>
      <c r="P11" s="1578"/>
      <c r="Q11" s="1579"/>
      <c r="R11" s="416"/>
      <c r="S11" s="417" t="s">
        <v>3</v>
      </c>
      <c r="T11" s="1562"/>
      <c r="U11" s="373" t="s">
        <v>726</v>
      </c>
    </row>
    <row r="12" spans="1:21" ht="15" customHeight="1">
      <c r="A12" s="1559"/>
      <c r="B12" s="407" t="s">
        <v>656</v>
      </c>
      <c r="C12" s="1567"/>
      <c r="D12" s="1568"/>
      <c r="E12" s="1568"/>
      <c r="F12" s="1568"/>
      <c r="G12" s="1568"/>
      <c r="H12" s="1568"/>
      <c r="I12" s="1568"/>
      <c r="J12" s="1569"/>
      <c r="K12" s="407" t="s">
        <v>657</v>
      </c>
      <c r="L12" s="412" t="s">
        <v>658</v>
      </c>
      <c r="M12" s="1564" t="s">
        <v>727</v>
      </c>
      <c r="N12" s="1565"/>
      <c r="O12" s="1566"/>
      <c r="P12" s="379"/>
      <c r="Q12" s="418" t="s">
        <v>728</v>
      </c>
      <c r="R12" s="416"/>
      <c r="S12" s="417" t="s">
        <v>649</v>
      </c>
      <c r="T12" s="1562"/>
      <c r="U12" s="373" t="s">
        <v>729</v>
      </c>
    </row>
    <row r="13" spans="1:21" ht="15" customHeight="1">
      <c r="A13" s="1559"/>
      <c r="B13" s="407" t="s">
        <v>659</v>
      </c>
      <c r="C13" s="1583" t="s">
        <v>17</v>
      </c>
      <c r="D13" s="419" t="s">
        <v>804</v>
      </c>
      <c r="E13" s="1568"/>
      <c r="F13" s="1568" t="s">
        <v>3</v>
      </c>
      <c r="G13" s="1568"/>
      <c r="H13" s="1568" t="s">
        <v>4</v>
      </c>
      <c r="I13" s="1568"/>
      <c r="J13" s="1569" t="s">
        <v>806</v>
      </c>
      <c r="K13" s="407" t="s">
        <v>660</v>
      </c>
      <c r="L13" s="412" t="s">
        <v>661</v>
      </c>
      <c r="M13" s="1567"/>
      <c r="N13" s="1568"/>
      <c r="O13" s="1569"/>
      <c r="P13" s="379"/>
      <c r="Q13" s="417" t="s">
        <v>730</v>
      </c>
      <c r="R13" s="1567"/>
      <c r="S13" s="1569"/>
      <c r="T13" s="1562"/>
      <c r="U13" s="373" t="s">
        <v>731</v>
      </c>
    </row>
    <row r="14" spans="1:21" ht="15" customHeight="1">
      <c r="A14" s="1560"/>
      <c r="B14" s="420" t="s">
        <v>28</v>
      </c>
      <c r="C14" s="1570"/>
      <c r="D14" s="421" t="s">
        <v>805</v>
      </c>
      <c r="E14" s="1571"/>
      <c r="F14" s="1571"/>
      <c r="G14" s="1571"/>
      <c r="H14" s="1571"/>
      <c r="I14" s="1571"/>
      <c r="J14" s="1586"/>
      <c r="K14" s="420" t="s">
        <v>714</v>
      </c>
      <c r="L14" s="422" t="s">
        <v>28</v>
      </c>
      <c r="M14" s="1570"/>
      <c r="N14" s="1571"/>
      <c r="O14" s="423" t="s">
        <v>802</v>
      </c>
      <c r="P14" s="1572" t="s">
        <v>733</v>
      </c>
      <c r="Q14" s="1573"/>
      <c r="R14" s="1574" t="s">
        <v>732</v>
      </c>
      <c r="S14" s="1575"/>
      <c r="T14" s="1563"/>
      <c r="U14" s="373" t="s">
        <v>801</v>
      </c>
    </row>
    <row r="15" spans="1:21" ht="15" customHeight="1">
      <c r="A15" s="1558">
        <v>3</v>
      </c>
      <c r="B15" s="406" t="s">
        <v>652</v>
      </c>
      <c r="C15" s="1580"/>
      <c r="D15" s="1581"/>
      <c r="E15" s="1581"/>
      <c r="F15" s="1581"/>
      <c r="G15" s="1581"/>
      <c r="H15" s="1581"/>
      <c r="I15" s="1581"/>
      <c r="J15" s="1582"/>
      <c r="K15" s="407" t="s">
        <v>191</v>
      </c>
      <c r="L15" s="408" t="s">
        <v>653</v>
      </c>
      <c r="M15" s="409" t="s">
        <v>362</v>
      </c>
      <c r="N15" s="410"/>
      <c r="O15" s="411" t="s">
        <v>230</v>
      </c>
      <c r="P15" s="1576" t="s">
        <v>803</v>
      </c>
      <c r="Q15" s="1577"/>
      <c r="R15" s="1584" t="s">
        <v>724</v>
      </c>
      <c r="S15" s="1585"/>
      <c r="T15" s="1561"/>
      <c r="U15" s="372" t="s">
        <v>725</v>
      </c>
    </row>
    <row r="16" spans="1:21" ht="15" customHeight="1">
      <c r="A16" s="1559"/>
      <c r="B16" s="407" t="s">
        <v>776</v>
      </c>
      <c r="C16" s="1567"/>
      <c r="D16" s="1568"/>
      <c r="E16" s="1568"/>
      <c r="F16" s="1568"/>
      <c r="G16" s="1568"/>
      <c r="H16" s="1568"/>
      <c r="I16" s="1568"/>
      <c r="J16" s="1569"/>
      <c r="K16" s="407" t="s">
        <v>654</v>
      </c>
      <c r="L16" s="412" t="s">
        <v>777</v>
      </c>
      <c r="M16" s="413" t="s">
        <v>361</v>
      </c>
      <c r="N16" s="414"/>
      <c r="O16" s="415" t="s">
        <v>230</v>
      </c>
      <c r="P16" s="1578"/>
      <c r="Q16" s="1579"/>
      <c r="R16" s="416"/>
      <c r="S16" s="417" t="s">
        <v>3</v>
      </c>
      <c r="T16" s="1562"/>
      <c r="U16" s="373" t="s">
        <v>726</v>
      </c>
    </row>
    <row r="17" spans="1:21" ht="15" customHeight="1">
      <c r="A17" s="1559"/>
      <c r="B17" s="407" t="s">
        <v>656</v>
      </c>
      <c r="C17" s="1567"/>
      <c r="D17" s="1568"/>
      <c r="E17" s="1568"/>
      <c r="F17" s="1568"/>
      <c r="G17" s="1568"/>
      <c r="H17" s="1568"/>
      <c r="I17" s="1568"/>
      <c r="J17" s="1569"/>
      <c r="K17" s="407" t="s">
        <v>657</v>
      </c>
      <c r="L17" s="412" t="s">
        <v>658</v>
      </c>
      <c r="M17" s="1564" t="s">
        <v>727</v>
      </c>
      <c r="N17" s="1565"/>
      <c r="O17" s="1566"/>
      <c r="P17" s="379"/>
      <c r="Q17" s="418" t="s">
        <v>728</v>
      </c>
      <c r="R17" s="416"/>
      <c r="S17" s="417" t="s">
        <v>649</v>
      </c>
      <c r="T17" s="1562"/>
      <c r="U17" s="373" t="s">
        <v>729</v>
      </c>
    </row>
    <row r="18" spans="1:21" ht="15" customHeight="1">
      <c r="A18" s="1559"/>
      <c r="B18" s="407" t="s">
        <v>659</v>
      </c>
      <c r="C18" s="1583" t="s">
        <v>17</v>
      </c>
      <c r="D18" s="419" t="s">
        <v>804</v>
      </c>
      <c r="E18" s="1568"/>
      <c r="F18" s="1568" t="s">
        <v>3</v>
      </c>
      <c r="G18" s="1568"/>
      <c r="H18" s="1568" t="s">
        <v>4</v>
      </c>
      <c r="I18" s="1568"/>
      <c r="J18" s="1569" t="s">
        <v>806</v>
      </c>
      <c r="K18" s="407" t="s">
        <v>660</v>
      </c>
      <c r="L18" s="412" t="s">
        <v>661</v>
      </c>
      <c r="M18" s="1567"/>
      <c r="N18" s="1568"/>
      <c r="O18" s="1569"/>
      <c r="P18" s="379"/>
      <c r="Q18" s="417" t="s">
        <v>730</v>
      </c>
      <c r="R18" s="1567"/>
      <c r="S18" s="1569"/>
      <c r="T18" s="1562"/>
      <c r="U18" s="373" t="s">
        <v>731</v>
      </c>
    </row>
    <row r="19" spans="1:21" ht="15" customHeight="1">
      <c r="A19" s="1560"/>
      <c r="B19" s="420" t="s">
        <v>28</v>
      </c>
      <c r="C19" s="1570"/>
      <c r="D19" s="421" t="s">
        <v>805</v>
      </c>
      <c r="E19" s="1571"/>
      <c r="F19" s="1571"/>
      <c r="G19" s="1571"/>
      <c r="H19" s="1571"/>
      <c r="I19" s="1571"/>
      <c r="J19" s="1586"/>
      <c r="K19" s="420" t="s">
        <v>714</v>
      </c>
      <c r="L19" s="422" t="s">
        <v>28</v>
      </c>
      <c r="M19" s="1570"/>
      <c r="N19" s="1571"/>
      <c r="O19" s="423" t="s">
        <v>802</v>
      </c>
      <c r="P19" s="1572" t="s">
        <v>733</v>
      </c>
      <c r="Q19" s="1573"/>
      <c r="R19" s="1574" t="s">
        <v>732</v>
      </c>
      <c r="S19" s="1575"/>
      <c r="T19" s="1563"/>
      <c r="U19" s="373" t="s">
        <v>801</v>
      </c>
    </row>
    <row r="20" spans="1:21" ht="15" customHeight="1">
      <c r="A20" s="1558">
        <v>4</v>
      </c>
      <c r="B20" s="406" t="s">
        <v>652</v>
      </c>
      <c r="C20" s="1580"/>
      <c r="D20" s="1581"/>
      <c r="E20" s="1581"/>
      <c r="F20" s="1581"/>
      <c r="G20" s="1581"/>
      <c r="H20" s="1581"/>
      <c r="I20" s="1581"/>
      <c r="J20" s="1582"/>
      <c r="K20" s="407" t="s">
        <v>191</v>
      </c>
      <c r="L20" s="408" t="s">
        <v>653</v>
      </c>
      <c r="M20" s="409" t="s">
        <v>362</v>
      </c>
      <c r="N20" s="410"/>
      <c r="O20" s="411" t="s">
        <v>230</v>
      </c>
      <c r="P20" s="1576" t="s">
        <v>803</v>
      </c>
      <c r="Q20" s="1577"/>
      <c r="R20" s="1584" t="s">
        <v>724</v>
      </c>
      <c r="S20" s="1585"/>
      <c r="T20" s="1561"/>
      <c r="U20" s="372" t="s">
        <v>725</v>
      </c>
    </row>
    <row r="21" spans="1:21" ht="15" customHeight="1">
      <c r="A21" s="1559"/>
      <c r="B21" s="407" t="s">
        <v>776</v>
      </c>
      <c r="C21" s="1567"/>
      <c r="D21" s="1568"/>
      <c r="E21" s="1568"/>
      <c r="F21" s="1568"/>
      <c r="G21" s="1568"/>
      <c r="H21" s="1568"/>
      <c r="I21" s="1568"/>
      <c r="J21" s="1569"/>
      <c r="K21" s="407" t="s">
        <v>654</v>
      </c>
      <c r="L21" s="412" t="s">
        <v>777</v>
      </c>
      <c r="M21" s="413" t="s">
        <v>361</v>
      </c>
      <c r="N21" s="414"/>
      <c r="O21" s="415" t="s">
        <v>230</v>
      </c>
      <c r="P21" s="1578"/>
      <c r="Q21" s="1579"/>
      <c r="R21" s="416"/>
      <c r="S21" s="417" t="s">
        <v>3</v>
      </c>
      <c r="T21" s="1562"/>
      <c r="U21" s="373" t="s">
        <v>726</v>
      </c>
    </row>
    <row r="22" spans="1:21" ht="15" customHeight="1">
      <c r="A22" s="1559"/>
      <c r="B22" s="407" t="s">
        <v>656</v>
      </c>
      <c r="C22" s="1567"/>
      <c r="D22" s="1568"/>
      <c r="E22" s="1568"/>
      <c r="F22" s="1568"/>
      <c r="G22" s="1568"/>
      <c r="H22" s="1568"/>
      <c r="I22" s="1568"/>
      <c r="J22" s="1569"/>
      <c r="K22" s="407" t="s">
        <v>657</v>
      </c>
      <c r="L22" s="412" t="s">
        <v>658</v>
      </c>
      <c r="M22" s="1564" t="s">
        <v>727</v>
      </c>
      <c r="N22" s="1565"/>
      <c r="O22" s="1566"/>
      <c r="P22" s="379"/>
      <c r="Q22" s="418" t="s">
        <v>728</v>
      </c>
      <c r="R22" s="416"/>
      <c r="S22" s="417" t="s">
        <v>649</v>
      </c>
      <c r="T22" s="1562"/>
      <c r="U22" s="373" t="s">
        <v>729</v>
      </c>
    </row>
    <row r="23" spans="1:21" ht="15" customHeight="1">
      <c r="A23" s="1559"/>
      <c r="B23" s="407" t="s">
        <v>659</v>
      </c>
      <c r="C23" s="1583" t="s">
        <v>17</v>
      </c>
      <c r="D23" s="419" t="s">
        <v>804</v>
      </c>
      <c r="E23" s="1568"/>
      <c r="F23" s="1568" t="s">
        <v>3</v>
      </c>
      <c r="G23" s="1568"/>
      <c r="H23" s="1568" t="s">
        <v>4</v>
      </c>
      <c r="I23" s="1568"/>
      <c r="J23" s="1569" t="s">
        <v>806</v>
      </c>
      <c r="K23" s="407" t="s">
        <v>660</v>
      </c>
      <c r="L23" s="412" t="s">
        <v>661</v>
      </c>
      <c r="M23" s="1567"/>
      <c r="N23" s="1568"/>
      <c r="O23" s="1569"/>
      <c r="P23" s="379"/>
      <c r="Q23" s="417" t="s">
        <v>730</v>
      </c>
      <c r="R23" s="1567"/>
      <c r="S23" s="1569"/>
      <c r="T23" s="1562"/>
      <c r="U23" s="373" t="s">
        <v>731</v>
      </c>
    </row>
    <row r="24" spans="1:21" ht="15" customHeight="1">
      <c r="A24" s="1560"/>
      <c r="B24" s="420" t="s">
        <v>28</v>
      </c>
      <c r="C24" s="1570"/>
      <c r="D24" s="421" t="s">
        <v>805</v>
      </c>
      <c r="E24" s="1571"/>
      <c r="F24" s="1571"/>
      <c r="G24" s="1571"/>
      <c r="H24" s="1571"/>
      <c r="I24" s="1571"/>
      <c r="J24" s="1586"/>
      <c r="K24" s="420" t="s">
        <v>714</v>
      </c>
      <c r="L24" s="422" t="s">
        <v>28</v>
      </c>
      <c r="M24" s="1570"/>
      <c r="N24" s="1571"/>
      <c r="O24" s="423" t="s">
        <v>802</v>
      </c>
      <c r="P24" s="1572" t="s">
        <v>733</v>
      </c>
      <c r="Q24" s="1573"/>
      <c r="R24" s="1574" t="s">
        <v>732</v>
      </c>
      <c r="S24" s="1575"/>
      <c r="T24" s="1563"/>
      <c r="U24" s="373" t="s">
        <v>801</v>
      </c>
    </row>
    <row r="25" spans="1:21" ht="15" customHeight="1">
      <c r="A25" s="1558">
        <v>5</v>
      </c>
      <c r="B25" s="406" t="s">
        <v>652</v>
      </c>
      <c r="C25" s="1580"/>
      <c r="D25" s="1581"/>
      <c r="E25" s="1581"/>
      <c r="F25" s="1581"/>
      <c r="G25" s="1581"/>
      <c r="H25" s="1581"/>
      <c r="I25" s="1581"/>
      <c r="J25" s="1582"/>
      <c r="K25" s="407" t="s">
        <v>191</v>
      </c>
      <c r="L25" s="408" t="s">
        <v>653</v>
      </c>
      <c r="M25" s="409" t="s">
        <v>362</v>
      </c>
      <c r="N25" s="410"/>
      <c r="O25" s="411" t="s">
        <v>230</v>
      </c>
      <c r="P25" s="1576" t="s">
        <v>803</v>
      </c>
      <c r="Q25" s="1577"/>
      <c r="R25" s="1584" t="s">
        <v>724</v>
      </c>
      <c r="S25" s="1585"/>
      <c r="T25" s="1561"/>
      <c r="U25" s="372" t="s">
        <v>725</v>
      </c>
    </row>
    <row r="26" spans="1:21" ht="15" customHeight="1">
      <c r="A26" s="1559"/>
      <c r="B26" s="407" t="s">
        <v>776</v>
      </c>
      <c r="C26" s="1567"/>
      <c r="D26" s="1568"/>
      <c r="E26" s="1568"/>
      <c r="F26" s="1568"/>
      <c r="G26" s="1568"/>
      <c r="H26" s="1568"/>
      <c r="I26" s="1568"/>
      <c r="J26" s="1569"/>
      <c r="K26" s="407" t="s">
        <v>654</v>
      </c>
      <c r="L26" s="412" t="s">
        <v>777</v>
      </c>
      <c r="M26" s="413" t="s">
        <v>361</v>
      </c>
      <c r="N26" s="414"/>
      <c r="O26" s="415" t="s">
        <v>230</v>
      </c>
      <c r="P26" s="1578"/>
      <c r="Q26" s="1579"/>
      <c r="R26" s="416"/>
      <c r="S26" s="417" t="s">
        <v>3</v>
      </c>
      <c r="T26" s="1562"/>
      <c r="U26" s="373" t="s">
        <v>726</v>
      </c>
    </row>
    <row r="27" spans="1:21" ht="15" customHeight="1">
      <c r="A27" s="1559"/>
      <c r="B27" s="407" t="s">
        <v>656</v>
      </c>
      <c r="C27" s="1567"/>
      <c r="D27" s="1568"/>
      <c r="E27" s="1568"/>
      <c r="F27" s="1568"/>
      <c r="G27" s="1568"/>
      <c r="H27" s="1568"/>
      <c r="I27" s="1568"/>
      <c r="J27" s="1569"/>
      <c r="K27" s="407" t="s">
        <v>657</v>
      </c>
      <c r="L27" s="412" t="s">
        <v>658</v>
      </c>
      <c r="M27" s="1564" t="s">
        <v>727</v>
      </c>
      <c r="N27" s="1565"/>
      <c r="O27" s="1566"/>
      <c r="P27" s="379"/>
      <c r="Q27" s="418" t="s">
        <v>728</v>
      </c>
      <c r="R27" s="416"/>
      <c r="S27" s="417" t="s">
        <v>649</v>
      </c>
      <c r="T27" s="1562"/>
      <c r="U27" s="373" t="s">
        <v>729</v>
      </c>
    </row>
    <row r="28" spans="1:21" ht="15" customHeight="1">
      <c r="A28" s="1559"/>
      <c r="B28" s="407" t="s">
        <v>659</v>
      </c>
      <c r="C28" s="1583" t="s">
        <v>17</v>
      </c>
      <c r="D28" s="419" t="s">
        <v>804</v>
      </c>
      <c r="E28" s="1568"/>
      <c r="F28" s="1568" t="s">
        <v>3</v>
      </c>
      <c r="G28" s="1568"/>
      <c r="H28" s="1568" t="s">
        <v>4</v>
      </c>
      <c r="I28" s="1568"/>
      <c r="J28" s="1569" t="s">
        <v>806</v>
      </c>
      <c r="K28" s="407" t="s">
        <v>660</v>
      </c>
      <c r="L28" s="412" t="s">
        <v>661</v>
      </c>
      <c r="M28" s="1567"/>
      <c r="N28" s="1568"/>
      <c r="O28" s="1569"/>
      <c r="P28" s="379"/>
      <c r="Q28" s="417" t="s">
        <v>730</v>
      </c>
      <c r="R28" s="1567"/>
      <c r="S28" s="1569"/>
      <c r="T28" s="1562"/>
      <c r="U28" s="373" t="s">
        <v>731</v>
      </c>
    </row>
    <row r="29" spans="1:21" ht="15" customHeight="1">
      <c r="A29" s="1560"/>
      <c r="B29" s="420" t="s">
        <v>28</v>
      </c>
      <c r="C29" s="1570"/>
      <c r="D29" s="421" t="s">
        <v>805</v>
      </c>
      <c r="E29" s="1571"/>
      <c r="F29" s="1571"/>
      <c r="G29" s="1571"/>
      <c r="H29" s="1571"/>
      <c r="I29" s="1571"/>
      <c r="J29" s="1586"/>
      <c r="K29" s="420" t="s">
        <v>714</v>
      </c>
      <c r="L29" s="422" t="s">
        <v>28</v>
      </c>
      <c r="M29" s="1570"/>
      <c r="N29" s="1571"/>
      <c r="O29" s="423" t="s">
        <v>802</v>
      </c>
      <c r="P29" s="1572" t="s">
        <v>733</v>
      </c>
      <c r="Q29" s="1573"/>
      <c r="R29" s="1574" t="s">
        <v>732</v>
      </c>
      <c r="S29" s="1575"/>
      <c r="T29" s="1563"/>
      <c r="U29" s="373" t="s">
        <v>801</v>
      </c>
    </row>
    <row r="30" spans="1:21" ht="15" customHeight="1">
      <c r="A30" s="1558">
        <v>6</v>
      </c>
      <c r="B30" s="406" t="s">
        <v>652</v>
      </c>
      <c r="C30" s="1580"/>
      <c r="D30" s="1581"/>
      <c r="E30" s="1581"/>
      <c r="F30" s="1581"/>
      <c r="G30" s="1581"/>
      <c r="H30" s="1581"/>
      <c r="I30" s="1581"/>
      <c r="J30" s="1582"/>
      <c r="K30" s="407" t="s">
        <v>191</v>
      </c>
      <c r="L30" s="408" t="s">
        <v>653</v>
      </c>
      <c r="M30" s="409" t="s">
        <v>362</v>
      </c>
      <c r="N30" s="410"/>
      <c r="O30" s="411" t="s">
        <v>230</v>
      </c>
      <c r="P30" s="1576" t="s">
        <v>803</v>
      </c>
      <c r="Q30" s="1577"/>
      <c r="R30" s="1584" t="s">
        <v>724</v>
      </c>
      <c r="S30" s="1585"/>
      <c r="T30" s="1561"/>
      <c r="U30" s="372" t="s">
        <v>725</v>
      </c>
    </row>
    <row r="31" spans="1:21" ht="15" customHeight="1">
      <c r="A31" s="1559"/>
      <c r="B31" s="407" t="s">
        <v>776</v>
      </c>
      <c r="C31" s="1567"/>
      <c r="D31" s="1568"/>
      <c r="E31" s="1568"/>
      <c r="F31" s="1568"/>
      <c r="G31" s="1568"/>
      <c r="H31" s="1568"/>
      <c r="I31" s="1568"/>
      <c r="J31" s="1569"/>
      <c r="K31" s="407" t="s">
        <v>654</v>
      </c>
      <c r="L31" s="412" t="s">
        <v>777</v>
      </c>
      <c r="M31" s="413" t="s">
        <v>361</v>
      </c>
      <c r="N31" s="414"/>
      <c r="O31" s="415" t="s">
        <v>230</v>
      </c>
      <c r="P31" s="1578"/>
      <c r="Q31" s="1579"/>
      <c r="R31" s="416"/>
      <c r="S31" s="417" t="s">
        <v>3</v>
      </c>
      <c r="T31" s="1562"/>
      <c r="U31" s="373" t="s">
        <v>726</v>
      </c>
    </row>
    <row r="32" spans="1:21" ht="15" customHeight="1">
      <c r="A32" s="1559"/>
      <c r="B32" s="407" t="s">
        <v>656</v>
      </c>
      <c r="C32" s="1567"/>
      <c r="D32" s="1568"/>
      <c r="E32" s="1568"/>
      <c r="F32" s="1568"/>
      <c r="G32" s="1568"/>
      <c r="H32" s="1568"/>
      <c r="I32" s="1568"/>
      <c r="J32" s="1569"/>
      <c r="K32" s="407" t="s">
        <v>657</v>
      </c>
      <c r="L32" s="412" t="s">
        <v>658</v>
      </c>
      <c r="M32" s="1564" t="s">
        <v>727</v>
      </c>
      <c r="N32" s="1565"/>
      <c r="O32" s="1566"/>
      <c r="P32" s="379"/>
      <c r="Q32" s="418" t="s">
        <v>728</v>
      </c>
      <c r="R32" s="416"/>
      <c r="S32" s="417" t="s">
        <v>649</v>
      </c>
      <c r="T32" s="1562"/>
      <c r="U32" s="373" t="s">
        <v>729</v>
      </c>
    </row>
    <row r="33" spans="1:21" ht="15" customHeight="1">
      <c r="A33" s="1559"/>
      <c r="B33" s="407" t="s">
        <v>659</v>
      </c>
      <c r="C33" s="1583" t="s">
        <v>17</v>
      </c>
      <c r="D33" s="419" t="s">
        <v>804</v>
      </c>
      <c r="E33" s="1568"/>
      <c r="F33" s="1568" t="s">
        <v>3</v>
      </c>
      <c r="G33" s="1568"/>
      <c r="H33" s="1568" t="s">
        <v>4</v>
      </c>
      <c r="I33" s="1568"/>
      <c r="J33" s="1569" t="s">
        <v>806</v>
      </c>
      <c r="K33" s="407" t="s">
        <v>660</v>
      </c>
      <c r="L33" s="412" t="s">
        <v>661</v>
      </c>
      <c r="M33" s="1567"/>
      <c r="N33" s="1568"/>
      <c r="O33" s="1569"/>
      <c r="P33" s="379"/>
      <c r="Q33" s="417" t="s">
        <v>730</v>
      </c>
      <c r="R33" s="1567"/>
      <c r="S33" s="1569"/>
      <c r="T33" s="1562"/>
      <c r="U33" s="373" t="s">
        <v>731</v>
      </c>
    </row>
    <row r="34" spans="1:21" ht="15" customHeight="1">
      <c r="A34" s="1560"/>
      <c r="B34" s="420" t="s">
        <v>28</v>
      </c>
      <c r="C34" s="1570"/>
      <c r="D34" s="421" t="s">
        <v>805</v>
      </c>
      <c r="E34" s="1571"/>
      <c r="F34" s="1571"/>
      <c r="G34" s="1571"/>
      <c r="H34" s="1571"/>
      <c r="I34" s="1571"/>
      <c r="J34" s="1586"/>
      <c r="K34" s="420" t="s">
        <v>714</v>
      </c>
      <c r="L34" s="422" t="s">
        <v>28</v>
      </c>
      <c r="M34" s="1570"/>
      <c r="N34" s="1571"/>
      <c r="O34" s="423" t="s">
        <v>802</v>
      </c>
      <c r="P34" s="1572" t="s">
        <v>733</v>
      </c>
      <c r="Q34" s="1573"/>
      <c r="R34" s="1574" t="s">
        <v>732</v>
      </c>
      <c r="S34" s="1575"/>
      <c r="T34" s="1563"/>
      <c r="U34" s="373" t="s">
        <v>801</v>
      </c>
    </row>
    <row r="35" spans="1:21" ht="15" customHeight="1">
      <c r="A35" s="1558">
        <v>7</v>
      </c>
      <c r="B35" s="406" t="s">
        <v>652</v>
      </c>
      <c r="C35" s="1580"/>
      <c r="D35" s="1581"/>
      <c r="E35" s="1581"/>
      <c r="F35" s="1581"/>
      <c r="G35" s="1581"/>
      <c r="H35" s="1581"/>
      <c r="I35" s="1581"/>
      <c r="J35" s="1582"/>
      <c r="K35" s="407" t="s">
        <v>191</v>
      </c>
      <c r="L35" s="408" t="s">
        <v>653</v>
      </c>
      <c r="M35" s="409" t="s">
        <v>362</v>
      </c>
      <c r="N35" s="410"/>
      <c r="O35" s="411" t="s">
        <v>230</v>
      </c>
      <c r="P35" s="1576" t="s">
        <v>803</v>
      </c>
      <c r="Q35" s="1577"/>
      <c r="R35" s="1584" t="s">
        <v>724</v>
      </c>
      <c r="S35" s="1585"/>
      <c r="T35" s="1561"/>
      <c r="U35" s="372" t="s">
        <v>725</v>
      </c>
    </row>
    <row r="36" spans="1:21" ht="15" customHeight="1">
      <c r="A36" s="1559"/>
      <c r="B36" s="407" t="s">
        <v>776</v>
      </c>
      <c r="C36" s="1567"/>
      <c r="D36" s="1568"/>
      <c r="E36" s="1568"/>
      <c r="F36" s="1568"/>
      <c r="G36" s="1568"/>
      <c r="H36" s="1568"/>
      <c r="I36" s="1568"/>
      <c r="J36" s="1569"/>
      <c r="K36" s="407" t="s">
        <v>654</v>
      </c>
      <c r="L36" s="412" t="s">
        <v>777</v>
      </c>
      <c r="M36" s="413" t="s">
        <v>361</v>
      </c>
      <c r="N36" s="414"/>
      <c r="O36" s="415" t="s">
        <v>230</v>
      </c>
      <c r="P36" s="1578"/>
      <c r="Q36" s="1579"/>
      <c r="R36" s="416"/>
      <c r="S36" s="417" t="s">
        <v>3</v>
      </c>
      <c r="T36" s="1562"/>
      <c r="U36" s="373" t="s">
        <v>726</v>
      </c>
    </row>
    <row r="37" spans="1:21" ht="15" customHeight="1">
      <c r="A37" s="1559"/>
      <c r="B37" s="407" t="s">
        <v>656</v>
      </c>
      <c r="C37" s="1567"/>
      <c r="D37" s="1568"/>
      <c r="E37" s="1568"/>
      <c r="F37" s="1568"/>
      <c r="G37" s="1568"/>
      <c r="H37" s="1568"/>
      <c r="I37" s="1568"/>
      <c r="J37" s="1569"/>
      <c r="K37" s="407" t="s">
        <v>657</v>
      </c>
      <c r="L37" s="412" t="s">
        <v>658</v>
      </c>
      <c r="M37" s="1564" t="s">
        <v>727</v>
      </c>
      <c r="N37" s="1565"/>
      <c r="O37" s="1566"/>
      <c r="P37" s="379"/>
      <c r="Q37" s="418" t="s">
        <v>728</v>
      </c>
      <c r="R37" s="416"/>
      <c r="S37" s="417" t="s">
        <v>649</v>
      </c>
      <c r="T37" s="1562"/>
      <c r="U37" s="373" t="s">
        <v>729</v>
      </c>
    </row>
    <row r="38" spans="1:21" ht="15" customHeight="1">
      <c r="A38" s="1559"/>
      <c r="B38" s="407" t="s">
        <v>659</v>
      </c>
      <c r="C38" s="1583" t="s">
        <v>17</v>
      </c>
      <c r="D38" s="419" t="s">
        <v>804</v>
      </c>
      <c r="E38" s="1568"/>
      <c r="F38" s="1568" t="s">
        <v>3</v>
      </c>
      <c r="G38" s="1568"/>
      <c r="H38" s="1568" t="s">
        <v>4</v>
      </c>
      <c r="I38" s="1568"/>
      <c r="J38" s="1569" t="s">
        <v>806</v>
      </c>
      <c r="K38" s="407" t="s">
        <v>660</v>
      </c>
      <c r="L38" s="412" t="s">
        <v>661</v>
      </c>
      <c r="M38" s="1567"/>
      <c r="N38" s="1568"/>
      <c r="O38" s="1569"/>
      <c r="P38" s="379"/>
      <c r="Q38" s="417" t="s">
        <v>730</v>
      </c>
      <c r="R38" s="1567"/>
      <c r="S38" s="1569"/>
      <c r="T38" s="1562"/>
      <c r="U38" s="373" t="s">
        <v>731</v>
      </c>
    </row>
    <row r="39" spans="1:21" ht="15" customHeight="1">
      <c r="A39" s="1560"/>
      <c r="B39" s="420" t="s">
        <v>28</v>
      </c>
      <c r="C39" s="1570"/>
      <c r="D39" s="421" t="s">
        <v>805</v>
      </c>
      <c r="E39" s="1571"/>
      <c r="F39" s="1571"/>
      <c r="G39" s="1571"/>
      <c r="H39" s="1571"/>
      <c r="I39" s="1571"/>
      <c r="J39" s="1586"/>
      <c r="K39" s="420" t="s">
        <v>714</v>
      </c>
      <c r="L39" s="422" t="s">
        <v>28</v>
      </c>
      <c r="M39" s="1570"/>
      <c r="N39" s="1571"/>
      <c r="O39" s="423" t="s">
        <v>802</v>
      </c>
      <c r="P39" s="1572" t="s">
        <v>733</v>
      </c>
      <c r="Q39" s="1573"/>
      <c r="R39" s="1574" t="s">
        <v>732</v>
      </c>
      <c r="S39" s="1575"/>
      <c r="T39" s="1563"/>
      <c r="U39" s="373" t="s">
        <v>801</v>
      </c>
    </row>
    <row r="40" spans="1:21" ht="15" customHeight="1">
      <c r="A40" s="1558">
        <v>8</v>
      </c>
      <c r="B40" s="406" t="s">
        <v>652</v>
      </c>
      <c r="C40" s="1580"/>
      <c r="D40" s="1581"/>
      <c r="E40" s="1581"/>
      <c r="F40" s="1581"/>
      <c r="G40" s="1581"/>
      <c r="H40" s="1581"/>
      <c r="I40" s="1581"/>
      <c r="J40" s="1582"/>
      <c r="K40" s="407" t="s">
        <v>191</v>
      </c>
      <c r="L40" s="408" t="s">
        <v>653</v>
      </c>
      <c r="M40" s="409" t="s">
        <v>362</v>
      </c>
      <c r="N40" s="410"/>
      <c r="O40" s="411" t="s">
        <v>230</v>
      </c>
      <c r="P40" s="1576" t="s">
        <v>803</v>
      </c>
      <c r="Q40" s="1577"/>
      <c r="R40" s="1584" t="s">
        <v>724</v>
      </c>
      <c r="S40" s="1585"/>
      <c r="T40" s="1561"/>
      <c r="U40" s="372" t="s">
        <v>725</v>
      </c>
    </row>
    <row r="41" spans="1:21" ht="15" customHeight="1">
      <c r="A41" s="1559"/>
      <c r="B41" s="407" t="s">
        <v>776</v>
      </c>
      <c r="C41" s="1567"/>
      <c r="D41" s="1568"/>
      <c r="E41" s="1568"/>
      <c r="F41" s="1568"/>
      <c r="G41" s="1568"/>
      <c r="H41" s="1568"/>
      <c r="I41" s="1568"/>
      <c r="J41" s="1569"/>
      <c r="K41" s="407" t="s">
        <v>654</v>
      </c>
      <c r="L41" s="412" t="s">
        <v>777</v>
      </c>
      <c r="M41" s="413" t="s">
        <v>361</v>
      </c>
      <c r="N41" s="414"/>
      <c r="O41" s="415" t="s">
        <v>230</v>
      </c>
      <c r="P41" s="1578"/>
      <c r="Q41" s="1579"/>
      <c r="R41" s="416"/>
      <c r="S41" s="417" t="s">
        <v>3</v>
      </c>
      <c r="T41" s="1562"/>
      <c r="U41" s="373" t="s">
        <v>726</v>
      </c>
    </row>
    <row r="42" spans="1:21" ht="15" customHeight="1">
      <c r="A42" s="1559"/>
      <c r="B42" s="407" t="s">
        <v>656</v>
      </c>
      <c r="C42" s="1567"/>
      <c r="D42" s="1568"/>
      <c r="E42" s="1568"/>
      <c r="F42" s="1568"/>
      <c r="G42" s="1568"/>
      <c r="H42" s="1568"/>
      <c r="I42" s="1568"/>
      <c r="J42" s="1569"/>
      <c r="K42" s="407" t="s">
        <v>657</v>
      </c>
      <c r="L42" s="412" t="s">
        <v>658</v>
      </c>
      <c r="M42" s="1564" t="s">
        <v>727</v>
      </c>
      <c r="N42" s="1565"/>
      <c r="O42" s="1566"/>
      <c r="P42" s="379"/>
      <c r="Q42" s="418" t="s">
        <v>728</v>
      </c>
      <c r="R42" s="416"/>
      <c r="S42" s="417" t="s">
        <v>649</v>
      </c>
      <c r="T42" s="1562"/>
      <c r="U42" s="373" t="s">
        <v>729</v>
      </c>
    </row>
    <row r="43" spans="1:21" ht="15" customHeight="1">
      <c r="A43" s="1559"/>
      <c r="B43" s="407" t="s">
        <v>659</v>
      </c>
      <c r="C43" s="1583" t="s">
        <v>17</v>
      </c>
      <c r="D43" s="419" t="s">
        <v>804</v>
      </c>
      <c r="E43" s="1568"/>
      <c r="F43" s="1568" t="s">
        <v>3</v>
      </c>
      <c r="G43" s="1568"/>
      <c r="H43" s="1568" t="s">
        <v>4</v>
      </c>
      <c r="I43" s="1568"/>
      <c r="J43" s="1569" t="s">
        <v>806</v>
      </c>
      <c r="K43" s="407" t="s">
        <v>660</v>
      </c>
      <c r="L43" s="412" t="s">
        <v>661</v>
      </c>
      <c r="M43" s="1567"/>
      <c r="N43" s="1568"/>
      <c r="O43" s="1569"/>
      <c r="P43" s="379"/>
      <c r="Q43" s="417" t="s">
        <v>730</v>
      </c>
      <c r="R43" s="1567"/>
      <c r="S43" s="1569"/>
      <c r="T43" s="1562"/>
      <c r="U43" s="373" t="s">
        <v>731</v>
      </c>
    </row>
    <row r="44" spans="1:21" ht="15" customHeight="1">
      <c r="A44" s="1560"/>
      <c r="B44" s="420" t="s">
        <v>28</v>
      </c>
      <c r="C44" s="1570"/>
      <c r="D44" s="421" t="s">
        <v>805</v>
      </c>
      <c r="E44" s="1571"/>
      <c r="F44" s="1571"/>
      <c r="G44" s="1571"/>
      <c r="H44" s="1571"/>
      <c r="I44" s="1571"/>
      <c r="J44" s="1586"/>
      <c r="K44" s="420" t="s">
        <v>714</v>
      </c>
      <c r="L44" s="422" t="s">
        <v>28</v>
      </c>
      <c r="M44" s="1570"/>
      <c r="N44" s="1571"/>
      <c r="O44" s="423" t="s">
        <v>802</v>
      </c>
      <c r="P44" s="1572" t="s">
        <v>733</v>
      </c>
      <c r="Q44" s="1573"/>
      <c r="R44" s="1574" t="s">
        <v>732</v>
      </c>
      <c r="S44" s="1575"/>
      <c r="T44" s="1563"/>
      <c r="U44" s="373" t="s">
        <v>801</v>
      </c>
    </row>
    <row r="45" spans="1:21" ht="15" customHeight="1">
      <c r="A45" s="1558">
        <v>9</v>
      </c>
      <c r="B45" s="406" t="s">
        <v>652</v>
      </c>
      <c r="C45" s="1580"/>
      <c r="D45" s="1581"/>
      <c r="E45" s="1581"/>
      <c r="F45" s="1581"/>
      <c r="G45" s="1581"/>
      <c r="H45" s="1581"/>
      <c r="I45" s="1581"/>
      <c r="J45" s="1582"/>
      <c r="K45" s="407" t="s">
        <v>191</v>
      </c>
      <c r="L45" s="408" t="s">
        <v>653</v>
      </c>
      <c r="M45" s="409" t="s">
        <v>362</v>
      </c>
      <c r="N45" s="410"/>
      <c r="O45" s="411" t="s">
        <v>230</v>
      </c>
      <c r="P45" s="1576" t="s">
        <v>803</v>
      </c>
      <c r="Q45" s="1577"/>
      <c r="R45" s="1584" t="s">
        <v>724</v>
      </c>
      <c r="S45" s="1585"/>
      <c r="T45" s="1561"/>
      <c r="U45" s="372" t="s">
        <v>725</v>
      </c>
    </row>
    <row r="46" spans="1:21" ht="15" customHeight="1">
      <c r="A46" s="1559"/>
      <c r="B46" s="407" t="s">
        <v>776</v>
      </c>
      <c r="C46" s="1567"/>
      <c r="D46" s="1568"/>
      <c r="E46" s="1568"/>
      <c r="F46" s="1568"/>
      <c r="G46" s="1568"/>
      <c r="H46" s="1568"/>
      <c r="I46" s="1568"/>
      <c r="J46" s="1569"/>
      <c r="K46" s="407" t="s">
        <v>654</v>
      </c>
      <c r="L46" s="412" t="s">
        <v>777</v>
      </c>
      <c r="M46" s="413" t="s">
        <v>361</v>
      </c>
      <c r="N46" s="414"/>
      <c r="O46" s="415" t="s">
        <v>230</v>
      </c>
      <c r="P46" s="1578"/>
      <c r="Q46" s="1579"/>
      <c r="R46" s="416"/>
      <c r="S46" s="417" t="s">
        <v>3</v>
      </c>
      <c r="T46" s="1562"/>
      <c r="U46" s="373" t="s">
        <v>726</v>
      </c>
    </row>
    <row r="47" spans="1:21" ht="15" customHeight="1">
      <c r="A47" s="1559"/>
      <c r="B47" s="407" t="s">
        <v>656</v>
      </c>
      <c r="C47" s="1567"/>
      <c r="D47" s="1568"/>
      <c r="E47" s="1568"/>
      <c r="F47" s="1568"/>
      <c r="G47" s="1568"/>
      <c r="H47" s="1568"/>
      <c r="I47" s="1568"/>
      <c r="J47" s="1569"/>
      <c r="K47" s="407" t="s">
        <v>657</v>
      </c>
      <c r="L47" s="412" t="s">
        <v>658</v>
      </c>
      <c r="M47" s="1564" t="s">
        <v>727</v>
      </c>
      <c r="N47" s="1565"/>
      <c r="O47" s="1566"/>
      <c r="P47" s="379"/>
      <c r="Q47" s="418" t="s">
        <v>728</v>
      </c>
      <c r="R47" s="416"/>
      <c r="S47" s="417" t="s">
        <v>649</v>
      </c>
      <c r="T47" s="1562"/>
      <c r="U47" s="373" t="s">
        <v>729</v>
      </c>
    </row>
    <row r="48" spans="1:21" ht="15" customHeight="1">
      <c r="A48" s="1559"/>
      <c r="B48" s="407" t="s">
        <v>659</v>
      </c>
      <c r="C48" s="1583" t="s">
        <v>17</v>
      </c>
      <c r="D48" s="419" t="s">
        <v>804</v>
      </c>
      <c r="E48" s="1568"/>
      <c r="F48" s="1568" t="s">
        <v>3</v>
      </c>
      <c r="G48" s="1568"/>
      <c r="H48" s="1568" t="s">
        <v>4</v>
      </c>
      <c r="I48" s="1568"/>
      <c r="J48" s="1569" t="s">
        <v>806</v>
      </c>
      <c r="K48" s="407" t="s">
        <v>660</v>
      </c>
      <c r="L48" s="412" t="s">
        <v>661</v>
      </c>
      <c r="M48" s="1567"/>
      <c r="N48" s="1568"/>
      <c r="O48" s="1569"/>
      <c r="P48" s="379"/>
      <c r="Q48" s="417" t="s">
        <v>730</v>
      </c>
      <c r="R48" s="1567"/>
      <c r="S48" s="1569"/>
      <c r="T48" s="1562"/>
      <c r="U48" s="373" t="s">
        <v>731</v>
      </c>
    </row>
    <row r="49" spans="1:21" ht="15" customHeight="1">
      <c r="A49" s="1560"/>
      <c r="B49" s="420" t="s">
        <v>28</v>
      </c>
      <c r="C49" s="1570"/>
      <c r="D49" s="421" t="s">
        <v>805</v>
      </c>
      <c r="E49" s="1571"/>
      <c r="F49" s="1571"/>
      <c r="G49" s="1571"/>
      <c r="H49" s="1571"/>
      <c r="I49" s="1571"/>
      <c r="J49" s="1586"/>
      <c r="K49" s="420" t="s">
        <v>714</v>
      </c>
      <c r="L49" s="422" t="s">
        <v>28</v>
      </c>
      <c r="M49" s="1570"/>
      <c r="N49" s="1571"/>
      <c r="O49" s="423" t="s">
        <v>802</v>
      </c>
      <c r="P49" s="1572" t="s">
        <v>733</v>
      </c>
      <c r="Q49" s="1573"/>
      <c r="R49" s="1574" t="s">
        <v>732</v>
      </c>
      <c r="S49" s="1575"/>
      <c r="T49" s="1563"/>
      <c r="U49" s="373" t="s">
        <v>801</v>
      </c>
    </row>
    <row r="50" spans="1:21" ht="15" customHeight="1">
      <c r="A50" s="1558">
        <v>10</v>
      </c>
      <c r="B50" s="406" t="s">
        <v>652</v>
      </c>
      <c r="C50" s="1580"/>
      <c r="D50" s="1581"/>
      <c r="E50" s="1581"/>
      <c r="F50" s="1581"/>
      <c r="G50" s="1581"/>
      <c r="H50" s="1581"/>
      <c r="I50" s="1581"/>
      <c r="J50" s="1582"/>
      <c r="K50" s="407" t="s">
        <v>191</v>
      </c>
      <c r="L50" s="408" t="s">
        <v>653</v>
      </c>
      <c r="M50" s="409" t="s">
        <v>362</v>
      </c>
      <c r="N50" s="410"/>
      <c r="O50" s="411" t="s">
        <v>230</v>
      </c>
      <c r="P50" s="1576" t="s">
        <v>803</v>
      </c>
      <c r="Q50" s="1577"/>
      <c r="R50" s="1584" t="s">
        <v>724</v>
      </c>
      <c r="S50" s="1585"/>
      <c r="T50" s="1561"/>
      <c r="U50" s="372" t="s">
        <v>725</v>
      </c>
    </row>
    <row r="51" spans="1:21" ht="15" customHeight="1">
      <c r="A51" s="1559"/>
      <c r="B51" s="407" t="s">
        <v>776</v>
      </c>
      <c r="C51" s="1567"/>
      <c r="D51" s="1568"/>
      <c r="E51" s="1568"/>
      <c r="F51" s="1568"/>
      <c r="G51" s="1568"/>
      <c r="H51" s="1568"/>
      <c r="I51" s="1568"/>
      <c r="J51" s="1569"/>
      <c r="K51" s="407" t="s">
        <v>654</v>
      </c>
      <c r="L51" s="412" t="s">
        <v>777</v>
      </c>
      <c r="M51" s="413" t="s">
        <v>361</v>
      </c>
      <c r="N51" s="414"/>
      <c r="O51" s="415" t="s">
        <v>230</v>
      </c>
      <c r="P51" s="1578"/>
      <c r="Q51" s="1579"/>
      <c r="R51" s="416"/>
      <c r="S51" s="417" t="s">
        <v>3</v>
      </c>
      <c r="T51" s="1562"/>
      <c r="U51" s="373" t="s">
        <v>726</v>
      </c>
    </row>
    <row r="52" spans="1:21" ht="15" customHeight="1">
      <c r="A52" s="1559"/>
      <c r="B52" s="407" t="s">
        <v>656</v>
      </c>
      <c r="C52" s="1567"/>
      <c r="D52" s="1568"/>
      <c r="E52" s="1568"/>
      <c r="F52" s="1568"/>
      <c r="G52" s="1568"/>
      <c r="H52" s="1568"/>
      <c r="I52" s="1568"/>
      <c r="J52" s="1569"/>
      <c r="K52" s="407" t="s">
        <v>657</v>
      </c>
      <c r="L52" s="412" t="s">
        <v>658</v>
      </c>
      <c r="M52" s="1564" t="s">
        <v>727</v>
      </c>
      <c r="N52" s="1565"/>
      <c r="O52" s="1566"/>
      <c r="P52" s="379"/>
      <c r="Q52" s="418" t="s">
        <v>728</v>
      </c>
      <c r="R52" s="416"/>
      <c r="S52" s="417" t="s">
        <v>649</v>
      </c>
      <c r="T52" s="1562"/>
      <c r="U52" s="373" t="s">
        <v>729</v>
      </c>
    </row>
    <row r="53" spans="1:21" ht="15" customHeight="1">
      <c r="A53" s="1559"/>
      <c r="B53" s="407" t="s">
        <v>659</v>
      </c>
      <c r="C53" s="1583" t="s">
        <v>17</v>
      </c>
      <c r="D53" s="419" t="s">
        <v>804</v>
      </c>
      <c r="E53" s="1568"/>
      <c r="F53" s="1568" t="s">
        <v>3</v>
      </c>
      <c r="G53" s="1568"/>
      <c r="H53" s="1568" t="s">
        <v>4</v>
      </c>
      <c r="I53" s="1568"/>
      <c r="J53" s="1569" t="s">
        <v>806</v>
      </c>
      <c r="K53" s="407" t="s">
        <v>660</v>
      </c>
      <c r="L53" s="412" t="s">
        <v>661</v>
      </c>
      <c r="M53" s="1567"/>
      <c r="N53" s="1568"/>
      <c r="O53" s="1569"/>
      <c r="P53" s="379"/>
      <c r="Q53" s="417" t="s">
        <v>730</v>
      </c>
      <c r="R53" s="1567"/>
      <c r="S53" s="1569"/>
      <c r="T53" s="1562"/>
      <c r="U53" s="373" t="s">
        <v>731</v>
      </c>
    </row>
    <row r="54" spans="1:21" ht="15" customHeight="1">
      <c r="A54" s="1560"/>
      <c r="B54" s="420" t="s">
        <v>28</v>
      </c>
      <c r="C54" s="1570"/>
      <c r="D54" s="421" t="s">
        <v>805</v>
      </c>
      <c r="E54" s="1571"/>
      <c r="F54" s="1571"/>
      <c r="G54" s="1571"/>
      <c r="H54" s="1571"/>
      <c r="I54" s="1571"/>
      <c r="J54" s="1586"/>
      <c r="K54" s="420" t="s">
        <v>714</v>
      </c>
      <c r="L54" s="422" t="s">
        <v>28</v>
      </c>
      <c r="M54" s="1570"/>
      <c r="N54" s="1571"/>
      <c r="O54" s="423" t="s">
        <v>802</v>
      </c>
      <c r="P54" s="1572" t="s">
        <v>733</v>
      </c>
      <c r="Q54" s="1573"/>
      <c r="R54" s="1574" t="s">
        <v>732</v>
      </c>
      <c r="S54" s="1575"/>
      <c r="T54" s="1563"/>
      <c r="U54" s="374" t="s">
        <v>801</v>
      </c>
    </row>
    <row r="55" spans="1:21">
      <c r="A55" s="364" t="s">
        <v>734</v>
      </c>
    </row>
    <row r="56" spans="1:21">
      <c r="A56" s="364" t="s">
        <v>650</v>
      </c>
    </row>
    <row r="57" spans="1:21">
      <c r="A57" s="1595" t="s">
        <v>651</v>
      </c>
      <c r="B57" s="1595"/>
      <c r="C57" s="1595"/>
      <c r="D57" s="1595"/>
      <c r="E57" s="1595"/>
      <c r="F57" s="1595"/>
      <c r="G57" s="1595"/>
      <c r="H57" s="1595"/>
      <c r="I57" s="1595"/>
      <c r="J57" s="1595"/>
      <c r="K57" s="1595"/>
      <c r="L57" s="1595"/>
    </row>
    <row r="58" spans="1:21">
      <c r="T58" s="366" t="s">
        <v>643</v>
      </c>
    </row>
    <row r="59" spans="1:21" ht="16.5">
      <c r="A59" s="1549" t="s">
        <v>644</v>
      </c>
      <c r="B59" s="1550"/>
      <c r="C59" s="1550"/>
      <c r="D59" s="1550"/>
      <c r="E59" s="1550"/>
      <c r="F59" s="1550"/>
      <c r="G59" s="1550"/>
      <c r="H59" s="1550"/>
      <c r="I59" s="1550"/>
      <c r="J59" s="1550"/>
      <c r="K59" s="1550"/>
      <c r="L59" s="1550"/>
      <c r="M59" s="1550"/>
      <c r="N59" s="1550"/>
      <c r="O59" s="1550"/>
      <c r="P59" s="1550"/>
      <c r="Q59" s="1550"/>
      <c r="R59" s="1550"/>
      <c r="S59" s="1550"/>
      <c r="T59" s="1550"/>
    </row>
    <row r="60" spans="1:21" ht="16.149999999999999" customHeight="1">
      <c r="A60" s="1551" t="s">
        <v>775</v>
      </c>
      <c r="B60" s="1551"/>
      <c r="C60" s="1552">
        <f>①施設基本情報!T5</f>
        <v>0</v>
      </c>
      <c r="D60" s="1552"/>
      <c r="E60" s="1552"/>
      <c r="F60" s="1552"/>
      <c r="G60" s="1552"/>
      <c r="H60" s="1552"/>
      <c r="I60" s="1552"/>
      <c r="J60" s="1552"/>
      <c r="K60" s="1552"/>
      <c r="L60" s="1552"/>
      <c r="M60" s="1552"/>
      <c r="N60" s="1552"/>
      <c r="O60" s="1552"/>
      <c r="P60" s="368" t="s">
        <v>774</v>
      </c>
      <c r="Q60" s="368"/>
      <c r="R60" s="1596">
        <v>46296</v>
      </c>
      <c r="S60" s="1596"/>
      <c r="T60" s="1596"/>
      <c r="U60" s="1596"/>
    </row>
    <row r="61" spans="1:21" ht="40.15" customHeight="1">
      <c r="A61" s="375" t="s">
        <v>645</v>
      </c>
      <c r="B61" s="376" t="s">
        <v>719</v>
      </c>
      <c r="C61" s="1591" t="s">
        <v>720</v>
      </c>
      <c r="D61" s="1592"/>
      <c r="E61" s="1592"/>
      <c r="F61" s="1592"/>
      <c r="G61" s="1592"/>
      <c r="H61" s="1592"/>
      <c r="I61" s="1592"/>
      <c r="J61" s="1589"/>
      <c r="K61" s="376" t="s">
        <v>646</v>
      </c>
      <c r="L61" s="375" t="s">
        <v>647</v>
      </c>
      <c r="M61" s="1587" t="s">
        <v>648</v>
      </c>
      <c r="N61" s="1588"/>
      <c r="O61" s="1589"/>
      <c r="P61" s="1587" t="s">
        <v>721</v>
      </c>
      <c r="Q61" s="1590"/>
      <c r="R61" s="1587" t="s">
        <v>722</v>
      </c>
      <c r="S61" s="1590"/>
      <c r="T61" s="375" t="s">
        <v>545</v>
      </c>
      <c r="U61" s="371" t="s">
        <v>723</v>
      </c>
    </row>
    <row r="62" spans="1:21" ht="15" customHeight="1">
      <c r="A62" s="1558">
        <v>11</v>
      </c>
      <c r="B62" s="406" t="s">
        <v>652</v>
      </c>
      <c r="C62" s="1580"/>
      <c r="D62" s="1581"/>
      <c r="E62" s="1581"/>
      <c r="F62" s="1581"/>
      <c r="G62" s="1581"/>
      <c r="H62" s="1581"/>
      <c r="I62" s="1581"/>
      <c r="J62" s="1582"/>
      <c r="K62" s="407" t="s">
        <v>191</v>
      </c>
      <c r="L62" s="408" t="s">
        <v>653</v>
      </c>
      <c r="M62" s="409" t="s">
        <v>362</v>
      </c>
      <c r="N62" s="410"/>
      <c r="O62" s="411" t="s">
        <v>230</v>
      </c>
      <c r="P62" s="1576" t="s">
        <v>803</v>
      </c>
      <c r="Q62" s="1577"/>
      <c r="R62" s="1584" t="s">
        <v>724</v>
      </c>
      <c r="S62" s="1585"/>
      <c r="T62" s="1561"/>
      <c r="U62" s="372" t="s">
        <v>725</v>
      </c>
    </row>
    <row r="63" spans="1:21" ht="15" customHeight="1">
      <c r="A63" s="1559"/>
      <c r="B63" s="407" t="s">
        <v>776</v>
      </c>
      <c r="C63" s="1567"/>
      <c r="D63" s="1568"/>
      <c r="E63" s="1568"/>
      <c r="F63" s="1568"/>
      <c r="G63" s="1568"/>
      <c r="H63" s="1568"/>
      <c r="I63" s="1568"/>
      <c r="J63" s="1569"/>
      <c r="K63" s="407" t="s">
        <v>654</v>
      </c>
      <c r="L63" s="412" t="s">
        <v>777</v>
      </c>
      <c r="M63" s="413" t="s">
        <v>361</v>
      </c>
      <c r="N63" s="414"/>
      <c r="O63" s="415" t="s">
        <v>230</v>
      </c>
      <c r="P63" s="1578"/>
      <c r="Q63" s="1579"/>
      <c r="R63" s="416"/>
      <c r="S63" s="417" t="s">
        <v>3</v>
      </c>
      <c r="T63" s="1562"/>
      <c r="U63" s="373" t="s">
        <v>726</v>
      </c>
    </row>
    <row r="64" spans="1:21" ht="15" customHeight="1">
      <c r="A64" s="1559"/>
      <c r="B64" s="407" t="s">
        <v>656</v>
      </c>
      <c r="C64" s="1567"/>
      <c r="D64" s="1568"/>
      <c r="E64" s="1568"/>
      <c r="F64" s="1568"/>
      <c r="G64" s="1568"/>
      <c r="H64" s="1568"/>
      <c r="I64" s="1568"/>
      <c r="J64" s="1569"/>
      <c r="K64" s="407" t="s">
        <v>657</v>
      </c>
      <c r="L64" s="412" t="s">
        <v>658</v>
      </c>
      <c r="M64" s="1564" t="s">
        <v>727</v>
      </c>
      <c r="N64" s="1565"/>
      <c r="O64" s="1566"/>
      <c r="P64" s="379"/>
      <c r="Q64" s="418" t="s">
        <v>728</v>
      </c>
      <c r="R64" s="416"/>
      <c r="S64" s="417" t="s">
        <v>649</v>
      </c>
      <c r="T64" s="1562"/>
      <c r="U64" s="373" t="s">
        <v>729</v>
      </c>
    </row>
    <row r="65" spans="1:21" ht="15" customHeight="1">
      <c r="A65" s="1559"/>
      <c r="B65" s="407" t="s">
        <v>659</v>
      </c>
      <c r="C65" s="1583" t="s">
        <v>17</v>
      </c>
      <c r="D65" s="419" t="s">
        <v>804</v>
      </c>
      <c r="E65" s="1568"/>
      <c r="F65" s="1568" t="s">
        <v>3</v>
      </c>
      <c r="G65" s="1568"/>
      <c r="H65" s="1568" t="s">
        <v>4</v>
      </c>
      <c r="I65" s="1568"/>
      <c r="J65" s="1569" t="s">
        <v>806</v>
      </c>
      <c r="K65" s="407" t="s">
        <v>660</v>
      </c>
      <c r="L65" s="412" t="s">
        <v>661</v>
      </c>
      <c r="M65" s="1567"/>
      <c r="N65" s="1568"/>
      <c r="O65" s="1569"/>
      <c r="P65" s="379"/>
      <c r="Q65" s="417" t="s">
        <v>730</v>
      </c>
      <c r="R65" s="1567"/>
      <c r="S65" s="1569"/>
      <c r="T65" s="1562"/>
      <c r="U65" s="373" t="s">
        <v>731</v>
      </c>
    </row>
    <row r="66" spans="1:21" ht="15" customHeight="1">
      <c r="A66" s="1560"/>
      <c r="B66" s="420" t="s">
        <v>28</v>
      </c>
      <c r="C66" s="1570"/>
      <c r="D66" s="421" t="s">
        <v>805</v>
      </c>
      <c r="E66" s="1571"/>
      <c r="F66" s="1571"/>
      <c r="G66" s="1571"/>
      <c r="H66" s="1571"/>
      <c r="I66" s="1571"/>
      <c r="J66" s="1586"/>
      <c r="K66" s="420" t="s">
        <v>714</v>
      </c>
      <c r="L66" s="422" t="s">
        <v>28</v>
      </c>
      <c r="M66" s="1570"/>
      <c r="N66" s="1571"/>
      <c r="O66" s="423" t="s">
        <v>802</v>
      </c>
      <c r="P66" s="1572" t="s">
        <v>733</v>
      </c>
      <c r="Q66" s="1573"/>
      <c r="R66" s="1574" t="s">
        <v>732</v>
      </c>
      <c r="S66" s="1575"/>
      <c r="T66" s="1563"/>
      <c r="U66" s="373" t="s">
        <v>801</v>
      </c>
    </row>
    <row r="67" spans="1:21" ht="15" customHeight="1">
      <c r="A67" s="1558">
        <v>12</v>
      </c>
      <c r="B67" s="406" t="s">
        <v>652</v>
      </c>
      <c r="C67" s="1580"/>
      <c r="D67" s="1581"/>
      <c r="E67" s="1581"/>
      <c r="F67" s="1581"/>
      <c r="G67" s="1581"/>
      <c r="H67" s="1581"/>
      <c r="I67" s="1581"/>
      <c r="J67" s="1582"/>
      <c r="K67" s="407" t="s">
        <v>191</v>
      </c>
      <c r="L67" s="408" t="s">
        <v>653</v>
      </c>
      <c r="M67" s="409" t="s">
        <v>362</v>
      </c>
      <c r="N67" s="410"/>
      <c r="O67" s="411" t="s">
        <v>230</v>
      </c>
      <c r="P67" s="1576" t="s">
        <v>803</v>
      </c>
      <c r="Q67" s="1577"/>
      <c r="R67" s="1584" t="s">
        <v>724</v>
      </c>
      <c r="S67" s="1585"/>
      <c r="T67" s="1561"/>
      <c r="U67" s="372" t="s">
        <v>725</v>
      </c>
    </row>
    <row r="68" spans="1:21" ht="15" customHeight="1">
      <c r="A68" s="1559"/>
      <c r="B68" s="407" t="s">
        <v>776</v>
      </c>
      <c r="C68" s="1567"/>
      <c r="D68" s="1568"/>
      <c r="E68" s="1568"/>
      <c r="F68" s="1568"/>
      <c r="G68" s="1568"/>
      <c r="H68" s="1568"/>
      <c r="I68" s="1568"/>
      <c r="J68" s="1569"/>
      <c r="K68" s="407" t="s">
        <v>654</v>
      </c>
      <c r="L68" s="412" t="s">
        <v>777</v>
      </c>
      <c r="M68" s="413" t="s">
        <v>361</v>
      </c>
      <c r="N68" s="414"/>
      <c r="O68" s="415" t="s">
        <v>230</v>
      </c>
      <c r="P68" s="1578"/>
      <c r="Q68" s="1579"/>
      <c r="R68" s="416"/>
      <c r="S68" s="417" t="s">
        <v>3</v>
      </c>
      <c r="T68" s="1562"/>
      <c r="U68" s="373" t="s">
        <v>726</v>
      </c>
    </row>
    <row r="69" spans="1:21" ht="15" customHeight="1">
      <c r="A69" s="1559"/>
      <c r="B69" s="407" t="s">
        <v>656</v>
      </c>
      <c r="C69" s="1567"/>
      <c r="D69" s="1568"/>
      <c r="E69" s="1568"/>
      <c r="F69" s="1568"/>
      <c r="G69" s="1568"/>
      <c r="H69" s="1568"/>
      <c r="I69" s="1568"/>
      <c r="J69" s="1569"/>
      <c r="K69" s="407" t="s">
        <v>657</v>
      </c>
      <c r="L69" s="412" t="s">
        <v>658</v>
      </c>
      <c r="M69" s="1564" t="s">
        <v>727</v>
      </c>
      <c r="N69" s="1565"/>
      <c r="O69" s="1566"/>
      <c r="P69" s="379"/>
      <c r="Q69" s="418" t="s">
        <v>728</v>
      </c>
      <c r="R69" s="416"/>
      <c r="S69" s="417" t="s">
        <v>649</v>
      </c>
      <c r="T69" s="1562"/>
      <c r="U69" s="373" t="s">
        <v>729</v>
      </c>
    </row>
    <row r="70" spans="1:21" ht="15" customHeight="1">
      <c r="A70" s="1559"/>
      <c r="B70" s="407" t="s">
        <v>659</v>
      </c>
      <c r="C70" s="1583" t="s">
        <v>17</v>
      </c>
      <c r="D70" s="419" t="s">
        <v>804</v>
      </c>
      <c r="E70" s="1568"/>
      <c r="F70" s="1568" t="s">
        <v>3</v>
      </c>
      <c r="G70" s="1568"/>
      <c r="H70" s="1568" t="s">
        <v>4</v>
      </c>
      <c r="I70" s="1568"/>
      <c r="J70" s="1569" t="s">
        <v>806</v>
      </c>
      <c r="K70" s="407" t="s">
        <v>660</v>
      </c>
      <c r="L70" s="412" t="s">
        <v>661</v>
      </c>
      <c r="M70" s="1567"/>
      <c r="N70" s="1568"/>
      <c r="O70" s="1569"/>
      <c r="P70" s="379"/>
      <c r="Q70" s="417" t="s">
        <v>730</v>
      </c>
      <c r="R70" s="1567"/>
      <c r="S70" s="1569"/>
      <c r="T70" s="1562"/>
      <c r="U70" s="373" t="s">
        <v>731</v>
      </c>
    </row>
    <row r="71" spans="1:21" ht="15" customHeight="1">
      <c r="A71" s="1560"/>
      <c r="B71" s="420" t="s">
        <v>28</v>
      </c>
      <c r="C71" s="1570"/>
      <c r="D71" s="421" t="s">
        <v>805</v>
      </c>
      <c r="E71" s="1571"/>
      <c r="F71" s="1571"/>
      <c r="G71" s="1571"/>
      <c r="H71" s="1571"/>
      <c r="I71" s="1571"/>
      <c r="J71" s="1586"/>
      <c r="K71" s="420" t="s">
        <v>714</v>
      </c>
      <c r="L71" s="422" t="s">
        <v>28</v>
      </c>
      <c r="M71" s="1570"/>
      <c r="N71" s="1571"/>
      <c r="O71" s="423" t="s">
        <v>802</v>
      </c>
      <c r="P71" s="1572" t="s">
        <v>733</v>
      </c>
      <c r="Q71" s="1573"/>
      <c r="R71" s="1574" t="s">
        <v>732</v>
      </c>
      <c r="S71" s="1575"/>
      <c r="T71" s="1563"/>
      <c r="U71" s="373" t="s">
        <v>801</v>
      </c>
    </row>
    <row r="72" spans="1:21" ht="15" customHeight="1">
      <c r="A72" s="1558">
        <v>13</v>
      </c>
      <c r="B72" s="406" t="s">
        <v>652</v>
      </c>
      <c r="C72" s="1580"/>
      <c r="D72" s="1581"/>
      <c r="E72" s="1581"/>
      <c r="F72" s="1581"/>
      <c r="G72" s="1581"/>
      <c r="H72" s="1581"/>
      <c r="I72" s="1581"/>
      <c r="J72" s="1582"/>
      <c r="K72" s="407" t="s">
        <v>191</v>
      </c>
      <c r="L72" s="408" t="s">
        <v>653</v>
      </c>
      <c r="M72" s="409" t="s">
        <v>362</v>
      </c>
      <c r="N72" s="410"/>
      <c r="O72" s="411" t="s">
        <v>230</v>
      </c>
      <c r="P72" s="1576" t="s">
        <v>803</v>
      </c>
      <c r="Q72" s="1577"/>
      <c r="R72" s="1584" t="s">
        <v>724</v>
      </c>
      <c r="S72" s="1585"/>
      <c r="T72" s="1561"/>
      <c r="U72" s="372" t="s">
        <v>725</v>
      </c>
    </row>
    <row r="73" spans="1:21" ht="15" customHeight="1">
      <c r="A73" s="1559"/>
      <c r="B73" s="407" t="s">
        <v>776</v>
      </c>
      <c r="C73" s="1567"/>
      <c r="D73" s="1568"/>
      <c r="E73" s="1568"/>
      <c r="F73" s="1568"/>
      <c r="G73" s="1568"/>
      <c r="H73" s="1568"/>
      <c r="I73" s="1568"/>
      <c r="J73" s="1569"/>
      <c r="K73" s="407" t="s">
        <v>654</v>
      </c>
      <c r="L73" s="412" t="s">
        <v>777</v>
      </c>
      <c r="M73" s="413" t="s">
        <v>361</v>
      </c>
      <c r="N73" s="414"/>
      <c r="O73" s="415" t="s">
        <v>230</v>
      </c>
      <c r="P73" s="1578"/>
      <c r="Q73" s="1579"/>
      <c r="R73" s="416"/>
      <c r="S73" s="417" t="s">
        <v>3</v>
      </c>
      <c r="T73" s="1562"/>
      <c r="U73" s="373" t="s">
        <v>726</v>
      </c>
    </row>
    <row r="74" spans="1:21" ht="15" customHeight="1">
      <c r="A74" s="1559"/>
      <c r="B74" s="407" t="s">
        <v>656</v>
      </c>
      <c r="C74" s="1567"/>
      <c r="D74" s="1568"/>
      <c r="E74" s="1568"/>
      <c r="F74" s="1568"/>
      <c r="G74" s="1568"/>
      <c r="H74" s="1568"/>
      <c r="I74" s="1568"/>
      <c r="J74" s="1569"/>
      <c r="K74" s="407" t="s">
        <v>657</v>
      </c>
      <c r="L74" s="412" t="s">
        <v>658</v>
      </c>
      <c r="M74" s="1564" t="s">
        <v>727</v>
      </c>
      <c r="N74" s="1565"/>
      <c r="O74" s="1566"/>
      <c r="P74" s="379"/>
      <c r="Q74" s="418" t="s">
        <v>728</v>
      </c>
      <c r="R74" s="416"/>
      <c r="S74" s="417" t="s">
        <v>649</v>
      </c>
      <c r="T74" s="1562"/>
      <c r="U74" s="373" t="s">
        <v>729</v>
      </c>
    </row>
    <row r="75" spans="1:21" ht="15" customHeight="1">
      <c r="A75" s="1559"/>
      <c r="B75" s="407" t="s">
        <v>659</v>
      </c>
      <c r="C75" s="1583" t="s">
        <v>17</v>
      </c>
      <c r="D75" s="419" t="s">
        <v>804</v>
      </c>
      <c r="E75" s="1568"/>
      <c r="F75" s="1568" t="s">
        <v>3</v>
      </c>
      <c r="G75" s="1568"/>
      <c r="H75" s="1568" t="s">
        <v>4</v>
      </c>
      <c r="I75" s="1568"/>
      <c r="J75" s="1569" t="s">
        <v>806</v>
      </c>
      <c r="K75" s="407" t="s">
        <v>660</v>
      </c>
      <c r="L75" s="412" t="s">
        <v>661</v>
      </c>
      <c r="M75" s="1567"/>
      <c r="N75" s="1568"/>
      <c r="O75" s="1569"/>
      <c r="P75" s="379"/>
      <c r="Q75" s="417" t="s">
        <v>730</v>
      </c>
      <c r="R75" s="1567"/>
      <c r="S75" s="1569"/>
      <c r="T75" s="1562"/>
      <c r="U75" s="373" t="s">
        <v>731</v>
      </c>
    </row>
    <row r="76" spans="1:21" ht="15" customHeight="1">
      <c r="A76" s="1560"/>
      <c r="B76" s="420" t="s">
        <v>28</v>
      </c>
      <c r="C76" s="1570"/>
      <c r="D76" s="421" t="s">
        <v>805</v>
      </c>
      <c r="E76" s="1571"/>
      <c r="F76" s="1571"/>
      <c r="G76" s="1571"/>
      <c r="H76" s="1571"/>
      <c r="I76" s="1571"/>
      <c r="J76" s="1586"/>
      <c r="K76" s="420" t="s">
        <v>714</v>
      </c>
      <c r="L76" s="422" t="s">
        <v>28</v>
      </c>
      <c r="M76" s="1570"/>
      <c r="N76" s="1571"/>
      <c r="O76" s="423" t="s">
        <v>802</v>
      </c>
      <c r="P76" s="1572" t="s">
        <v>733</v>
      </c>
      <c r="Q76" s="1573"/>
      <c r="R76" s="1574" t="s">
        <v>732</v>
      </c>
      <c r="S76" s="1575"/>
      <c r="T76" s="1563"/>
      <c r="U76" s="373" t="s">
        <v>801</v>
      </c>
    </row>
    <row r="77" spans="1:21" ht="15" customHeight="1">
      <c r="A77" s="1558">
        <v>14</v>
      </c>
      <c r="B77" s="406" t="s">
        <v>652</v>
      </c>
      <c r="C77" s="1580"/>
      <c r="D77" s="1581"/>
      <c r="E77" s="1581"/>
      <c r="F77" s="1581"/>
      <c r="G77" s="1581"/>
      <c r="H77" s="1581"/>
      <c r="I77" s="1581"/>
      <c r="J77" s="1582"/>
      <c r="K77" s="407" t="s">
        <v>191</v>
      </c>
      <c r="L77" s="408" t="s">
        <v>653</v>
      </c>
      <c r="M77" s="409" t="s">
        <v>362</v>
      </c>
      <c r="N77" s="410"/>
      <c r="O77" s="411" t="s">
        <v>230</v>
      </c>
      <c r="P77" s="1576" t="s">
        <v>803</v>
      </c>
      <c r="Q77" s="1577"/>
      <c r="R77" s="1584" t="s">
        <v>724</v>
      </c>
      <c r="S77" s="1585"/>
      <c r="T77" s="1561"/>
      <c r="U77" s="372" t="s">
        <v>725</v>
      </c>
    </row>
    <row r="78" spans="1:21" ht="15" customHeight="1">
      <c r="A78" s="1559"/>
      <c r="B78" s="407" t="s">
        <v>776</v>
      </c>
      <c r="C78" s="1567"/>
      <c r="D78" s="1568"/>
      <c r="E78" s="1568"/>
      <c r="F78" s="1568"/>
      <c r="G78" s="1568"/>
      <c r="H78" s="1568"/>
      <c r="I78" s="1568"/>
      <c r="J78" s="1569"/>
      <c r="K78" s="407" t="s">
        <v>654</v>
      </c>
      <c r="L78" s="412" t="s">
        <v>777</v>
      </c>
      <c r="M78" s="413" t="s">
        <v>361</v>
      </c>
      <c r="N78" s="414"/>
      <c r="O78" s="415" t="s">
        <v>230</v>
      </c>
      <c r="P78" s="1578"/>
      <c r="Q78" s="1579"/>
      <c r="R78" s="416"/>
      <c r="S78" s="417" t="s">
        <v>3</v>
      </c>
      <c r="T78" s="1562"/>
      <c r="U78" s="373" t="s">
        <v>726</v>
      </c>
    </row>
    <row r="79" spans="1:21" ht="15" customHeight="1">
      <c r="A79" s="1559"/>
      <c r="B79" s="407" t="s">
        <v>656</v>
      </c>
      <c r="C79" s="1567"/>
      <c r="D79" s="1568"/>
      <c r="E79" s="1568"/>
      <c r="F79" s="1568"/>
      <c r="G79" s="1568"/>
      <c r="H79" s="1568"/>
      <c r="I79" s="1568"/>
      <c r="J79" s="1569"/>
      <c r="K79" s="407" t="s">
        <v>657</v>
      </c>
      <c r="L79" s="412" t="s">
        <v>658</v>
      </c>
      <c r="M79" s="1564" t="s">
        <v>727</v>
      </c>
      <c r="N79" s="1565"/>
      <c r="O79" s="1566"/>
      <c r="P79" s="379"/>
      <c r="Q79" s="418" t="s">
        <v>728</v>
      </c>
      <c r="R79" s="416"/>
      <c r="S79" s="417" t="s">
        <v>649</v>
      </c>
      <c r="T79" s="1562"/>
      <c r="U79" s="373" t="s">
        <v>729</v>
      </c>
    </row>
    <row r="80" spans="1:21" ht="15" customHeight="1">
      <c r="A80" s="1559"/>
      <c r="B80" s="407" t="s">
        <v>659</v>
      </c>
      <c r="C80" s="1583" t="s">
        <v>17</v>
      </c>
      <c r="D80" s="419" t="s">
        <v>804</v>
      </c>
      <c r="E80" s="1568"/>
      <c r="F80" s="1568" t="s">
        <v>3</v>
      </c>
      <c r="G80" s="1568"/>
      <c r="H80" s="1568" t="s">
        <v>4</v>
      </c>
      <c r="I80" s="1568"/>
      <c r="J80" s="1569" t="s">
        <v>806</v>
      </c>
      <c r="K80" s="407" t="s">
        <v>660</v>
      </c>
      <c r="L80" s="412" t="s">
        <v>661</v>
      </c>
      <c r="M80" s="1567"/>
      <c r="N80" s="1568"/>
      <c r="O80" s="1569"/>
      <c r="P80" s="379"/>
      <c r="Q80" s="417" t="s">
        <v>730</v>
      </c>
      <c r="R80" s="1567"/>
      <c r="S80" s="1569"/>
      <c r="T80" s="1562"/>
      <c r="U80" s="373" t="s">
        <v>731</v>
      </c>
    </row>
    <row r="81" spans="1:21" ht="15" customHeight="1">
      <c r="A81" s="1560"/>
      <c r="B81" s="420" t="s">
        <v>28</v>
      </c>
      <c r="C81" s="1570"/>
      <c r="D81" s="421" t="s">
        <v>805</v>
      </c>
      <c r="E81" s="1571"/>
      <c r="F81" s="1571"/>
      <c r="G81" s="1571"/>
      <c r="H81" s="1571"/>
      <c r="I81" s="1571"/>
      <c r="J81" s="1586"/>
      <c r="K81" s="420" t="s">
        <v>714</v>
      </c>
      <c r="L81" s="422" t="s">
        <v>28</v>
      </c>
      <c r="M81" s="1570"/>
      <c r="N81" s="1571"/>
      <c r="O81" s="423" t="s">
        <v>802</v>
      </c>
      <c r="P81" s="1572" t="s">
        <v>733</v>
      </c>
      <c r="Q81" s="1573"/>
      <c r="R81" s="1574" t="s">
        <v>732</v>
      </c>
      <c r="S81" s="1575"/>
      <c r="T81" s="1563"/>
      <c r="U81" s="373" t="s">
        <v>801</v>
      </c>
    </row>
    <row r="82" spans="1:21" ht="15" customHeight="1">
      <c r="A82" s="1558">
        <v>15</v>
      </c>
      <c r="B82" s="406" t="s">
        <v>652</v>
      </c>
      <c r="C82" s="1580"/>
      <c r="D82" s="1581"/>
      <c r="E82" s="1581"/>
      <c r="F82" s="1581"/>
      <c r="G82" s="1581"/>
      <c r="H82" s="1581"/>
      <c r="I82" s="1581"/>
      <c r="J82" s="1582"/>
      <c r="K82" s="407" t="s">
        <v>191</v>
      </c>
      <c r="L82" s="408" t="s">
        <v>653</v>
      </c>
      <c r="M82" s="409" t="s">
        <v>362</v>
      </c>
      <c r="N82" s="410"/>
      <c r="O82" s="411" t="s">
        <v>230</v>
      </c>
      <c r="P82" s="1576" t="s">
        <v>803</v>
      </c>
      <c r="Q82" s="1577"/>
      <c r="R82" s="1584" t="s">
        <v>724</v>
      </c>
      <c r="S82" s="1585"/>
      <c r="T82" s="1561"/>
      <c r="U82" s="372" t="s">
        <v>725</v>
      </c>
    </row>
    <row r="83" spans="1:21" ht="15" customHeight="1">
      <c r="A83" s="1559"/>
      <c r="B83" s="407" t="s">
        <v>776</v>
      </c>
      <c r="C83" s="1567"/>
      <c r="D83" s="1568"/>
      <c r="E83" s="1568"/>
      <c r="F83" s="1568"/>
      <c r="G83" s="1568"/>
      <c r="H83" s="1568"/>
      <c r="I83" s="1568"/>
      <c r="J83" s="1569"/>
      <c r="K83" s="407" t="s">
        <v>654</v>
      </c>
      <c r="L83" s="412" t="s">
        <v>777</v>
      </c>
      <c r="M83" s="413" t="s">
        <v>361</v>
      </c>
      <c r="N83" s="414"/>
      <c r="O83" s="415" t="s">
        <v>230</v>
      </c>
      <c r="P83" s="1578"/>
      <c r="Q83" s="1579"/>
      <c r="R83" s="416"/>
      <c r="S83" s="417" t="s">
        <v>3</v>
      </c>
      <c r="T83" s="1562"/>
      <c r="U83" s="373" t="s">
        <v>726</v>
      </c>
    </row>
    <row r="84" spans="1:21" ht="15" customHeight="1">
      <c r="A84" s="1559"/>
      <c r="B84" s="407" t="s">
        <v>656</v>
      </c>
      <c r="C84" s="1567"/>
      <c r="D84" s="1568"/>
      <c r="E84" s="1568"/>
      <c r="F84" s="1568"/>
      <c r="G84" s="1568"/>
      <c r="H84" s="1568"/>
      <c r="I84" s="1568"/>
      <c r="J84" s="1569"/>
      <c r="K84" s="407" t="s">
        <v>657</v>
      </c>
      <c r="L84" s="412" t="s">
        <v>658</v>
      </c>
      <c r="M84" s="1564" t="s">
        <v>727</v>
      </c>
      <c r="N84" s="1565"/>
      <c r="O84" s="1566"/>
      <c r="P84" s="379"/>
      <c r="Q84" s="418" t="s">
        <v>728</v>
      </c>
      <c r="R84" s="416"/>
      <c r="S84" s="417" t="s">
        <v>649</v>
      </c>
      <c r="T84" s="1562"/>
      <c r="U84" s="373" t="s">
        <v>729</v>
      </c>
    </row>
    <row r="85" spans="1:21" ht="15" customHeight="1">
      <c r="A85" s="1559"/>
      <c r="B85" s="407" t="s">
        <v>659</v>
      </c>
      <c r="C85" s="1583" t="s">
        <v>17</v>
      </c>
      <c r="D85" s="419" t="s">
        <v>804</v>
      </c>
      <c r="E85" s="1568"/>
      <c r="F85" s="1568" t="s">
        <v>3</v>
      </c>
      <c r="G85" s="1568"/>
      <c r="H85" s="1568" t="s">
        <v>4</v>
      </c>
      <c r="I85" s="1568"/>
      <c r="J85" s="1569" t="s">
        <v>806</v>
      </c>
      <c r="K85" s="407" t="s">
        <v>660</v>
      </c>
      <c r="L85" s="412" t="s">
        <v>661</v>
      </c>
      <c r="M85" s="1567"/>
      <c r="N85" s="1568"/>
      <c r="O85" s="1569"/>
      <c r="P85" s="379"/>
      <c r="Q85" s="417" t="s">
        <v>730</v>
      </c>
      <c r="R85" s="1567"/>
      <c r="S85" s="1569"/>
      <c r="T85" s="1562"/>
      <c r="U85" s="373" t="s">
        <v>731</v>
      </c>
    </row>
    <row r="86" spans="1:21" ht="15" customHeight="1">
      <c r="A86" s="1560"/>
      <c r="B86" s="420" t="s">
        <v>28</v>
      </c>
      <c r="C86" s="1570"/>
      <c r="D86" s="421" t="s">
        <v>805</v>
      </c>
      <c r="E86" s="1571"/>
      <c r="F86" s="1571"/>
      <c r="G86" s="1571"/>
      <c r="H86" s="1571"/>
      <c r="I86" s="1571"/>
      <c r="J86" s="1586"/>
      <c r="K86" s="420" t="s">
        <v>714</v>
      </c>
      <c r="L86" s="422" t="s">
        <v>28</v>
      </c>
      <c r="M86" s="1570"/>
      <c r="N86" s="1571"/>
      <c r="O86" s="423" t="s">
        <v>802</v>
      </c>
      <c r="P86" s="1572" t="s">
        <v>733</v>
      </c>
      <c r="Q86" s="1573"/>
      <c r="R86" s="1574" t="s">
        <v>732</v>
      </c>
      <c r="S86" s="1575"/>
      <c r="T86" s="1563"/>
      <c r="U86" s="373" t="s">
        <v>801</v>
      </c>
    </row>
    <row r="87" spans="1:21" ht="15" customHeight="1">
      <c r="A87" s="1558">
        <v>16</v>
      </c>
      <c r="B87" s="406" t="s">
        <v>652</v>
      </c>
      <c r="C87" s="1580"/>
      <c r="D87" s="1581"/>
      <c r="E87" s="1581"/>
      <c r="F87" s="1581"/>
      <c r="G87" s="1581"/>
      <c r="H87" s="1581"/>
      <c r="I87" s="1581"/>
      <c r="J87" s="1582"/>
      <c r="K87" s="407" t="s">
        <v>191</v>
      </c>
      <c r="L87" s="408" t="s">
        <v>653</v>
      </c>
      <c r="M87" s="409" t="s">
        <v>362</v>
      </c>
      <c r="N87" s="410"/>
      <c r="O87" s="411" t="s">
        <v>230</v>
      </c>
      <c r="P87" s="1576" t="s">
        <v>803</v>
      </c>
      <c r="Q87" s="1577"/>
      <c r="R87" s="1584" t="s">
        <v>724</v>
      </c>
      <c r="S87" s="1585"/>
      <c r="T87" s="1561"/>
      <c r="U87" s="372" t="s">
        <v>725</v>
      </c>
    </row>
    <row r="88" spans="1:21" ht="15" customHeight="1">
      <c r="A88" s="1559"/>
      <c r="B88" s="407" t="s">
        <v>776</v>
      </c>
      <c r="C88" s="1567"/>
      <c r="D88" s="1568"/>
      <c r="E88" s="1568"/>
      <c r="F88" s="1568"/>
      <c r="G88" s="1568"/>
      <c r="H88" s="1568"/>
      <c r="I88" s="1568"/>
      <c r="J88" s="1569"/>
      <c r="K88" s="407" t="s">
        <v>654</v>
      </c>
      <c r="L88" s="412" t="s">
        <v>777</v>
      </c>
      <c r="M88" s="413" t="s">
        <v>361</v>
      </c>
      <c r="N88" s="414"/>
      <c r="O88" s="415" t="s">
        <v>230</v>
      </c>
      <c r="P88" s="1578"/>
      <c r="Q88" s="1579"/>
      <c r="R88" s="416"/>
      <c r="S88" s="417" t="s">
        <v>3</v>
      </c>
      <c r="T88" s="1562"/>
      <c r="U88" s="373" t="s">
        <v>726</v>
      </c>
    </row>
    <row r="89" spans="1:21" ht="15" customHeight="1">
      <c r="A89" s="1559"/>
      <c r="B89" s="407" t="s">
        <v>656</v>
      </c>
      <c r="C89" s="1567"/>
      <c r="D89" s="1568"/>
      <c r="E89" s="1568"/>
      <c r="F89" s="1568"/>
      <c r="G89" s="1568"/>
      <c r="H89" s="1568"/>
      <c r="I89" s="1568"/>
      <c r="J89" s="1569"/>
      <c r="K89" s="407" t="s">
        <v>657</v>
      </c>
      <c r="L89" s="412" t="s">
        <v>658</v>
      </c>
      <c r="M89" s="1564" t="s">
        <v>727</v>
      </c>
      <c r="N89" s="1565"/>
      <c r="O89" s="1566"/>
      <c r="P89" s="379"/>
      <c r="Q89" s="418" t="s">
        <v>728</v>
      </c>
      <c r="R89" s="416"/>
      <c r="S89" s="417" t="s">
        <v>649</v>
      </c>
      <c r="T89" s="1562"/>
      <c r="U89" s="373" t="s">
        <v>729</v>
      </c>
    </row>
    <row r="90" spans="1:21" ht="15" customHeight="1">
      <c r="A90" s="1559"/>
      <c r="B90" s="407" t="s">
        <v>659</v>
      </c>
      <c r="C90" s="1583" t="s">
        <v>17</v>
      </c>
      <c r="D90" s="419" t="s">
        <v>804</v>
      </c>
      <c r="E90" s="1568"/>
      <c r="F90" s="1568" t="s">
        <v>3</v>
      </c>
      <c r="G90" s="1568"/>
      <c r="H90" s="1568" t="s">
        <v>4</v>
      </c>
      <c r="I90" s="1568"/>
      <c r="J90" s="1569" t="s">
        <v>806</v>
      </c>
      <c r="K90" s="407" t="s">
        <v>660</v>
      </c>
      <c r="L90" s="412" t="s">
        <v>661</v>
      </c>
      <c r="M90" s="1567"/>
      <c r="N90" s="1568"/>
      <c r="O90" s="1569"/>
      <c r="P90" s="379"/>
      <c r="Q90" s="417" t="s">
        <v>730</v>
      </c>
      <c r="R90" s="1567"/>
      <c r="S90" s="1569"/>
      <c r="T90" s="1562"/>
      <c r="U90" s="373" t="s">
        <v>731</v>
      </c>
    </row>
    <row r="91" spans="1:21" ht="15" customHeight="1">
      <c r="A91" s="1560"/>
      <c r="B91" s="420" t="s">
        <v>28</v>
      </c>
      <c r="C91" s="1570"/>
      <c r="D91" s="421" t="s">
        <v>805</v>
      </c>
      <c r="E91" s="1571"/>
      <c r="F91" s="1571"/>
      <c r="G91" s="1571"/>
      <c r="H91" s="1571"/>
      <c r="I91" s="1571"/>
      <c r="J91" s="1586"/>
      <c r="K91" s="420" t="s">
        <v>714</v>
      </c>
      <c r="L91" s="422" t="s">
        <v>28</v>
      </c>
      <c r="M91" s="1570"/>
      <c r="N91" s="1571"/>
      <c r="O91" s="423" t="s">
        <v>802</v>
      </c>
      <c r="P91" s="1572" t="s">
        <v>733</v>
      </c>
      <c r="Q91" s="1573"/>
      <c r="R91" s="1574" t="s">
        <v>732</v>
      </c>
      <c r="S91" s="1575"/>
      <c r="T91" s="1563"/>
      <c r="U91" s="373" t="s">
        <v>801</v>
      </c>
    </row>
    <row r="92" spans="1:21" ht="15" customHeight="1">
      <c r="A92" s="1558">
        <v>17</v>
      </c>
      <c r="B92" s="406" t="s">
        <v>652</v>
      </c>
      <c r="C92" s="1580"/>
      <c r="D92" s="1581"/>
      <c r="E92" s="1581"/>
      <c r="F92" s="1581"/>
      <c r="G92" s="1581"/>
      <c r="H92" s="1581"/>
      <c r="I92" s="1581"/>
      <c r="J92" s="1582"/>
      <c r="K92" s="407" t="s">
        <v>191</v>
      </c>
      <c r="L92" s="408" t="s">
        <v>653</v>
      </c>
      <c r="M92" s="409" t="s">
        <v>362</v>
      </c>
      <c r="N92" s="410"/>
      <c r="O92" s="411" t="s">
        <v>230</v>
      </c>
      <c r="P92" s="1576" t="s">
        <v>803</v>
      </c>
      <c r="Q92" s="1577"/>
      <c r="R92" s="1584" t="s">
        <v>724</v>
      </c>
      <c r="S92" s="1585"/>
      <c r="T92" s="1561"/>
      <c r="U92" s="372" t="s">
        <v>725</v>
      </c>
    </row>
    <row r="93" spans="1:21" ht="15" customHeight="1">
      <c r="A93" s="1559"/>
      <c r="B93" s="407" t="s">
        <v>776</v>
      </c>
      <c r="C93" s="1567"/>
      <c r="D93" s="1568"/>
      <c r="E93" s="1568"/>
      <c r="F93" s="1568"/>
      <c r="G93" s="1568"/>
      <c r="H93" s="1568"/>
      <c r="I93" s="1568"/>
      <c r="J93" s="1569"/>
      <c r="K93" s="407" t="s">
        <v>654</v>
      </c>
      <c r="L93" s="412" t="s">
        <v>777</v>
      </c>
      <c r="M93" s="413" t="s">
        <v>361</v>
      </c>
      <c r="N93" s="414"/>
      <c r="O93" s="415" t="s">
        <v>230</v>
      </c>
      <c r="P93" s="1578"/>
      <c r="Q93" s="1579"/>
      <c r="R93" s="416"/>
      <c r="S93" s="417" t="s">
        <v>3</v>
      </c>
      <c r="T93" s="1562"/>
      <c r="U93" s="373" t="s">
        <v>726</v>
      </c>
    </row>
    <row r="94" spans="1:21" ht="15" customHeight="1">
      <c r="A94" s="1559"/>
      <c r="B94" s="407" t="s">
        <v>656</v>
      </c>
      <c r="C94" s="1567"/>
      <c r="D94" s="1568"/>
      <c r="E94" s="1568"/>
      <c r="F94" s="1568"/>
      <c r="G94" s="1568"/>
      <c r="H94" s="1568"/>
      <c r="I94" s="1568"/>
      <c r="J94" s="1569"/>
      <c r="K94" s="407" t="s">
        <v>657</v>
      </c>
      <c r="L94" s="412" t="s">
        <v>658</v>
      </c>
      <c r="M94" s="1564" t="s">
        <v>727</v>
      </c>
      <c r="N94" s="1565"/>
      <c r="O94" s="1566"/>
      <c r="P94" s="379"/>
      <c r="Q94" s="418" t="s">
        <v>728</v>
      </c>
      <c r="R94" s="416"/>
      <c r="S94" s="417" t="s">
        <v>649</v>
      </c>
      <c r="T94" s="1562"/>
      <c r="U94" s="373" t="s">
        <v>729</v>
      </c>
    </row>
    <row r="95" spans="1:21" ht="15" customHeight="1">
      <c r="A95" s="1559"/>
      <c r="B95" s="407" t="s">
        <v>659</v>
      </c>
      <c r="C95" s="1583" t="s">
        <v>17</v>
      </c>
      <c r="D95" s="419" t="s">
        <v>804</v>
      </c>
      <c r="E95" s="1568"/>
      <c r="F95" s="1568" t="s">
        <v>3</v>
      </c>
      <c r="G95" s="1568"/>
      <c r="H95" s="1568" t="s">
        <v>4</v>
      </c>
      <c r="I95" s="1568"/>
      <c r="J95" s="1569" t="s">
        <v>806</v>
      </c>
      <c r="K95" s="407" t="s">
        <v>660</v>
      </c>
      <c r="L95" s="412" t="s">
        <v>661</v>
      </c>
      <c r="M95" s="1567"/>
      <c r="N95" s="1568"/>
      <c r="O95" s="1569"/>
      <c r="P95" s="379"/>
      <c r="Q95" s="417" t="s">
        <v>730</v>
      </c>
      <c r="R95" s="1567"/>
      <c r="S95" s="1569"/>
      <c r="T95" s="1562"/>
      <c r="U95" s="373" t="s">
        <v>731</v>
      </c>
    </row>
    <row r="96" spans="1:21" ht="15" customHeight="1">
      <c r="A96" s="1560"/>
      <c r="B96" s="420" t="s">
        <v>28</v>
      </c>
      <c r="C96" s="1570"/>
      <c r="D96" s="421" t="s">
        <v>805</v>
      </c>
      <c r="E96" s="1571"/>
      <c r="F96" s="1571"/>
      <c r="G96" s="1571"/>
      <c r="H96" s="1571"/>
      <c r="I96" s="1571"/>
      <c r="J96" s="1586"/>
      <c r="K96" s="420" t="s">
        <v>714</v>
      </c>
      <c r="L96" s="422" t="s">
        <v>28</v>
      </c>
      <c r="M96" s="1570"/>
      <c r="N96" s="1571"/>
      <c r="O96" s="423" t="s">
        <v>802</v>
      </c>
      <c r="P96" s="1572" t="s">
        <v>733</v>
      </c>
      <c r="Q96" s="1573"/>
      <c r="R96" s="1574" t="s">
        <v>732</v>
      </c>
      <c r="S96" s="1575"/>
      <c r="T96" s="1563"/>
      <c r="U96" s="373" t="s">
        <v>801</v>
      </c>
    </row>
    <row r="97" spans="1:21" ht="15" customHeight="1">
      <c r="A97" s="1558">
        <v>18</v>
      </c>
      <c r="B97" s="406" t="s">
        <v>652</v>
      </c>
      <c r="C97" s="1580"/>
      <c r="D97" s="1581"/>
      <c r="E97" s="1581"/>
      <c r="F97" s="1581"/>
      <c r="G97" s="1581"/>
      <c r="H97" s="1581"/>
      <c r="I97" s="1581"/>
      <c r="J97" s="1582"/>
      <c r="K97" s="407" t="s">
        <v>191</v>
      </c>
      <c r="L97" s="408" t="s">
        <v>653</v>
      </c>
      <c r="M97" s="409" t="s">
        <v>362</v>
      </c>
      <c r="N97" s="410"/>
      <c r="O97" s="411" t="s">
        <v>230</v>
      </c>
      <c r="P97" s="1576" t="s">
        <v>803</v>
      </c>
      <c r="Q97" s="1577"/>
      <c r="R97" s="1584" t="s">
        <v>724</v>
      </c>
      <c r="S97" s="1585"/>
      <c r="T97" s="1561"/>
      <c r="U97" s="372" t="s">
        <v>725</v>
      </c>
    </row>
    <row r="98" spans="1:21" ht="15" customHeight="1">
      <c r="A98" s="1559"/>
      <c r="B98" s="407" t="s">
        <v>776</v>
      </c>
      <c r="C98" s="1567"/>
      <c r="D98" s="1568"/>
      <c r="E98" s="1568"/>
      <c r="F98" s="1568"/>
      <c r="G98" s="1568"/>
      <c r="H98" s="1568"/>
      <c r="I98" s="1568"/>
      <c r="J98" s="1569"/>
      <c r="K98" s="407" t="s">
        <v>654</v>
      </c>
      <c r="L98" s="412" t="s">
        <v>777</v>
      </c>
      <c r="M98" s="413" t="s">
        <v>361</v>
      </c>
      <c r="N98" s="414"/>
      <c r="O98" s="415" t="s">
        <v>230</v>
      </c>
      <c r="P98" s="1578"/>
      <c r="Q98" s="1579"/>
      <c r="R98" s="416"/>
      <c r="S98" s="417" t="s">
        <v>3</v>
      </c>
      <c r="T98" s="1562"/>
      <c r="U98" s="373" t="s">
        <v>726</v>
      </c>
    </row>
    <row r="99" spans="1:21" ht="15" customHeight="1">
      <c r="A99" s="1559"/>
      <c r="B99" s="407" t="s">
        <v>656</v>
      </c>
      <c r="C99" s="1567"/>
      <c r="D99" s="1568"/>
      <c r="E99" s="1568"/>
      <c r="F99" s="1568"/>
      <c r="G99" s="1568"/>
      <c r="H99" s="1568"/>
      <c r="I99" s="1568"/>
      <c r="J99" s="1569"/>
      <c r="K99" s="407" t="s">
        <v>657</v>
      </c>
      <c r="L99" s="412" t="s">
        <v>658</v>
      </c>
      <c r="M99" s="1564" t="s">
        <v>727</v>
      </c>
      <c r="N99" s="1565"/>
      <c r="O99" s="1566"/>
      <c r="P99" s="379"/>
      <c r="Q99" s="418" t="s">
        <v>728</v>
      </c>
      <c r="R99" s="416"/>
      <c r="S99" s="417" t="s">
        <v>649</v>
      </c>
      <c r="T99" s="1562"/>
      <c r="U99" s="373" t="s">
        <v>729</v>
      </c>
    </row>
    <row r="100" spans="1:21" ht="15" customHeight="1">
      <c r="A100" s="1559"/>
      <c r="B100" s="407" t="s">
        <v>659</v>
      </c>
      <c r="C100" s="1583" t="s">
        <v>17</v>
      </c>
      <c r="D100" s="419" t="s">
        <v>804</v>
      </c>
      <c r="E100" s="1568"/>
      <c r="F100" s="1568" t="s">
        <v>3</v>
      </c>
      <c r="G100" s="1568"/>
      <c r="H100" s="1568" t="s">
        <v>4</v>
      </c>
      <c r="I100" s="1568"/>
      <c r="J100" s="1569" t="s">
        <v>806</v>
      </c>
      <c r="K100" s="407" t="s">
        <v>660</v>
      </c>
      <c r="L100" s="412" t="s">
        <v>661</v>
      </c>
      <c r="M100" s="1567"/>
      <c r="N100" s="1568"/>
      <c r="O100" s="1569"/>
      <c r="P100" s="379"/>
      <c r="Q100" s="417" t="s">
        <v>730</v>
      </c>
      <c r="R100" s="1567"/>
      <c r="S100" s="1569"/>
      <c r="T100" s="1562"/>
      <c r="U100" s="373" t="s">
        <v>731</v>
      </c>
    </row>
    <row r="101" spans="1:21" ht="15" customHeight="1">
      <c r="A101" s="1560"/>
      <c r="B101" s="420" t="s">
        <v>28</v>
      </c>
      <c r="C101" s="1570"/>
      <c r="D101" s="421" t="s">
        <v>805</v>
      </c>
      <c r="E101" s="1571"/>
      <c r="F101" s="1571"/>
      <c r="G101" s="1571"/>
      <c r="H101" s="1571"/>
      <c r="I101" s="1571"/>
      <c r="J101" s="1586"/>
      <c r="K101" s="420" t="s">
        <v>714</v>
      </c>
      <c r="L101" s="422" t="s">
        <v>28</v>
      </c>
      <c r="M101" s="1570"/>
      <c r="N101" s="1571"/>
      <c r="O101" s="423" t="s">
        <v>802</v>
      </c>
      <c r="P101" s="1572" t="s">
        <v>733</v>
      </c>
      <c r="Q101" s="1573"/>
      <c r="R101" s="1574" t="s">
        <v>732</v>
      </c>
      <c r="S101" s="1575"/>
      <c r="T101" s="1563"/>
      <c r="U101" s="373" t="s">
        <v>801</v>
      </c>
    </row>
    <row r="102" spans="1:21" ht="15" customHeight="1">
      <c r="A102" s="1558">
        <v>19</v>
      </c>
      <c r="B102" s="406" t="s">
        <v>652</v>
      </c>
      <c r="C102" s="1580"/>
      <c r="D102" s="1581"/>
      <c r="E102" s="1581"/>
      <c r="F102" s="1581"/>
      <c r="G102" s="1581"/>
      <c r="H102" s="1581"/>
      <c r="I102" s="1581"/>
      <c r="J102" s="1582"/>
      <c r="K102" s="407" t="s">
        <v>191</v>
      </c>
      <c r="L102" s="408" t="s">
        <v>653</v>
      </c>
      <c r="M102" s="409" t="s">
        <v>362</v>
      </c>
      <c r="N102" s="410"/>
      <c r="O102" s="411" t="s">
        <v>230</v>
      </c>
      <c r="P102" s="1576" t="s">
        <v>803</v>
      </c>
      <c r="Q102" s="1577"/>
      <c r="R102" s="1584" t="s">
        <v>724</v>
      </c>
      <c r="S102" s="1585"/>
      <c r="T102" s="1561"/>
      <c r="U102" s="372" t="s">
        <v>725</v>
      </c>
    </row>
    <row r="103" spans="1:21" ht="15" customHeight="1">
      <c r="A103" s="1559"/>
      <c r="B103" s="407" t="s">
        <v>776</v>
      </c>
      <c r="C103" s="1567"/>
      <c r="D103" s="1568"/>
      <c r="E103" s="1568"/>
      <c r="F103" s="1568"/>
      <c r="G103" s="1568"/>
      <c r="H103" s="1568"/>
      <c r="I103" s="1568"/>
      <c r="J103" s="1569"/>
      <c r="K103" s="407" t="s">
        <v>654</v>
      </c>
      <c r="L103" s="412" t="s">
        <v>777</v>
      </c>
      <c r="M103" s="413" t="s">
        <v>361</v>
      </c>
      <c r="N103" s="414"/>
      <c r="O103" s="415" t="s">
        <v>230</v>
      </c>
      <c r="P103" s="1578"/>
      <c r="Q103" s="1579"/>
      <c r="R103" s="416"/>
      <c r="S103" s="417" t="s">
        <v>3</v>
      </c>
      <c r="T103" s="1562"/>
      <c r="U103" s="373" t="s">
        <v>726</v>
      </c>
    </row>
    <row r="104" spans="1:21" ht="15" customHeight="1">
      <c r="A104" s="1559"/>
      <c r="B104" s="407" t="s">
        <v>656</v>
      </c>
      <c r="C104" s="1567"/>
      <c r="D104" s="1568"/>
      <c r="E104" s="1568"/>
      <c r="F104" s="1568"/>
      <c r="G104" s="1568"/>
      <c r="H104" s="1568"/>
      <c r="I104" s="1568"/>
      <c r="J104" s="1569"/>
      <c r="K104" s="407" t="s">
        <v>657</v>
      </c>
      <c r="L104" s="412" t="s">
        <v>658</v>
      </c>
      <c r="M104" s="1564" t="s">
        <v>727</v>
      </c>
      <c r="N104" s="1565"/>
      <c r="O104" s="1566"/>
      <c r="P104" s="379"/>
      <c r="Q104" s="418" t="s">
        <v>728</v>
      </c>
      <c r="R104" s="416"/>
      <c r="S104" s="417" t="s">
        <v>649</v>
      </c>
      <c r="T104" s="1562"/>
      <c r="U104" s="373" t="s">
        <v>729</v>
      </c>
    </row>
    <row r="105" spans="1:21" ht="15" customHeight="1">
      <c r="A105" s="1559"/>
      <c r="B105" s="407" t="s">
        <v>659</v>
      </c>
      <c r="C105" s="1583" t="s">
        <v>17</v>
      </c>
      <c r="D105" s="419" t="s">
        <v>804</v>
      </c>
      <c r="E105" s="1568"/>
      <c r="F105" s="1568" t="s">
        <v>3</v>
      </c>
      <c r="G105" s="1568"/>
      <c r="H105" s="1568" t="s">
        <v>4</v>
      </c>
      <c r="I105" s="1568"/>
      <c r="J105" s="1569" t="s">
        <v>806</v>
      </c>
      <c r="K105" s="407" t="s">
        <v>660</v>
      </c>
      <c r="L105" s="412" t="s">
        <v>661</v>
      </c>
      <c r="M105" s="1567"/>
      <c r="N105" s="1568"/>
      <c r="O105" s="1569"/>
      <c r="P105" s="379"/>
      <c r="Q105" s="417" t="s">
        <v>730</v>
      </c>
      <c r="R105" s="1567"/>
      <c r="S105" s="1569"/>
      <c r="T105" s="1562"/>
      <c r="U105" s="373" t="s">
        <v>731</v>
      </c>
    </row>
    <row r="106" spans="1:21" ht="15" customHeight="1">
      <c r="A106" s="1560"/>
      <c r="B106" s="420" t="s">
        <v>28</v>
      </c>
      <c r="C106" s="1570"/>
      <c r="D106" s="421" t="s">
        <v>805</v>
      </c>
      <c r="E106" s="1571"/>
      <c r="F106" s="1571"/>
      <c r="G106" s="1571"/>
      <c r="H106" s="1571"/>
      <c r="I106" s="1571"/>
      <c r="J106" s="1586"/>
      <c r="K106" s="420" t="s">
        <v>714</v>
      </c>
      <c r="L106" s="422" t="s">
        <v>28</v>
      </c>
      <c r="M106" s="1570"/>
      <c r="N106" s="1571"/>
      <c r="O106" s="423" t="s">
        <v>802</v>
      </c>
      <c r="P106" s="1572" t="s">
        <v>733</v>
      </c>
      <c r="Q106" s="1573"/>
      <c r="R106" s="1574" t="s">
        <v>732</v>
      </c>
      <c r="S106" s="1575"/>
      <c r="T106" s="1563"/>
      <c r="U106" s="373" t="s">
        <v>801</v>
      </c>
    </row>
    <row r="107" spans="1:21" ht="15" customHeight="1">
      <c r="A107" s="1558">
        <v>20</v>
      </c>
      <c r="B107" s="406" t="s">
        <v>652</v>
      </c>
      <c r="C107" s="1580"/>
      <c r="D107" s="1581"/>
      <c r="E107" s="1581"/>
      <c r="F107" s="1581"/>
      <c r="G107" s="1581"/>
      <c r="H107" s="1581"/>
      <c r="I107" s="1581"/>
      <c r="J107" s="1582"/>
      <c r="K107" s="407" t="s">
        <v>191</v>
      </c>
      <c r="L107" s="408" t="s">
        <v>653</v>
      </c>
      <c r="M107" s="409" t="s">
        <v>362</v>
      </c>
      <c r="N107" s="410"/>
      <c r="O107" s="411" t="s">
        <v>230</v>
      </c>
      <c r="P107" s="1576" t="s">
        <v>803</v>
      </c>
      <c r="Q107" s="1577"/>
      <c r="R107" s="1584" t="s">
        <v>724</v>
      </c>
      <c r="S107" s="1585"/>
      <c r="T107" s="1561"/>
      <c r="U107" s="372" t="s">
        <v>725</v>
      </c>
    </row>
    <row r="108" spans="1:21" ht="15" customHeight="1">
      <c r="A108" s="1559"/>
      <c r="B108" s="407" t="s">
        <v>776</v>
      </c>
      <c r="C108" s="1567"/>
      <c r="D108" s="1568"/>
      <c r="E108" s="1568"/>
      <c r="F108" s="1568"/>
      <c r="G108" s="1568"/>
      <c r="H108" s="1568"/>
      <c r="I108" s="1568"/>
      <c r="J108" s="1569"/>
      <c r="K108" s="407" t="s">
        <v>654</v>
      </c>
      <c r="L108" s="412" t="s">
        <v>777</v>
      </c>
      <c r="M108" s="413" t="s">
        <v>361</v>
      </c>
      <c r="N108" s="414"/>
      <c r="O108" s="415" t="s">
        <v>230</v>
      </c>
      <c r="P108" s="1578"/>
      <c r="Q108" s="1579"/>
      <c r="R108" s="416"/>
      <c r="S108" s="417" t="s">
        <v>3</v>
      </c>
      <c r="T108" s="1562"/>
      <c r="U108" s="373" t="s">
        <v>726</v>
      </c>
    </row>
    <row r="109" spans="1:21" ht="15" customHeight="1">
      <c r="A109" s="1559"/>
      <c r="B109" s="407" t="s">
        <v>656</v>
      </c>
      <c r="C109" s="1567"/>
      <c r="D109" s="1568"/>
      <c r="E109" s="1568"/>
      <c r="F109" s="1568"/>
      <c r="G109" s="1568"/>
      <c r="H109" s="1568"/>
      <c r="I109" s="1568"/>
      <c r="J109" s="1569"/>
      <c r="K109" s="407" t="s">
        <v>657</v>
      </c>
      <c r="L109" s="412" t="s">
        <v>658</v>
      </c>
      <c r="M109" s="1564" t="s">
        <v>727</v>
      </c>
      <c r="N109" s="1565"/>
      <c r="O109" s="1566"/>
      <c r="P109" s="379"/>
      <c r="Q109" s="418" t="s">
        <v>728</v>
      </c>
      <c r="R109" s="416"/>
      <c r="S109" s="417" t="s">
        <v>649</v>
      </c>
      <c r="T109" s="1562"/>
      <c r="U109" s="373" t="s">
        <v>729</v>
      </c>
    </row>
    <row r="110" spans="1:21" ht="15" customHeight="1">
      <c r="A110" s="1559"/>
      <c r="B110" s="407" t="s">
        <v>659</v>
      </c>
      <c r="C110" s="1583" t="s">
        <v>17</v>
      </c>
      <c r="D110" s="419" t="s">
        <v>804</v>
      </c>
      <c r="E110" s="1568"/>
      <c r="F110" s="1568" t="s">
        <v>3</v>
      </c>
      <c r="G110" s="1568"/>
      <c r="H110" s="1568" t="s">
        <v>4</v>
      </c>
      <c r="I110" s="1568"/>
      <c r="J110" s="1569" t="s">
        <v>806</v>
      </c>
      <c r="K110" s="407" t="s">
        <v>660</v>
      </c>
      <c r="L110" s="412" t="s">
        <v>661</v>
      </c>
      <c r="M110" s="1567"/>
      <c r="N110" s="1568"/>
      <c r="O110" s="1569"/>
      <c r="P110" s="379"/>
      <c r="Q110" s="417" t="s">
        <v>730</v>
      </c>
      <c r="R110" s="1567"/>
      <c r="S110" s="1569"/>
      <c r="T110" s="1562"/>
      <c r="U110" s="373" t="s">
        <v>731</v>
      </c>
    </row>
    <row r="111" spans="1:21" ht="15" customHeight="1">
      <c r="A111" s="1560"/>
      <c r="B111" s="420" t="s">
        <v>28</v>
      </c>
      <c r="C111" s="1570"/>
      <c r="D111" s="421" t="s">
        <v>805</v>
      </c>
      <c r="E111" s="1571"/>
      <c r="F111" s="1571"/>
      <c r="G111" s="1571"/>
      <c r="H111" s="1571"/>
      <c r="I111" s="1571"/>
      <c r="J111" s="1586"/>
      <c r="K111" s="420" t="s">
        <v>714</v>
      </c>
      <c r="L111" s="422" t="s">
        <v>28</v>
      </c>
      <c r="M111" s="1570"/>
      <c r="N111" s="1571"/>
      <c r="O111" s="423" t="s">
        <v>802</v>
      </c>
      <c r="P111" s="1572" t="s">
        <v>733</v>
      </c>
      <c r="Q111" s="1573"/>
      <c r="R111" s="1574" t="s">
        <v>732</v>
      </c>
      <c r="S111" s="1575"/>
      <c r="T111" s="1563"/>
      <c r="U111" s="374" t="s">
        <v>801</v>
      </c>
    </row>
    <row r="112" spans="1:21">
      <c r="A112" s="378" t="s">
        <v>734</v>
      </c>
      <c r="B112" s="377"/>
      <c r="C112" s="377"/>
      <c r="D112" s="377"/>
      <c r="E112" s="377"/>
      <c r="F112" s="377"/>
      <c r="G112" s="377"/>
      <c r="H112" s="377"/>
      <c r="I112" s="377"/>
      <c r="J112" s="377"/>
      <c r="K112" s="377"/>
      <c r="L112" s="377"/>
      <c r="M112" s="377"/>
      <c r="N112" s="377"/>
      <c r="O112" s="377"/>
      <c r="P112" s="377"/>
      <c r="Q112" s="377"/>
      <c r="R112" s="377"/>
      <c r="S112" s="377"/>
      <c r="T112" s="377"/>
    </row>
    <row r="113" spans="1:20">
      <c r="A113" s="378" t="s">
        <v>650</v>
      </c>
      <c r="B113" s="377"/>
      <c r="C113" s="377"/>
      <c r="D113" s="377"/>
      <c r="E113" s="377"/>
      <c r="F113" s="377"/>
      <c r="G113" s="377"/>
      <c r="H113" s="377"/>
      <c r="I113" s="377"/>
      <c r="J113" s="377"/>
      <c r="K113" s="377"/>
      <c r="L113" s="377"/>
      <c r="M113" s="377"/>
      <c r="N113" s="377"/>
      <c r="O113" s="377"/>
      <c r="P113" s="377"/>
      <c r="Q113" s="377"/>
      <c r="R113" s="377"/>
      <c r="S113" s="377"/>
      <c r="T113" s="377"/>
    </row>
    <row r="114" spans="1:20">
      <c r="A114" s="1593" t="s">
        <v>651</v>
      </c>
      <c r="B114" s="1593"/>
      <c r="C114" s="1593"/>
      <c r="D114" s="1593"/>
      <c r="E114" s="1593"/>
      <c r="F114" s="1593"/>
      <c r="G114" s="1593"/>
      <c r="H114" s="1593"/>
      <c r="I114" s="1593"/>
      <c r="J114" s="1593"/>
      <c r="K114" s="1593"/>
      <c r="L114" s="1593"/>
      <c r="M114" s="377"/>
      <c r="N114" s="377"/>
      <c r="O114" s="377"/>
      <c r="P114" s="377"/>
      <c r="Q114" s="377"/>
      <c r="R114" s="377"/>
      <c r="S114" s="377"/>
      <c r="T114" s="377"/>
    </row>
  </sheetData>
  <mergeCells count="378">
    <mergeCell ref="H110:H111"/>
    <mergeCell ref="I110:I111"/>
    <mergeCell ref="J110:J111"/>
    <mergeCell ref="J100:J101"/>
    <mergeCell ref="C102:J104"/>
    <mergeCell ref="C105:C106"/>
    <mergeCell ref="E105:E106"/>
    <mergeCell ref="F105:F106"/>
    <mergeCell ref="G105:G106"/>
    <mergeCell ref="H105:H106"/>
    <mergeCell ref="I105:I106"/>
    <mergeCell ref="J105:J106"/>
    <mergeCell ref="C100:C101"/>
    <mergeCell ref="E100:E101"/>
    <mergeCell ref="F100:F101"/>
    <mergeCell ref="G100:G101"/>
    <mergeCell ref="H100:H101"/>
    <mergeCell ref="I100:I101"/>
    <mergeCell ref="C97:J99"/>
    <mergeCell ref="C87:J89"/>
    <mergeCell ref="C90:C91"/>
    <mergeCell ref="E90:E91"/>
    <mergeCell ref="F90:F91"/>
    <mergeCell ref="G90:G91"/>
    <mergeCell ref="H90:H91"/>
    <mergeCell ref="I90:I91"/>
    <mergeCell ref="J90:J91"/>
    <mergeCell ref="J80:J81"/>
    <mergeCell ref="C82:J84"/>
    <mergeCell ref="C85:C86"/>
    <mergeCell ref="E85:E86"/>
    <mergeCell ref="F85:F86"/>
    <mergeCell ref="G85:G86"/>
    <mergeCell ref="H85:H86"/>
    <mergeCell ref="I85:I86"/>
    <mergeCell ref="J85:J86"/>
    <mergeCell ref="C80:C81"/>
    <mergeCell ref="E80:E81"/>
    <mergeCell ref="F80:F81"/>
    <mergeCell ref="G80:G81"/>
    <mergeCell ref="H80:H81"/>
    <mergeCell ref="I80:I81"/>
    <mergeCell ref="H75:H76"/>
    <mergeCell ref="I75:I76"/>
    <mergeCell ref="J75:J76"/>
    <mergeCell ref="C77:J79"/>
    <mergeCell ref="C67:J69"/>
    <mergeCell ref="C70:C71"/>
    <mergeCell ref="E70:E71"/>
    <mergeCell ref="F70:F71"/>
    <mergeCell ref="G70:G71"/>
    <mergeCell ref="H70:H71"/>
    <mergeCell ref="I70:I71"/>
    <mergeCell ref="J70:J71"/>
    <mergeCell ref="H65:H66"/>
    <mergeCell ref="I65:I66"/>
    <mergeCell ref="J65:J66"/>
    <mergeCell ref="C53:C54"/>
    <mergeCell ref="E53:E54"/>
    <mergeCell ref="F53:F54"/>
    <mergeCell ref="G53:G54"/>
    <mergeCell ref="H53:H54"/>
    <mergeCell ref="I53:I54"/>
    <mergeCell ref="G48:G49"/>
    <mergeCell ref="H48:H49"/>
    <mergeCell ref="I48:I49"/>
    <mergeCell ref="J48:J49"/>
    <mergeCell ref="C50:J52"/>
    <mergeCell ref="C40:J42"/>
    <mergeCell ref="C43:C44"/>
    <mergeCell ref="E43:E44"/>
    <mergeCell ref="F43:F44"/>
    <mergeCell ref="G43:G44"/>
    <mergeCell ref="H43:H44"/>
    <mergeCell ref="I43:I44"/>
    <mergeCell ref="J43:J44"/>
    <mergeCell ref="E38:E39"/>
    <mergeCell ref="F38:F39"/>
    <mergeCell ref="G38:G39"/>
    <mergeCell ref="H38:H39"/>
    <mergeCell ref="I38:I39"/>
    <mergeCell ref="J38:J39"/>
    <mergeCell ref="C33:C34"/>
    <mergeCell ref="E33:E34"/>
    <mergeCell ref="F33:F34"/>
    <mergeCell ref="G33:G34"/>
    <mergeCell ref="H33:H34"/>
    <mergeCell ref="I33:I34"/>
    <mergeCell ref="F13:F14"/>
    <mergeCell ref="G13:G14"/>
    <mergeCell ref="H13:H14"/>
    <mergeCell ref="I13:I14"/>
    <mergeCell ref="J13:J14"/>
    <mergeCell ref="F28:F29"/>
    <mergeCell ref="G28:G29"/>
    <mergeCell ref="H28:H29"/>
    <mergeCell ref="I28:I29"/>
    <mergeCell ref="J28:J29"/>
    <mergeCell ref="C20:J22"/>
    <mergeCell ref="C23:C24"/>
    <mergeCell ref="E23:E24"/>
    <mergeCell ref="F23:F24"/>
    <mergeCell ref="G23:G24"/>
    <mergeCell ref="H23:H24"/>
    <mergeCell ref="I23:I24"/>
    <mergeCell ref="J23:J24"/>
    <mergeCell ref="C4:J4"/>
    <mergeCell ref="C8:C9"/>
    <mergeCell ref="E8:E9"/>
    <mergeCell ref="F8:F9"/>
    <mergeCell ref="G8:G9"/>
    <mergeCell ref="H8:H9"/>
    <mergeCell ref="I8:I9"/>
    <mergeCell ref="J8:J9"/>
    <mergeCell ref="P101:Q101"/>
    <mergeCell ref="P91:Q91"/>
    <mergeCell ref="P92:Q93"/>
    <mergeCell ref="P96:Q96"/>
    <mergeCell ref="C15:J17"/>
    <mergeCell ref="C18:C19"/>
    <mergeCell ref="E18:E19"/>
    <mergeCell ref="F18:F19"/>
    <mergeCell ref="G18:G19"/>
    <mergeCell ref="H18:H19"/>
    <mergeCell ref="I18:I19"/>
    <mergeCell ref="J18:J19"/>
    <mergeCell ref="C5:J7"/>
    <mergeCell ref="C10:J12"/>
    <mergeCell ref="C13:C14"/>
    <mergeCell ref="E13:E14"/>
    <mergeCell ref="R10:S10"/>
    <mergeCell ref="R13:S13"/>
    <mergeCell ref="P14:Q14"/>
    <mergeCell ref="R14:S14"/>
    <mergeCell ref="P15:Q16"/>
    <mergeCell ref="R15:S15"/>
    <mergeCell ref="A114:L114"/>
    <mergeCell ref="P4:Q4"/>
    <mergeCell ref="P9:Q9"/>
    <mergeCell ref="R4:S4"/>
    <mergeCell ref="R5:S5"/>
    <mergeCell ref="R9:S9"/>
    <mergeCell ref="R8:S8"/>
    <mergeCell ref="P5:Q6"/>
    <mergeCell ref="A107:A111"/>
    <mergeCell ref="A97:A101"/>
    <mergeCell ref="A87:A91"/>
    <mergeCell ref="A77:A81"/>
    <mergeCell ref="A67:A71"/>
    <mergeCell ref="A57:L57"/>
    <mergeCell ref="A59:T59"/>
    <mergeCell ref="A60:B60"/>
    <mergeCell ref="C60:O60"/>
    <mergeCell ref="R60:U60"/>
    <mergeCell ref="T107:T111"/>
    <mergeCell ref="M109:O109"/>
    <mergeCell ref="M110:O110"/>
    <mergeCell ref="M111:N111"/>
    <mergeCell ref="P107:Q108"/>
    <mergeCell ref="R107:S107"/>
    <mergeCell ref="R110:S110"/>
    <mergeCell ref="A102:A106"/>
    <mergeCell ref="T102:T106"/>
    <mergeCell ref="M104:O104"/>
    <mergeCell ref="M105:O105"/>
    <mergeCell ref="M106:N106"/>
    <mergeCell ref="P111:Q111"/>
    <mergeCell ref="R111:S111"/>
    <mergeCell ref="P102:Q103"/>
    <mergeCell ref="R102:S102"/>
    <mergeCell ref="R105:S105"/>
    <mergeCell ref="P106:Q106"/>
    <mergeCell ref="R106:S106"/>
    <mergeCell ref="C107:J109"/>
    <mergeCell ref="C110:C111"/>
    <mergeCell ref="E110:E111"/>
    <mergeCell ref="F110:F111"/>
    <mergeCell ref="G110:G111"/>
    <mergeCell ref="T97:T101"/>
    <mergeCell ref="M99:O99"/>
    <mergeCell ref="M100:O100"/>
    <mergeCell ref="M101:N101"/>
    <mergeCell ref="P97:Q98"/>
    <mergeCell ref="R97:S97"/>
    <mergeCell ref="R100:S100"/>
    <mergeCell ref="A92:A96"/>
    <mergeCell ref="T92:T96"/>
    <mergeCell ref="M94:O94"/>
    <mergeCell ref="M95:O95"/>
    <mergeCell ref="M96:N96"/>
    <mergeCell ref="C92:J94"/>
    <mergeCell ref="C95:C96"/>
    <mergeCell ref="E95:E96"/>
    <mergeCell ref="R101:S101"/>
    <mergeCell ref="R92:S92"/>
    <mergeCell ref="R95:S95"/>
    <mergeCell ref="R96:S96"/>
    <mergeCell ref="F95:F96"/>
    <mergeCell ref="G95:G96"/>
    <mergeCell ref="H95:H96"/>
    <mergeCell ref="I95:I96"/>
    <mergeCell ref="J95:J96"/>
    <mergeCell ref="T87:T91"/>
    <mergeCell ref="M89:O89"/>
    <mergeCell ref="M90:O90"/>
    <mergeCell ref="M91:N91"/>
    <mergeCell ref="P87:Q88"/>
    <mergeCell ref="R87:S87"/>
    <mergeCell ref="R90:S90"/>
    <mergeCell ref="A82:A86"/>
    <mergeCell ref="T82:T86"/>
    <mergeCell ref="M84:O84"/>
    <mergeCell ref="M85:O85"/>
    <mergeCell ref="M86:N86"/>
    <mergeCell ref="P82:Q83"/>
    <mergeCell ref="R82:S82"/>
    <mergeCell ref="R85:S85"/>
    <mergeCell ref="P86:Q86"/>
    <mergeCell ref="R86:S86"/>
    <mergeCell ref="R91:S91"/>
    <mergeCell ref="T77:T81"/>
    <mergeCell ref="M79:O79"/>
    <mergeCell ref="M80:O80"/>
    <mergeCell ref="M81:N81"/>
    <mergeCell ref="P77:Q78"/>
    <mergeCell ref="R77:S77"/>
    <mergeCell ref="R80:S80"/>
    <mergeCell ref="A72:A76"/>
    <mergeCell ref="T72:T76"/>
    <mergeCell ref="M74:O74"/>
    <mergeCell ref="M75:O75"/>
    <mergeCell ref="M76:N76"/>
    <mergeCell ref="C72:J74"/>
    <mergeCell ref="C75:C76"/>
    <mergeCell ref="E75:E76"/>
    <mergeCell ref="P81:Q81"/>
    <mergeCell ref="R81:S81"/>
    <mergeCell ref="P72:Q73"/>
    <mergeCell ref="R72:S72"/>
    <mergeCell ref="R75:S75"/>
    <mergeCell ref="P76:Q76"/>
    <mergeCell ref="R76:S76"/>
    <mergeCell ref="F75:F76"/>
    <mergeCell ref="G75:G76"/>
    <mergeCell ref="T67:T71"/>
    <mergeCell ref="M69:O69"/>
    <mergeCell ref="M70:O70"/>
    <mergeCell ref="M71:N71"/>
    <mergeCell ref="P67:Q68"/>
    <mergeCell ref="R67:S67"/>
    <mergeCell ref="R70:S70"/>
    <mergeCell ref="A62:A66"/>
    <mergeCell ref="T62:T66"/>
    <mergeCell ref="M64:O64"/>
    <mergeCell ref="M65:O65"/>
    <mergeCell ref="M66:N66"/>
    <mergeCell ref="R65:S65"/>
    <mergeCell ref="P66:Q66"/>
    <mergeCell ref="R66:S66"/>
    <mergeCell ref="P62:Q63"/>
    <mergeCell ref="R62:S62"/>
    <mergeCell ref="P71:Q71"/>
    <mergeCell ref="R71:S71"/>
    <mergeCell ref="C62:J64"/>
    <mergeCell ref="C65:C66"/>
    <mergeCell ref="E65:E66"/>
    <mergeCell ref="F65:F66"/>
    <mergeCell ref="G65:G66"/>
    <mergeCell ref="M61:O61"/>
    <mergeCell ref="A50:A54"/>
    <mergeCell ref="T50:T54"/>
    <mergeCell ref="M52:O52"/>
    <mergeCell ref="M53:O53"/>
    <mergeCell ref="M54:N54"/>
    <mergeCell ref="P50:Q51"/>
    <mergeCell ref="R50:S50"/>
    <mergeCell ref="R53:S53"/>
    <mergeCell ref="P54:Q54"/>
    <mergeCell ref="R54:S54"/>
    <mergeCell ref="P61:Q61"/>
    <mergeCell ref="R61:S61"/>
    <mergeCell ref="J53:J54"/>
    <mergeCell ref="C61:J61"/>
    <mergeCell ref="A45:A49"/>
    <mergeCell ref="T45:T49"/>
    <mergeCell ref="M47:O47"/>
    <mergeCell ref="M48:O48"/>
    <mergeCell ref="M49:N49"/>
    <mergeCell ref="C45:J47"/>
    <mergeCell ref="C48:C49"/>
    <mergeCell ref="E48:E49"/>
    <mergeCell ref="A40:A44"/>
    <mergeCell ref="T40:T44"/>
    <mergeCell ref="M42:O42"/>
    <mergeCell ref="M43:O43"/>
    <mergeCell ref="M44:N44"/>
    <mergeCell ref="P40:Q41"/>
    <mergeCell ref="R40:S40"/>
    <mergeCell ref="R43:S43"/>
    <mergeCell ref="P44:Q44"/>
    <mergeCell ref="R44:S44"/>
    <mergeCell ref="P45:Q46"/>
    <mergeCell ref="R45:S45"/>
    <mergeCell ref="R48:S48"/>
    <mergeCell ref="P49:Q49"/>
    <mergeCell ref="R49:S49"/>
    <mergeCell ref="F48:F49"/>
    <mergeCell ref="A35:A39"/>
    <mergeCell ref="T35:T39"/>
    <mergeCell ref="M37:O37"/>
    <mergeCell ref="M38:O38"/>
    <mergeCell ref="M39:N39"/>
    <mergeCell ref="A30:A34"/>
    <mergeCell ref="T30:T34"/>
    <mergeCell ref="M32:O32"/>
    <mergeCell ref="M33:O33"/>
    <mergeCell ref="M34:N34"/>
    <mergeCell ref="P30:Q31"/>
    <mergeCell ref="R30:S30"/>
    <mergeCell ref="R33:S33"/>
    <mergeCell ref="P34:Q34"/>
    <mergeCell ref="R34:S34"/>
    <mergeCell ref="P35:Q36"/>
    <mergeCell ref="R35:S35"/>
    <mergeCell ref="R38:S38"/>
    <mergeCell ref="P39:Q39"/>
    <mergeCell ref="R39:S39"/>
    <mergeCell ref="C30:J32"/>
    <mergeCell ref="J33:J34"/>
    <mergeCell ref="C35:J37"/>
    <mergeCell ref="C38:C39"/>
    <mergeCell ref="A25:A29"/>
    <mergeCell ref="T25:T29"/>
    <mergeCell ref="M27:O27"/>
    <mergeCell ref="M28:O28"/>
    <mergeCell ref="M29:N29"/>
    <mergeCell ref="C25:J27"/>
    <mergeCell ref="C28:C29"/>
    <mergeCell ref="E28:E29"/>
    <mergeCell ref="A20:A24"/>
    <mergeCell ref="T20:T24"/>
    <mergeCell ref="M22:O22"/>
    <mergeCell ref="M23:O23"/>
    <mergeCell ref="M24:N24"/>
    <mergeCell ref="P20:Q21"/>
    <mergeCell ref="R20:S20"/>
    <mergeCell ref="R23:S23"/>
    <mergeCell ref="P24:Q24"/>
    <mergeCell ref="R24:S24"/>
    <mergeCell ref="P25:Q26"/>
    <mergeCell ref="R25:S25"/>
    <mergeCell ref="R28:S28"/>
    <mergeCell ref="P29:Q29"/>
    <mergeCell ref="R29:S29"/>
    <mergeCell ref="A2:T2"/>
    <mergeCell ref="A3:B3"/>
    <mergeCell ref="C3:O3"/>
    <mergeCell ref="R3:U3"/>
    <mergeCell ref="M4:O4"/>
    <mergeCell ref="A5:A9"/>
    <mergeCell ref="T5:T9"/>
    <mergeCell ref="M7:O7"/>
    <mergeCell ref="A15:A19"/>
    <mergeCell ref="T15:T19"/>
    <mergeCell ref="M17:O17"/>
    <mergeCell ref="M18:O18"/>
    <mergeCell ref="M19:N19"/>
    <mergeCell ref="R18:S18"/>
    <mergeCell ref="P19:Q19"/>
    <mergeCell ref="R19:S19"/>
    <mergeCell ref="M8:O8"/>
    <mergeCell ref="M9:N9"/>
    <mergeCell ref="A10:A14"/>
    <mergeCell ref="T10:T14"/>
    <mergeCell ref="M12:O12"/>
    <mergeCell ref="M13:O13"/>
    <mergeCell ref="M14:N14"/>
    <mergeCell ref="P10:Q11"/>
  </mergeCells>
  <phoneticPr fontId="1"/>
  <printOptions horizontalCentered="1"/>
  <pageMargins left="0.19685039370078741" right="0.19685039370078741" top="0.19685039370078741" bottom="0.19685039370078741" header="0.35433070866141736" footer="0.19685039370078741"/>
  <pageSetup paperSize="9" fitToHeight="2" orientation="portrait" horizontalDpi="300" verticalDpi="300" r:id="rId1"/>
  <headerFooter alignWithMargins="0"/>
  <rowBreaks count="1" manualBreakCount="1">
    <brk id="57" max="19"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dimension ref="B1:HM17"/>
  <sheetViews>
    <sheetView zoomScaleNormal="100" zoomScaleSheetLayoutView="90" workbookViewId="0">
      <selection activeCell="M5" sqref="M5"/>
    </sheetView>
  </sheetViews>
  <sheetFormatPr defaultColWidth="8.875" defaultRowHeight="13.5"/>
  <cols>
    <col min="1" max="1" width="8.875" style="18"/>
    <col min="2" max="2" width="10.5" style="18" customWidth="1"/>
    <col min="3" max="11" width="9" style="18" customWidth="1"/>
    <col min="12" max="13" width="8.875" style="18"/>
    <col min="14" max="32" width="9" style="18" customWidth="1"/>
    <col min="33" max="34" width="16.625" style="18" customWidth="1"/>
    <col min="35" max="39" width="9" style="18" customWidth="1"/>
    <col min="40" max="42" width="8.875" style="18"/>
    <col min="43" max="47" width="9" style="18" customWidth="1"/>
    <col min="48" max="50" width="8.875" style="18"/>
    <col min="51" max="51" width="9" style="18" customWidth="1"/>
    <col min="52" max="141" width="8.875" style="18"/>
    <col min="142" max="142" width="12.125" style="18" customWidth="1"/>
    <col min="143" max="209" width="8.875" style="18"/>
    <col min="210" max="210" width="20.5" style="18" bestFit="1" customWidth="1"/>
    <col min="211" max="211" width="8.875" style="18"/>
    <col min="212" max="212" width="12.375" style="18" bestFit="1" customWidth="1"/>
    <col min="213" max="213" width="8.5" style="18" bestFit="1" customWidth="1"/>
    <col min="214" max="214" width="12.5" style="18" customWidth="1"/>
    <col min="215" max="216" width="8.875" style="18"/>
    <col min="217" max="217" width="17.5" style="18" customWidth="1"/>
    <col min="218" max="218" width="13.375" style="18" customWidth="1"/>
    <col min="219" max="219" width="8.875" style="18"/>
    <col min="220" max="220" width="35.875" style="18" customWidth="1"/>
    <col min="221" max="221" width="20.5" style="18" customWidth="1"/>
    <col min="222" max="16384" width="8.875" style="18"/>
  </cols>
  <sheetData>
    <row r="1" spans="2:221">
      <c r="HC1" s="18">
        <v>47</v>
      </c>
      <c r="HD1" s="18">
        <v>62</v>
      </c>
      <c r="HE1" s="18">
        <v>62</v>
      </c>
      <c r="HF1" s="18">
        <v>62</v>
      </c>
      <c r="HG1" s="18">
        <v>62</v>
      </c>
      <c r="HH1" s="18">
        <v>37</v>
      </c>
      <c r="HI1" s="18">
        <v>38</v>
      </c>
      <c r="HJ1" s="18">
        <v>62</v>
      </c>
      <c r="HK1" s="18">
        <v>62</v>
      </c>
      <c r="HL1" s="18">
        <v>62</v>
      </c>
      <c r="HM1" s="18">
        <v>68</v>
      </c>
    </row>
    <row r="2" spans="2:221" ht="27" customHeight="1">
      <c r="B2" s="533" t="s">
        <v>195</v>
      </c>
      <c r="C2" s="533" t="s">
        <v>532</v>
      </c>
      <c r="D2" s="534" t="s">
        <v>534</v>
      </c>
      <c r="E2" s="533" t="s">
        <v>512</v>
      </c>
      <c r="F2" s="1599" t="s">
        <v>786</v>
      </c>
      <c r="G2" s="1602"/>
      <c r="H2" s="1602"/>
      <c r="I2" s="1602"/>
      <c r="J2" s="1602"/>
      <c r="K2" s="1602"/>
      <c r="L2" s="1603"/>
      <c r="M2" s="1599" t="s">
        <v>514</v>
      </c>
      <c r="N2" s="1603"/>
      <c r="O2" s="533" t="s">
        <v>517</v>
      </c>
      <c r="P2" s="533" t="s">
        <v>518</v>
      </c>
      <c r="Q2" s="1601" t="s">
        <v>519</v>
      </c>
      <c r="R2" s="1601"/>
      <c r="S2" s="1601"/>
      <c r="T2" s="1601"/>
      <c r="U2" s="533" t="s">
        <v>526</v>
      </c>
      <c r="V2" s="533" t="s">
        <v>527</v>
      </c>
      <c r="W2" s="1601" t="s">
        <v>528</v>
      </c>
      <c r="X2" s="1601"/>
      <c r="Y2" s="1601"/>
      <c r="Z2" s="1601"/>
      <c r="AA2" s="533" t="s">
        <v>529</v>
      </c>
      <c r="AB2" s="533" t="s">
        <v>530</v>
      </c>
      <c r="AC2" s="1601" t="s">
        <v>531</v>
      </c>
      <c r="AD2" s="1601"/>
      <c r="AE2" s="1601"/>
      <c r="AF2" s="1601"/>
      <c r="AG2" s="533" t="s">
        <v>533</v>
      </c>
      <c r="AH2" s="533" t="s">
        <v>535</v>
      </c>
      <c r="AI2" s="1601" t="s">
        <v>536</v>
      </c>
      <c r="AJ2" s="1601"/>
      <c r="AK2" s="1601"/>
      <c r="AL2" s="1601" t="s">
        <v>540</v>
      </c>
      <c r="AM2" s="1601"/>
      <c r="AN2" s="1601"/>
      <c r="AO2" s="1601"/>
      <c r="AP2" s="1601"/>
      <c r="AQ2" s="1601" t="s">
        <v>546</v>
      </c>
      <c r="AR2" s="1601"/>
      <c r="AS2" s="1601"/>
      <c r="AT2" s="1601"/>
      <c r="AU2" s="1601"/>
      <c r="AV2" s="1601" t="s">
        <v>547</v>
      </c>
      <c r="AW2" s="1601"/>
      <c r="AX2" s="1601"/>
      <c r="AY2" s="1601"/>
      <c r="AZ2" s="1601"/>
      <c r="BA2" s="1601" t="s">
        <v>548</v>
      </c>
      <c r="BB2" s="1601"/>
      <c r="BC2" s="1601"/>
      <c r="BD2" s="1601"/>
      <c r="BE2" s="1601" t="s">
        <v>554</v>
      </c>
      <c r="BF2" s="1601"/>
      <c r="BG2" s="1601"/>
      <c r="BH2" s="1601"/>
      <c r="BI2" s="1601" t="s">
        <v>555</v>
      </c>
      <c r="BJ2" s="1601"/>
      <c r="BK2" s="1601"/>
      <c r="BL2" s="1601"/>
      <c r="BM2" s="1601" t="s">
        <v>556</v>
      </c>
      <c r="BN2" s="1601"/>
      <c r="BO2" s="1601"/>
      <c r="BP2" s="1601"/>
      <c r="BQ2" s="1601" t="s">
        <v>559</v>
      </c>
      <c r="BR2" s="1601"/>
      <c r="BS2" s="1601"/>
      <c r="BT2" s="1601"/>
      <c r="BU2" s="1601" t="s">
        <v>560</v>
      </c>
      <c r="BV2" s="1601"/>
      <c r="BW2" s="1601"/>
      <c r="BX2" s="1601"/>
      <c r="BY2" s="1601"/>
      <c r="BZ2" s="1601"/>
      <c r="CA2" s="1601"/>
      <c r="CB2" s="1601"/>
      <c r="CC2" s="1601"/>
      <c r="CD2" s="1601"/>
      <c r="CE2" s="1601"/>
      <c r="CF2" s="1601"/>
      <c r="CG2" s="1601"/>
      <c r="CH2" s="1601"/>
      <c r="CI2" s="1601"/>
      <c r="CJ2" s="1601"/>
      <c r="CK2" s="1601"/>
      <c r="CL2" s="1601"/>
      <c r="CM2" s="1601"/>
      <c r="CN2" s="1601"/>
      <c r="CO2" s="1601"/>
      <c r="CP2" s="1601"/>
      <c r="CQ2" s="1601"/>
      <c r="CR2" s="1601"/>
      <c r="CS2" s="1601"/>
      <c r="CT2" s="1601"/>
      <c r="CU2" s="1601"/>
      <c r="CV2" s="1601"/>
      <c r="CW2" s="1601"/>
      <c r="CX2" s="1601"/>
      <c r="CY2" s="1601"/>
      <c r="CZ2" s="1601"/>
      <c r="DA2" s="1601" t="s">
        <v>569</v>
      </c>
      <c r="DB2" s="1601"/>
      <c r="DC2" s="1601"/>
      <c r="DD2" s="1601"/>
      <c r="DE2" s="1601"/>
      <c r="DF2" s="1601" t="s">
        <v>575</v>
      </c>
      <c r="DG2" s="1601"/>
      <c r="DH2" s="1601"/>
      <c r="DI2" s="1601"/>
      <c r="DJ2" s="1604" t="s">
        <v>579</v>
      </c>
      <c r="DK2" s="1605"/>
      <c r="DL2" s="1605"/>
      <c r="DM2" s="1605"/>
      <c r="DN2" s="1605"/>
      <c r="DO2" s="1605"/>
      <c r="DP2" s="1605"/>
      <c r="DQ2" s="1605"/>
      <c r="DR2" s="1605"/>
      <c r="DS2" s="1605"/>
      <c r="DT2" s="1605"/>
      <c r="DU2" s="1605"/>
      <c r="DV2" s="1605"/>
      <c r="DW2" s="1605"/>
      <c r="DX2" s="1605"/>
      <c r="DY2" s="1605"/>
      <c r="DZ2" s="1605"/>
      <c r="EA2" s="1605"/>
      <c r="EB2" s="1605"/>
      <c r="EC2" s="1605"/>
      <c r="ED2" s="1605"/>
      <c r="EE2" s="1605"/>
      <c r="EF2" s="1605"/>
      <c r="EG2" s="1605"/>
      <c r="EH2" s="1605"/>
      <c r="EI2" s="1605"/>
      <c r="EJ2" s="1605"/>
      <c r="EK2" s="1606"/>
      <c r="EL2" s="1607" t="s">
        <v>790</v>
      </c>
      <c r="EM2" s="1607"/>
      <c r="EN2" s="1607"/>
      <c r="EO2" s="1607"/>
      <c r="EP2" s="1607"/>
      <c r="EQ2" s="1607"/>
      <c r="ER2" s="1607"/>
      <c r="ES2" s="1607"/>
      <c r="ET2" s="1607"/>
      <c r="EU2" s="1607"/>
      <c r="EV2" s="1607"/>
      <c r="EW2" s="1607"/>
      <c r="EX2" s="1607"/>
      <c r="EY2" s="1607"/>
      <c r="EZ2" s="1607"/>
      <c r="FA2" s="535" t="s">
        <v>599</v>
      </c>
      <c r="FB2" s="536"/>
      <c r="FC2" s="536"/>
      <c r="FD2" s="536"/>
      <c r="FE2" s="536"/>
      <c r="FF2" s="536"/>
      <c r="FG2" s="536"/>
      <c r="FH2" s="536"/>
      <c r="FI2" s="537"/>
      <c r="FJ2" s="537"/>
      <c r="FK2" s="537"/>
      <c r="FL2" s="537"/>
      <c r="FM2" s="537"/>
      <c r="FN2" s="537"/>
      <c r="FO2" s="537"/>
      <c r="FP2" s="537"/>
      <c r="FQ2" s="538"/>
      <c r="FR2" s="535" t="s">
        <v>617</v>
      </c>
      <c r="FS2" s="536"/>
      <c r="FT2" s="536"/>
      <c r="FU2" s="536"/>
      <c r="FV2" s="536"/>
      <c r="FW2" s="536"/>
      <c r="FX2" s="536"/>
      <c r="FY2" s="536"/>
      <c r="FZ2" s="536"/>
      <c r="GA2" s="536"/>
      <c r="GB2" s="536"/>
      <c r="GC2" s="536"/>
      <c r="GD2" s="536"/>
      <c r="GE2" s="536"/>
      <c r="GF2" s="537"/>
      <c r="GG2" s="537"/>
      <c r="GH2" s="537"/>
      <c r="GI2" s="538"/>
      <c r="GJ2" s="533" t="s">
        <v>623</v>
      </c>
      <c r="GK2" s="533" t="s">
        <v>186</v>
      </c>
      <c r="GL2" s="533" t="s">
        <v>187</v>
      </c>
      <c r="GM2" s="533" t="s">
        <v>624</v>
      </c>
      <c r="GN2" s="539" t="s">
        <v>625</v>
      </c>
      <c r="GO2" s="540"/>
      <c r="GP2" s="533" t="s">
        <v>627</v>
      </c>
      <c r="GQ2" s="1601" t="s">
        <v>628</v>
      </c>
      <c r="GR2" s="1601"/>
      <c r="GS2" s="533" t="s">
        <v>630</v>
      </c>
      <c r="GT2" s="533" t="s">
        <v>631</v>
      </c>
      <c r="GU2" s="533" t="s">
        <v>632</v>
      </c>
      <c r="GV2" s="1601" t="s">
        <v>636</v>
      </c>
      <c r="GW2" s="1601"/>
      <c r="GX2" s="1601"/>
      <c r="GY2" s="533" t="s">
        <v>637</v>
      </c>
      <c r="GZ2" s="541"/>
      <c r="HA2" s="533"/>
      <c r="HB2" s="533"/>
      <c r="HC2" s="533" t="s">
        <v>738</v>
      </c>
      <c r="HD2" s="541"/>
      <c r="HE2" s="533"/>
      <c r="HF2" s="1599" t="s">
        <v>746</v>
      </c>
      <c r="HG2" s="1600"/>
      <c r="HH2" s="1600"/>
      <c r="HI2" s="535" t="s">
        <v>745</v>
      </c>
      <c r="HJ2" s="535" t="s">
        <v>747</v>
      </c>
      <c r="HK2" s="535"/>
      <c r="HL2" s="533"/>
      <c r="HM2" s="533"/>
    </row>
    <row r="3" spans="2:221" ht="41.45" customHeight="1">
      <c r="B3" s="533"/>
      <c r="C3" s="533"/>
      <c r="D3" s="533"/>
      <c r="E3" s="533"/>
      <c r="F3" s="533" t="s">
        <v>0</v>
      </c>
      <c r="G3" s="1601" t="s">
        <v>313</v>
      </c>
      <c r="H3" s="1601"/>
      <c r="I3" s="1601" t="s">
        <v>8</v>
      </c>
      <c r="J3" s="1601"/>
      <c r="K3" s="1601" t="s">
        <v>513</v>
      </c>
      <c r="L3" s="1601"/>
      <c r="M3" s="533" t="s">
        <v>515</v>
      </c>
      <c r="N3" s="533" t="s">
        <v>516</v>
      </c>
      <c r="O3" s="533"/>
      <c r="P3" s="533"/>
      <c r="Q3" s="542" t="s">
        <v>522</v>
      </c>
      <c r="R3" s="533" t="s">
        <v>523</v>
      </c>
      <c r="S3" s="533" t="s">
        <v>524</v>
      </c>
      <c r="T3" s="533" t="s">
        <v>525</v>
      </c>
      <c r="U3" s="533"/>
      <c r="V3" s="533"/>
      <c r="W3" s="542" t="s">
        <v>522</v>
      </c>
      <c r="X3" s="533" t="s">
        <v>523</v>
      </c>
      <c r="Y3" s="533" t="s">
        <v>524</v>
      </c>
      <c r="Z3" s="533" t="s">
        <v>525</v>
      </c>
      <c r="AA3" s="533"/>
      <c r="AB3" s="533"/>
      <c r="AC3" s="533" t="s">
        <v>522</v>
      </c>
      <c r="AD3" s="533" t="s">
        <v>523</v>
      </c>
      <c r="AE3" s="533" t="s">
        <v>524</v>
      </c>
      <c r="AF3" s="533" t="s">
        <v>525</v>
      </c>
      <c r="AG3" s="533"/>
      <c r="AH3" s="533"/>
      <c r="AI3" s="533" t="s">
        <v>537</v>
      </c>
      <c r="AJ3" s="533" t="s">
        <v>538</v>
      </c>
      <c r="AK3" s="533" t="s">
        <v>539</v>
      </c>
      <c r="AL3" s="1601" t="s">
        <v>543</v>
      </c>
      <c r="AM3" s="1601"/>
      <c r="AN3" s="1601" t="s">
        <v>544</v>
      </c>
      <c r="AO3" s="1601"/>
      <c r="AP3" s="533" t="s">
        <v>545</v>
      </c>
      <c r="AQ3" s="1601" t="s">
        <v>543</v>
      </c>
      <c r="AR3" s="1601"/>
      <c r="AS3" s="1601" t="s">
        <v>544</v>
      </c>
      <c r="AT3" s="1601"/>
      <c r="AU3" s="533" t="s">
        <v>545</v>
      </c>
      <c r="AV3" s="1601" t="s">
        <v>543</v>
      </c>
      <c r="AW3" s="1601"/>
      <c r="AX3" s="1601" t="s">
        <v>544</v>
      </c>
      <c r="AY3" s="1601"/>
      <c r="AZ3" s="533" t="s">
        <v>545</v>
      </c>
      <c r="BA3" s="533" t="s">
        <v>549</v>
      </c>
      <c r="BB3" s="1601" t="s">
        <v>552</v>
      </c>
      <c r="BC3" s="1601"/>
      <c r="BD3" s="533" t="s">
        <v>553</v>
      </c>
      <c r="BE3" s="533" t="s">
        <v>549</v>
      </c>
      <c r="BF3" s="1601" t="s">
        <v>552</v>
      </c>
      <c r="BG3" s="1601"/>
      <c r="BH3" s="533" t="s">
        <v>553</v>
      </c>
      <c r="BI3" s="533" t="s">
        <v>549</v>
      </c>
      <c r="BJ3" s="1599" t="s">
        <v>552</v>
      </c>
      <c r="BK3" s="1603"/>
      <c r="BL3" s="533" t="s">
        <v>553</v>
      </c>
      <c r="BM3" s="533" t="s">
        <v>549</v>
      </c>
      <c r="BN3" s="1601" t="s">
        <v>552</v>
      </c>
      <c r="BO3" s="1601"/>
      <c r="BP3" s="533" t="s">
        <v>553</v>
      </c>
      <c r="BQ3" s="533" t="s">
        <v>549</v>
      </c>
      <c r="BR3" s="1601" t="s">
        <v>552</v>
      </c>
      <c r="BS3" s="1601"/>
      <c r="BT3" s="533" t="s">
        <v>553</v>
      </c>
      <c r="BU3" s="1601" t="s">
        <v>548</v>
      </c>
      <c r="BV3" s="1601"/>
      <c r="BW3" s="1601"/>
      <c r="BX3" s="1601"/>
      <c r="BY3" s="1601"/>
      <c r="BZ3" s="1601"/>
      <c r="CA3" s="1601"/>
      <c r="CB3" s="1601"/>
      <c r="CC3" s="1601" t="s">
        <v>554</v>
      </c>
      <c r="CD3" s="1601"/>
      <c r="CE3" s="1601"/>
      <c r="CF3" s="1601"/>
      <c r="CG3" s="1601"/>
      <c r="CH3" s="1601"/>
      <c r="CI3" s="1601"/>
      <c r="CJ3" s="1601"/>
      <c r="CK3" s="1601" t="s">
        <v>555</v>
      </c>
      <c r="CL3" s="1601"/>
      <c r="CM3" s="1601"/>
      <c r="CN3" s="1601"/>
      <c r="CO3" s="1601"/>
      <c r="CP3" s="1601"/>
      <c r="CQ3" s="1601"/>
      <c r="CR3" s="1601"/>
      <c r="CS3" s="1601" t="s">
        <v>559</v>
      </c>
      <c r="CT3" s="1601"/>
      <c r="CU3" s="1601"/>
      <c r="CV3" s="1601"/>
      <c r="CW3" s="1601"/>
      <c r="CX3" s="1601"/>
      <c r="CY3" s="1601"/>
      <c r="CZ3" s="1601"/>
      <c r="DA3" s="1601" t="s">
        <v>570</v>
      </c>
      <c r="DB3" s="1601"/>
      <c r="DC3" s="1601"/>
      <c r="DD3" s="533" t="s">
        <v>573</v>
      </c>
      <c r="DE3" s="533" t="s">
        <v>574</v>
      </c>
      <c r="DF3" s="533" t="s">
        <v>576</v>
      </c>
      <c r="DG3" s="533" t="s">
        <v>577</v>
      </c>
      <c r="DH3" s="533" t="s">
        <v>524</v>
      </c>
      <c r="DI3" s="533" t="s">
        <v>578</v>
      </c>
      <c r="DJ3" s="543"/>
      <c r="DK3" s="544"/>
      <c r="DL3" s="544"/>
      <c r="DM3" s="544"/>
      <c r="DN3" s="544"/>
      <c r="DO3" s="544"/>
      <c r="DP3" s="544"/>
      <c r="DQ3" s="544"/>
      <c r="DR3" s="544"/>
      <c r="DS3" s="545"/>
      <c r="DT3" s="1601" t="s">
        <v>582</v>
      </c>
      <c r="DU3" s="1601"/>
      <c r="DV3" s="1601"/>
      <c r="DW3" s="1601"/>
      <c r="DX3" s="1601"/>
      <c r="DY3" s="1601"/>
      <c r="DZ3" s="1601"/>
      <c r="EA3" s="1601"/>
      <c r="EB3" s="1601"/>
      <c r="EC3" s="1601" t="s">
        <v>583</v>
      </c>
      <c r="ED3" s="1601"/>
      <c r="EE3" s="1601"/>
      <c r="EF3" s="1601"/>
      <c r="EG3" s="1601"/>
      <c r="EH3" s="1601"/>
      <c r="EI3" s="1601"/>
      <c r="EJ3" s="1601"/>
      <c r="EK3" s="1601"/>
      <c r="EL3" s="1608" t="s">
        <v>597</v>
      </c>
      <c r="EM3" s="1608"/>
      <c r="EN3" s="1608"/>
      <c r="EO3" s="1608"/>
      <c r="EP3" s="1608"/>
      <c r="EQ3" s="1608"/>
      <c r="ER3" s="1608" t="s">
        <v>598</v>
      </c>
      <c r="ES3" s="1608"/>
      <c r="ET3" s="1608"/>
      <c r="EU3" s="1608"/>
      <c r="EV3" s="1608"/>
      <c r="EW3" s="1608"/>
      <c r="EX3" s="1608"/>
      <c r="EY3" s="1608"/>
      <c r="EZ3" s="1608"/>
      <c r="FA3" s="1601" t="s">
        <v>609</v>
      </c>
      <c r="FB3" s="1601"/>
      <c r="FC3" s="1601"/>
      <c r="FD3" s="1601"/>
      <c r="FE3" s="1601"/>
      <c r="FF3" s="1601"/>
      <c r="FG3" s="1601"/>
      <c r="FH3" s="1601"/>
      <c r="FI3" s="1601" t="s">
        <v>608</v>
      </c>
      <c r="FJ3" s="1601"/>
      <c r="FK3" s="1601"/>
      <c r="FL3" s="1601"/>
      <c r="FM3" s="1601"/>
      <c r="FN3" s="1601"/>
      <c r="FO3" s="1601"/>
      <c r="FP3" s="1601"/>
      <c r="FQ3" s="1599"/>
      <c r="FR3" s="546" t="s">
        <v>33</v>
      </c>
      <c r="FS3" s="533" t="s">
        <v>191</v>
      </c>
      <c r="FT3" s="533" t="s">
        <v>140</v>
      </c>
      <c r="FU3" s="533" t="s">
        <v>703</v>
      </c>
      <c r="FV3" s="533" t="s">
        <v>704</v>
      </c>
      <c r="FW3" s="533" t="s">
        <v>705</v>
      </c>
      <c r="FX3" s="546" t="s">
        <v>706</v>
      </c>
      <c r="FY3" s="533" t="s">
        <v>707</v>
      </c>
      <c r="FZ3" s="533" t="s">
        <v>708</v>
      </c>
      <c r="GA3" s="533" t="s">
        <v>618</v>
      </c>
      <c r="GB3" s="533" t="s">
        <v>619</v>
      </c>
      <c r="GC3" s="533" t="s">
        <v>709</v>
      </c>
      <c r="GD3" s="533" t="s">
        <v>710</v>
      </c>
      <c r="GE3" s="533" t="s">
        <v>711</v>
      </c>
      <c r="GF3" s="533" t="s">
        <v>620</v>
      </c>
      <c r="GG3" s="546" t="s">
        <v>712</v>
      </c>
      <c r="GH3" s="533" t="s">
        <v>621</v>
      </c>
      <c r="GI3" s="533" t="s">
        <v>622</v>
      </c>
      <c r="GJ3" s="533"/>
      <c r="GK3" s="533"/>
      <c r="GL3" s="533"/>
      <c r="GM3" s="533"/>
      <c r="GN3" s="533" t="s">
        <v>537</v>
      </c>
      <c r="GO3" s="533" t="s">
        <v>626</v>
      </c>
      <c r="GP3" s="533"/>
      <c r="GQ3" s="533" t="s">
        <v>793</v>
      </c>
      <c r="GR3" s="533" t="s">
        <v>629</v>
      </c>
      <c r="GS3" s="533"/>
      <c r="GT3" s="533"/>
      <c r="GU3" s="533"/>
      <c r="GV3" s="533" t="s">
        <v>633</v>
      </c>
      <c r="GW3" s="533" t="s">
        <v>634</v>
      </c>
      <c r="GX3" s="533" t="s">
        <v>635</v>
      </c>
      <c r="GY3" s="533" t="s">
        <v>638</v>
      </c>
      <c r="GZ3" s="541" t="s">
        <v>639</v>
      </c>
      <c r="HA3" s="533" t="s">
        <v>640</v>
      </c>
      <c r="HB3" s="533" t="s">
        <v>641</v>
      </c>
      <c r="HC3" s="547" t="s">
        <v>739</v>
      </c>
      <c r="HD3" s="548" t="s">
        <v>740</v>
      </c>
      <c r="HE3" s="547" t="s">
        <v>741</v>
      </c>
      <c r="HF3" s="547" t="s">
        <v>742</v>
      </c>
      <c r="HG3" s="549" t="s">
        <v>743</v>
      </c>
      <c r="HH3" s="547" t="s">
        <v>744</v>
      </c>
      <c r="HI3" s="547" t="s">
        <v>117</v>
      </c>
      <c r="HJ3" s="547" t="s">
        <v>748</v>
      </c>
      <c r="HK3" s="547" t="s">
        <v>749</v>
      </c>
      <c r="HL3" s="547" t="s">
        <v>750</v>
      </c>
      <c r="HM3" s="547" t="s">
        <v>765</v>
      </c>
    </row>
    <row r="4" spans="2:221" ht="35.25" customHeight="1">
      <c r="B4" s="533"/>
      <c r="C4" s="533"/>
      <c r="D4" s="533"/>
      <c r="E4" s="533"/>
      <c r="F4" s="533"/>
      <c r="G4" s="533" t="s">
        <v>557</v>
      </c>
      <c r="H4" s="533" t="s">
        <v>558</v>
      </c>
      <c r="I4" s="533" t="s">
        <v>520</v>
      </c>
      <c r="J4" s="533" t="s">
        <v>209</v>
      </c>
      <c r="K4" s="533" t="s">
        <v>521</v>
      </c>
      <c r="L4" s="533" t="s">
        <v>9</v>
      </c>
      <c r="M4" s="533"/>
      <c r="N4" s="533"/>
      <c r="O4" s="533"/>
      <c r="P4" s="533"/>
      <c r="Q4" s="533"/>
      <c r="R4" s="533"/>
      <c r="S4" s="533"/>
      <c r="T4" s="533"/>
      <c r="U4" s="533"/>
      <c r="V4" s="533"/>
      <c r="W4" s="533"/>
      <c r="X4" s="533"/>
      <c r="Y4" s="533"/>
      <c r="Z4" s="533"/>
      <c r="AA4" s="533"/>
      <c r="AB4" s="533"/>
      <c r="AC4" s="533"/>
      <c r="AD4" s="533"/>
      <c r="AE4" s="533"/>
      <c r="AF4" s="533"/>
      <c r="AG4" s="533"/>
      <c r="AH4" s="533"/>
      <c r="AI4" s="533"/>
      <c r="AJ4" s="533"/>
      <c r="AK4" s="533"/>
      <c r="AL4" s="533" t="s">
        <v>541</v>
      </c>
      <c r="AM4" s="533" t="s">
        <v>542</v>
      </c>
      <c r="AN4" s="533" t="s">
        <v>541</v>
      </c>
      <c r="AO4" s="533" t="s">
        <v>542</v>
      </c>
      <c r="AP4" s="533"/>
      <c r="AQ4" s="533" t="s">
        <v>541</v>
      </c>
      <c r="AR4" s="533" t="s">
        <v>542</v>
      </c>
      <c r="AS4" s="533" t="s">
        <v>541</v>
      </c>
      <c r="AT4" s="533" t="s">
        <v>542</v>
      </c>
      <c r="AU4" s="533"/>
      <c r="AV4" s="533" t="s">
        <v>541</v>
      </c>
      <c r="AW4" s="533" t="s">
        <v>542</v>
      </c>
      <c r="AX4" s="533" t="s">
        <v>541</v>
      </c>
      <c r="AY4" s="533" t="s">
        <v>542</v>
      </c>
      <c r="AZ4" s="533"/>
      <c r="BA4" s="533"/>
      <c r="BB4" s="533" t="s">
        <v>550</v>
      </c>
      <c r="BC4" s="533" t="s">
        <v>551</v>
      </c>
      <c r="BD4" s="533" t="s">
        <v>550</v>
      </c>
      <c r="BE4" s="533"/>
      <c r="BF4" s="533" t="s">
        <v>550</v>
      </c>
      <c r="BG4" s="533" t="s">
        <v>551</v>
      </c>
      <c r="BH4" s="533" t="s">
        <v>550</v>
      </c>
      <c r="BI4" s="533"/>
      <c r="BJ4" s="533" t="s">
        <v>550</v>
      </c>
      <c r="BK4" s="533" t="s">
        <v>551</v>
      </c>
      <c r="BL4" s="533" t="s">
        <v>550</v>
      </c>
      <c r="BM4" s="533"/>
      <c r="BN4" s="533" t="s">
        <v>550</v>
      </c>
      <c r="BO4" s="533" t="s">
        <v>551</v>
      </c>
      <c r="BP4" s="533" t="s">
        <v>550</v>
      </c>
      <c r="BQ4" s="533"/>
      <c r="BR4" s="533" t="s">
        <v>550</v>
      </c>
      <c r="BS4" s="533" t="s">
        <v>551</v>
      </c>
      <c r="BT4" s="533" t="s">
        <v>550</v>
      </c>
      <c r="BU4" s="533" t="s">
        <v>561</v>
      </c>
      <c r="BV4" s="533" t="s">
        <v>562</v>
      </c>
      <c r="BW4" s="533" t="s">
        <v>563</v>
      </c>
      <c r="BX4" s="533" t="s">
        <v>564</v>
      </c>
      <c r="BY4" s="533" t="s">
        <v>565</v>
      </c>
      <c r="BZ4" s="533" t="s">
        <v>566</v>
      </c>
      <c r="CA4" s="533" t="s">
        <v>567</v>
      </c>
      <c r="CB4" s="533" t="s">
        <v>568</v>
      </c>
      <c r="CC4" s="533" t="s">
        <v>561</v>
      </c>
      <c r="CD4" s="533" t="s">
        <v>562</v>
      </c>
      <c r="CE4" s="533" t="s">
        <v>563</v>
      </c>
      <c r="CF4" s="533" t="s">
        <v>564</v>
      </c>
      <c r="CG4" s="533" t="s">
        <v>565</v>
      </c>
      <c r="CH4" s="533" t="s">
        <v>566</v>
      </c>
      <c r="CI4" s="533" t="s">
        <v>567</v>
      </c>
      <c r="CJ4" s="533" t="s">
        <v>568</v>
      </c>
      <c r="CK4" s="533" t="s">
        <v>561</v>
      </c>
      <c r="CL4" s="533" t="s">
        <v>562</v>
      </c>
      <c r="CM4" s="533" t="s">
        <v>563</v>
      </c>
      <c r="CN4" s="533" t="s">
        <v>564</v>
      </c>
      <c r="CO4" s="533" t="s">
        <v>565</v>
      </c>
      <c r="CP4" s="533" t="s">
        <v>566</v>
      </c>
      <c r="CQ4" s="533" t="s">
        <v>567</v>
      </c>
      <c r="CR4" s="533" t="s">
        <v>568</v>
      </c>
      <c r="CS4" s="533" t="s">
        <v>561</v>
      </c>
      <c r="CT4" s="533" t="s">
        <v>562</v>
      </c>
      <c r="CU4" s="533" t="s">
        <v>563</v>
      </c>
      <c r="CV4" s="533" t="s">
        <v>564</v>
      </c>
      <c r="CW4" s="533" t="s">
        <v>565</v>
      </c>
      <c r="CX4" s="533" t="s">
        <v>566</v>
      </c>
      <c r="CY4" s="533" t="s">
        <v>567</v>
      </c>
      <c r="CZ4" s="533" t="s">
        <v>568</v>
      </c>
      <c r="DA4" s="533" t="s">
        <v>571</v>
      </c>
      <c r="DB4" s="533" t="s">
        <v>572</v>
      </c>
      <c r="DC4" s="533" t="s">
        <v>559</v>
      </c>
      <c r="DD4" s="533"/>
      <c r="DE4" s="533"/>
      <c r="DF4" s="533"/>
      <c r="DG4" s="533"/>
      <c r="DH4" s="533"/>
      <c r="DI4" s="533"/>
      <c r="DJ4" s="542" t="s">
        <v>561</v>
      </c>
      <c r="DK4" s="542" t="s">
        <v>562</v>
      </c>
      <c r="DL4" s="542" t="s">
        <v>563</v>
      </c>
      <c r="DM4" s="538" t="s">
        <v>564</v>
      </c>
      <c r="DN4" s="538" t="s">
        <v>565</v>
      </c>
      <c r="DO4" s="538" t="s">
        <v>566</v>
      </c>
      <c r="DP4" s="538" t="s">
        <v>580</v>
      </c>
      <c r="DQ4" s="538" t="s">
        <v>568</v>
      </c>
      <c r="DR4" s="538" t="s">
        <v>581</v>
      </c>
      <c r="DS4" s="550" t="s">
        <v>763</v>
      </c>
      <c r="DT4" s="542" t="s">
        <v>561</v>
      </c>
      <c r="DU4" s="542" t="s">
        <v>562</v>
      </c>
      <c r="DV4" s="542" t="s">
        <v>563</v>
      </c>
      <c r="DW4" s="538" t="s">
        <v>564</v>
      </c>
      <c r="DX4" s="538" t="s">
        <v>565</v>
      </c>
      <c r="DY4" s="538" t="s">
        <v>566</v>
      </c>
      <c r="DZ4" s="538" t="s">
        <v>580</v>
      </c>
      <c r="EA4" s="538" t="s">
        <v>568</v>
      </c>
      <c r="EB4" s="538" t="s">
        <v>581</v>
      </c>
      <c r="EC4" s="542" t="s">
        <v>561</v>
      </c>
      <c r="ED4" s="542" t="s">
        <v>562</v>
      </c>
      <c r="EE4" s="542" t="s">
        <v>563</v>
      </c>
      <c r="EF4" s="538" t="s">
        <v>564</v>
      </c>
      <c r="EG4" s="538" t="s">
        <v>565</v>
      </c>
      <c r="EH4" s="538" t="s">
        <v>566</v>
      </c>
      <c r="EI4" s="538" t="s">
        <v>580</v>
      </c>
      <c r="EJ4" s="538" t="s">
        <v>568</v>
      </c>
      <c r="EK4" s="538" t="s">
        <v>581</v>
      </c>
      <c r="EL4" s="551" t="s">
        <v>584</v>
      </c>
      <c r="EM4" s="551" t="s">
        <v>595</v>
      </c>
      <c r="EN4" s="551" t="s">
        <v>585</v>
      </c>
      <c r="EO4" s="551" t="s">
        <v>596</v>
      </c>
      <c r="EP4" s="551" t="s">
        <v>586</v>
      </c>
      <c r="EQ4" s="551" t="s">
        <v>792</v>
      </c>
      <c r="ER4" s="552" t="s">
        <v>791</v>
      </c>
      <c r="ES4" s="552" t="s">
        <v>588</v>
      </c>
      <c r="ET4" s="552" t="s">
        <v>589</v>
      </c>
      <c r="EU4" s="552" t="s">
        <v>590</v>
      </c>
      <c r="EV4" s="552" t="s">
        <v>591</v>
      </c>
      <c r="EW4" s="552" t="s">
        <v>592</v>
      </c>
      <c r="EX4" s="552" t="s">
        <v>593</v>
      </c>
      <c r="EY4" s="552" t="s">
        <v>594</v>
      </c>
      <c r="EZ4" s="553" t="s">
        <v>587</v>
      </c>
      <c r="FA4" s="533" t="s">
        <v>600</v>
      </c>
      <c r="FB4" s="533" t="s">
        <v>601</v>
      </c>
      <c r="FC4" s="533" t="s">
        <v>602</v>
      </c>
      <c r="FD4" s="533" t="s">
        <v>603</v>
      </c>
      <c r="FE4" s="533" t="s">
        <v>604</v>
      </c>
      <c r="FF4" s="533" t="s">
        <v>605</v>
      </c>
      <c r="FG4" s="533" t="s">
        <v>606</v>
      </c>
      <c r="FH4" s="533" t="s">
        <v>607</v>
      </c>
      <c r="FI4" s="533" t="s">
        <v>610</v>
      </c>
      <c r="FJ4" s="533" t="s">
        <v>611</v>
      </c>
      <c r="FK4" s="533" t="s">
        <v>612</v>
      </c>
      <c r="FL4" s="533" t="s">
        <v>613</v>
      </c>
      <c r="FM4" s="533" t="s">
        <v>614</v>
      </c>
      <c r="FN4" s="533" t="s">
        <v>615</v>
      </c>
      <c r="FO4" s="533" t="s">
        <v>616</v>
      </c>
      <c r="FP4" s="533" t="s">
        <v>34</v>
      </c>
      <c r="FQ4" s="535" t="s">
        <v>33</v>
      </c>
      <c r="FR4" s="546"/>
      <c r="FS4" s="533"/>
      <c r="FT4" s="533"/>
      <c r="FU4" s="533"/>
      <c r="FV4" s="533"/>
      <c r="FW4" s="533"/>
      <c r="FX4" s="546"/>
      <c r="FY4" s="533"/>
      <c r="FZ4" s="533"/>
      <c r="GA4" s="533"/>
      <c r="GB4" s="533"/>
      <c r="GC4" s="533"/>
      <c r="GD4" s="533"/>
      <c r="GE4" s="533"/>
      <c r="GF4" s="533"/>
      <c r="GG4" s="546"/>
      <c r="GH4" s="554"/>
      <c r="GI4" s="554"/>
      <c r="GJ4" s="533"/>
      <c r="GK4" s="533"/>
      <c r="GL4" s="533"/>
      <c r="GM4" s="533"/>
      <c r="GN4" s="533"/>
      <c r="GO4" s="533"/>
      <c r="GP4" s="533"/>
      <c r="GQ4" s="533"/>
      <c r="GR4" s="533"/>
      <c r="GS4" s="533"/>
      <c r="GT4" s="533"/>
      <c r="GU4" s="533"/>
      <c r="GV4" s="533"/>
      <c r="GW4" s="533"/>
      <c r="GX4" s="533"/>
      <c r="GY4" s="533"/>
      <c r="GZ4" s="541"/>
      <c r="HA4" s="533"/>
      <c r="HB4" s="533"/>
      <c r="HC4" s="533"/>
      <c r="HD4" s="541"/>
      <c r="HE4" s="533"/>
      <c r="HF4" s="533"/>
      <c r="HG4" s="541"/>
      <c r="HH4" s="533"/>
      <c r="HI4" s="533"/>
      <c r="HJ4" s="533"/>
      <c r="HK4" s="533"/>
      <c r="HL4" s="533"/>
      <c r="HM4" s="533" t="s">
        <v>764</v>
      </c>
    </row>
    <row r="5" spans="2:221" ht="21" customHeight="1">
      <c r="B5" s="555">
        <f>①施設基本情報!AW1</f>
        <v>0</v>
      </c>
      <c r="C5" s="9">
        <f>①施設基本情報!$T$29</f>
        <v>0</v>
      </c>
      <c r="D5" s="9">
        <f>①施設基本情報!$T$30</f>
        <v>0</v>
      </c>
      <c r="E5" s="9">
        <f>①施設基本情報!$T$5</f>
        <v>0</v>
      </c>
      <c r="F5" s="9">
        <f>①施設基本情報!$W$6</f>
        <v>0</v>
      </c>
      <c r="G5" s="9" t="str">
        <f>①施設基本情報!$W$7</f>
        <v>世田谷区</v>
      </c>
      <c r="H5" s="9">
        <f>①施設基本情報!$AD$7</f>
        <v>0</v>
      </c>
      <c r="I5" s="9">
        <f>①施設基本情報!$AA$8</f>
        <v>0</v>
      </c>
      <c r="J5" s="9">
        <f>①施設基本情報!$AA$9</f>
        <v>0</v>
      </c>
      <c r="K5" s="9">
        <f>①施設基本情報!$BC$8</f>
        <v>0</v>
      </c>
      <c r="L5" s="9">
        <f>①施設基本情報!$BC$9</f>
        <v>0</v>
      </c>
      <c r="M5" s="9">
        <f>①施設基本情報!$W$10</f>
        <v>0</v>
      </c>
      <c r="N5" s="9">
        <f>①施設基本情報!$AS$10</f>
        <v>0</v>
      </c>
      <c r="O5" s="9">
        <f>①施設基本情報!$T$13</f>
        <v>0</v>
      </c>
      <c r="P5" s="9">
        <f>①施設基本情報!$T$14</f>
        <v>0</v>
      </c>
      <c r="Q5" s="9">
        <f>①施設基本情報!$W$15</f>
        <v>0</v>
      </c>
      <c r="R5" s="9">
        <f>①施設基本情報!$W$16</f>
        <v>0</v>
      </c>
      <c r="S5" s="9">
        <f>①施設基本情報!$W$17</f>
        <v>0</v>
      </c>
      <c r="T5" s="9" t="str">
        <f>①施設基本情報!$AS$17</f>
        <v>　　　　　　　　　　　＠</v>
      </c>
      <c r="U5" s="9" t="str">
        <f>①施設基本情報!$AV$18&amp;①施設基本情報!$Z$18</f>
        <v/>
      </c>
      <c r="V5" s="9" t="str">
        <f>①施設基本情報!$AV$19&amp;①施設基本情報!$Z$19</f>
        <v/>
      </c>
      <c r="W5" s="9">
        <f>①施設基本情報!$W$20</f>
        <v>0</v>
      </c>
      <c r="X5" s="9">
        <f>①施設基本情報!$W$21</f>
        <v>0</v>
      </c>
      <c r="Y5" s="9">
        <f>①施設基本情報!$W$22</f>
        <v>0</v>
      </c>
      <c r="Z5" s="9">
        <f>①施設基本情報!$AS$22</f>
        <v>0</v>
      </c>
      <c r="AA5" s="9">
        <f>①施設基本情報!$T$23</f>
        <v>0</v>
      </c>
      <c r="AB5" s="9">
        <f>①施設基本情報!$T$24</f>
        <v>0</v>
      </c>
      <c r="AC5" s="9">
        <f>①施設基本情報!$W$25</f>
        <v>0</v>
      </c>
      <c r="AD5" s="9">
        <f>①施設基本情報!$W$26</f>
        <v>0</v>
      </c>
      <c r="AE5" s="9">
        <f>①施設基本情報!$W$27</f>
        <v>0</v>
      </c>
      <c r="AF5" s="9">
        <f>①施設基本情報!$AS$27</f>
        <v>0</v>
      </c>
      <c r="AG5" s="556">
        <f>①施設基本情報!$T$28</f>
        <v>0</v>
      </c>
      <c r="AH5" s="557">
        <f>①施設基本情報!$AM$31</f>
        <v>0</v>
      </c>
      <c r="AI5" s="9">
        <f>①施設基本情報!$T$32</f>
        <v>0</v>
      </c>
      <c r="AJ5" s="9">
        <f>①施設基本情報!$AT$32</f>
        <v>0</v>
      </c>
      <c r="AK5" s="44">
        <f>①施設基本情報!$BD$32</f>
        <v>0</v>
      </c>
      <c r="AL5" s="558">
        <f>①施設基本情報!$T$34</f>
        <v>0</v>
      </c>
      <c r="AM5" s="558">
        <f>①施設基本情報!$AD$34</f>
        <v>0</v>
      </c>
      <c r="AN5" s="558">
        <f>①施設基本情報!$AL$34</f>
        <v>0</v>
      </c>
      <c r="AO5" s="558">
        <f>①施設基本情報!$AV$34</f>
        <v>0</v>
      </c>
      <c r="AP5" s="44">
        <f>①施設基本情報!$BD$34</f>
        <v>0</v>
      </c>
      <c r="AQ5" s="558">
        <f>①施設基本情報!$T$35</f>
        <v>0</v>
      </c>
      <c r="AR5" s="558">
        <f>①施設基本情報!$AD$35</f>
        <v>0</v>
      </c>
      <c r="AS5" s="558">
        <f>①施設基本情報!$AL$35</f>
        <v>0</v>
      </c>
      <c r="AT5" s="558">
        <f>①施設基本情報!$AV$35</f>
        <v>0</v>
      </c>
      <c r="AU5" s="44">
        <f>①施設基本情報!$BD$35</f>
        <v>0</v>
      </c>
      <c r="AV5" s="558">
        <f>①施設基本情報!$T$36</f>
        <v>0</v>
      </c>
      <c r="AW5" s="558">
        <f>①施設基本情報!$AD$36</f>
        <v>0</v>
      </c>
      <c r="AX5" s="558">
        <f>①施設基本情報!$AL$36</f>
        <v>0</v>
      </c>
      <c r="AY5" s="558">
        <f>①施設基本情報!$AV$36</f>
        <v>0</v>
      </c>
      <c r="AZ5" s="44">
        <f>①施設基本情報!$BD$36</f>
        <v>0</v>
      </c>
      <c r="BA5" s="559">
        <f>①施設基本情報!T37</f>
        <v>0</v>
      </c>
      <c r="BB5" s="9">
        <f>①施設基本情報!$AK$37</f>
        <v>0</v>
      </c>
      <c r="BC5" s="9">
        <f>①施設基本情報!$AO$37</f>
        <v>0</v>
      </c>
      <c r="BD5" s="9">
        <f>①施設基本情報!$AV$37</f>
        <v>0</v>
      </c>
      <c r="BE5" s="36">
        <f>①施設基本情報!T38</f>
        <v>0</v>
      </c>
      <c r="BF5" s="9">
        <f>①施設基本情報!$AK$38</f>
        <v>0</v>
      </c>
      <c r="BG5" s="9">
        <f>①施設基本情報!$AO$38</f>
        <v>0</v>
      </c>
      <c r="BH5" s="9">
        <f>①施設基本情報!$AV$38</f>
        <v>0</v>
      </c>
      <c r="BI5" s="559">
        <f>①施設基本情報!T39</f>
        <v>0</v>
      </c>
      <c r="BJ5" s="9">
        <f>①施設基本情報!$AK$39</f>
        <v>0</v>
      </c>
      <c r="BK5" s="9">
        <f>①施設基本情報!$AO$39</f>
        <v>0</v>
      </c>
      <c r="BL5" s="9">
        <f>①施設基本情報!$AV$39</f>
        <v>0</v>
      </c>
      <c r="BM5" s="559">
        <f>①施設基本情報!T40</f>
        <v>0</v>
      </c>
      <c r="BN5" s="9">
        <f>①施設基本情報!$AK$40</f>
        <v>0</v>
      </c>
      <c r="BO5" s="9">
        <f>①施設基本情報!$AO$40</f>
        <v>0</v>
      </c>
      <c r="BP5" s="9">
        <f>①施設基本情報!$AV$40</f>
        <v>0</v>
      </c>
      <c r="BQ5" s="559">
        <f>①施設基本情報!T41</f>
        <v>0</v>
      </c>
      <c r="BR5" s="9">
        <f>①施設基本情報!$AK$41</f>
        <v>0</v>
      </c>
      <c r="BS5" s="9">
        <f>①施設基本情報!$AO$41</f>
        <v>0</v>
      </c>
      <c r="BT5" s="9">
        <f>①施設基本情報!$AV$41</f>
        <v>0</v>
      </c>
      <c r="BU5" s="9">
        <f>①施設基本情報!$N$46</f>
        <v>0</v>
      </c>
      <c r="BV5" s="9">
        <f>①施設基本情報!$N$48</f>
        <v>0</v>
      </c>
      <c r="BW5" s="9">
        <f>①施設基本情報!$N$50</f>
        <v>0</v>
      </c>
      <c r="BX5" s="9">
        <f>①施設基本情報!$N$52</f>
        <v>0</v>
      </c>
      <c r="BY5" s="9">
        <f>①施設基本情報!$N$54</f>
        <v>0</v>
      </c>
      <c r="BZ5" s="9">
        <f>①施設基本情報!$N$56</f>
        <v>0</v>
      </c>
      <c r="CA5" s="9">
        <f>①施設基本情報!$N$58</f>
        <v>0</v>
      </c>
      <c r="CB5" s="9">
        <f>①施設基本情報!$N$60</f>
        <v>0</v>
      </c>
      <c r="CC5" s="9">
        <f>①施設基本情報!$W$46</f>
        <v>0</v>
      </c>
      <c r="CD5" s="9">
        <f>①施設基本情報!$W$48</f>
        <v>0</v>
      </c>
      <c r="CE5" s="9">
        <f>①施設基本情報!$W$50</f>
        <v>0</v>
      </c>
      <c r="CF5" s="9">
        <f>①施設基本情報!$W$52</f>
        <v>0</v>
      </c>
      <c r="CG5" s="9">
        <f>①施設基本情報!$W$54</f>
        <v>0</v>
      </c>
      <c r="CH5" s="9">
        <f>①施設基本情報!$W$56</f>
        <v>0</v>
      </c>
      <c r="CI5" s="9">
        <f>①施設基本情報!$W$58</f>
        <v>0</v>
      </c>
      <c r="CJ5" s="9">
        <f>①施設基本情報!$W$60</f>
        <v>0</v>
      </c>
      <c r="CK5" s="9">
        <f>①施設基本情報!$AF$46</f>
        <v>0</v>
      </c>
      <c r="CL5" s="9">
        <f>①施設基本情報!$AF$48</f>
        <v>0</v>
      </c>
      <c r="CM5" s="9">
        <f>①施設基本情報!$AF$50</f>
        <v>0</v>
      </c>
      <c r="CN5" s="9">
        <f>①施設基本情報!$AF$52</f>
        <v>0</v>
      </c>
      <c r="CO5" s="9">
        <f>①施設基本情報!$AF$54</f>
        <v>0</v>
      </c>
      <c r="CP5" s="9">
        <f>①施設基本情報!$AF$56</f>
        <v>0</v>
      </c>
      <c r="CQ5" s="9">
        <f>①施設基本情報!$AF$58</f>
        <v>0</v>
      </c>
      <c r="CR5" s="9">
        <f>①施設基本情報!$AF$60</f>
        <v>0</v>
      </c>
      <c r="CS5" s="9">
        <f>①施設基本情報!$AO$46</f>
        <v>0</v>
      </c>
      <c r="CT5" s="9">
        <f>①施設基本情報!$AO$48</f>
        <v>0</v>
      </c>
      <c r="CU5" s="9">
        <f>①施設基本情報!$AO$50</f>
        <v>0</v>
      </c>
      <c r="CV5" s="9">
        <f>①施設基本情報!$AO$52</f>
        <v>0</v>
      </c>
      <c r="CW5" s="9">
        <f>①施設基本情報!$AO$54</f>
        <v>0</v>
      </c>
      <c r="CX5" s="9">
        <f>①施設基本情報!$AO$56</f>
        <v>0</v>
      </c>
      <c r="CY5" s="9">
        <f>①施設基本情報!$AO$58</f>
        <v>0</v>
      </c>
      <c r="CZ5" s="9">
        <f>①施設基本情報!$AO$60</f>
        <v>0</v>
      </c>
      <c r="DA5" s="9">
        <f>①施設基本情報!W62</f>
        <v>0</v>
      </c>
      <c r="DB5" s="9">
        <f>①施設基本情報!AG62</f>
        <v>0</v>
      </c>
      <c r="DC5" s="9">
        <f>①施設基本情報!AQ62</f>
        <v>0</v>
      </c>
      <c r="DD5" s="9">
        <f>①施設基本情報!$W$63</f>
        <v>0</v>
      </c>
      <c r="DE5" s="9">
        <f>①施設基本情報!$W$64</f>
        <v>0</v>
      </c>
      <c r="DF5" s="9">
        <f>①施設基本情報!$W$65</f>
        <v>0</v>
      </c>
      <c r="DG5" s="9">
        <f>①施設基本情報!$W$66</f>
        <v>0</v>
      </c>
      <c r="DH5" s="9">
        <f>①施設基本情報!$W$67</f>
        <v>0</v>
      </c>
      <c r="DI5" s="9">
        <f>①施設基本情報!$W$68</f>
        <v>0</v>
      </c>
      <c r="DJ5" s="9">
        <f>②児童数及び職員配置!$K$4</f>
        <v>0</v>
      </c>
      <c r="DK5" s="9">
        <f>②児童数及び職員配置!$Q$4</f>
        <v>0</v>
      </c>
      <c r="DL5" s="9">
        <f>②児童数及び職員配置!$W$4</f>
        <v>0</v>
      </c>
      <c r="DM5" s="560">
        <f>②児童数及び職員配置!$AC$4</f>
        <v>0</v>
      </c>
      <c r="DN5" s="560">
        <f>②児童数及び職員配置!$AI$4</f>
        <v>0</v>
      </c>
      <c r="DO5" s="560">
        <f>②児童数及び職員配置!$AO$4</f>
        <v>0</v>
      </c>
      <c r="DP5" s="560">
        <f>②児童数及び職員配置!$AU$4</f>
        <v>0</v>
      </c>
      <c r="DQ5" s="560">
        <f>②児童数及び職員配置!$BA$4</f>
        <v>0</v>
      </c>
      <c r="DR5" s="561">
        <f>②児童数及び職員配置!$BG$4</f>
        <v>0</v>
      </c>
      <c r="DS5" s="561">
        <f>②児童数及び職員配置!BN5</f>
        <v>0</v>
      </c>
      <c r="DT5" s="560">
        <f>②児童数及び職員配置!$L$5</f>
        <v>0</v>
      </c>
      <c r="DU5" s="560">
        <f>②児童数及び職員配置!$R$5</f>
        <v>0</v>
      </c>
      <c r="DV5" s="560">
        <f>②児童数及び職員配置!$X$5</f>
        <v>0</v>
      </c>
      <c r="DW5" s="560">
        <f>②児童数及び職員配置!$AD$5</f>
        <v>0</v>
      </c>
      <c r="DX5" s="560">
        <f>②児童数及び職員配置!$AJ$5</f>
        <v>0</v>
      </c>
      <c r="DY5" s="560">
        <f>②児童数及び職員配置!$AP$5</f>
        <v>0</v>
      </c>
      <c r="DZ5" s="560">
        <f>②児童数及び職員配置!$AV$5</f>
        <v>0</v>
      </c>
      <c r="EA5" s="560">
        <f>②児童数及び職員配置!$BB$5</f>
        <v>0</v>
      </c>
      <c r="EB5" s="561">
        <f>②児童数及び職員配置!$BH$5</f>
        <v>0</v>
      </c>
      <c r="EC5" s="560">
        <f>②児童数及び職員配置!$L$6</f>
        <v>0</v>
      </c>
      <c r="ED5" s="560">
        <f>②児童数及び職員配置!$R$6</f>
        <v>0</v>
      </c>
      <c r="EE5" s="560">
        <f>②児童数及び職員配置!$X$6</f>
        <v>0</v>
      </c>
      <c r="EF5" s="560">
        <f>②児童数及び職員配置!$AD$6</f>
        <v>0</v>
      </c>
      <c r="EG5" s="560">
        <f>②児童数及び職員配置!$AJ$6</f>
        <v>0</v>
      </c>
      <c r="EH5" s="560">
        <f>②児童数及び職員配置!$AP$6</f>
        <v>0</v>
      </c>
      <c r="EI5" s="560">
        <f>②児童数及び職員配置!$AV$6</f>
        <v>0</v>
      </c>
      <c r="EJ5" s="560">
        <f>②児童数及び職員配置!$BB$6</f>
        <v>0</v>
      </c>
      <c r="EK5" s="561">
        <f>②児童数及び職員配置!$BH$6</f>
        <v>0</v>
      </c>
      <c r="EL5" s="9">
        <f>②児童数及び職員配置!$BG$17</f>
        <v>0</v>
      </c>
      <c r="EM5" s="9">
        <f>②児童数及び職員配置!$BG$20</f>
        <v>0</v>
      </c>
      <c r="EN5" s="9">
        <f>②児童数及び職員配置!$BG$23</f>
        <v>0</v>
      </c>
      <c r="EO5" s="9">
        <f>②児童数及び職員配置!$BG$26</f>
        <v>0</v>
      </c>
      <c r="EP5" s="9">
        <f>②児童数及び職員配置!$BG$29</f>
        <v>0</v>
      </c>
      <c r="EQ5" s="9">
        <f>②児童数及び職員配置!$BG$32</f>
        <v>0</v>
      </c>
      <c r="ER5" s="9">
        <f>②児童数及び職員配置!$AA$32</f>
        <v>0</v>
      </c>
      <c r="ES5" s="9">
        <f>②児童数及び職員配置!$AE$32</f>
        <v>0</v>
      </c>
      <c r="ET5" s="9">
        <f>②児童数及び職員配置!$AI$32</f>
        <v>0</v>
      </c>
      <c r="EU5" s="9">
        <f>②児童数及び職員配置!$AM$32</f>
        <v>0</v>
      </c>
      <c r="EV5" s="9">
        <f>②児童数及び職員配置!$AQ$32</f>
        <v>0</v>
      </c>
      <c r="EW5" s="9">
        <f>②児童数及び職員配置!$AU$32</f>
        <v>0</v>
      </c>
      <c r="EX5" s="9">
        <f>②児童数及び職員配置!$AY$32</f>
        <v>0</v>
      </c>
      <c r="EY5" s="9">
        <f>②児童数及び職員配置!$BC$32</f>
        <v>0</v>
      </c>
      <c r="EZ5" s="9">
        <f>②児童数及び職員配置!$BG$32</f>
        <v>0</v>
      </c>
      <c r="FA5" s="9">
        <f>②児童数及び職員配置!$BE$36</f>
        <v>0</v>
      </c>
      <c r="FB5" s="9">
        <f>②児童数及び職員配置!$BE$38</f>
        <v>0</v>
      </c>
      <c r="FC5" s="9">
        <f>②児童数及び職員配置!$BE$40</f>
        <v>0</v>
      </c>
      <c r="FD5" s="9">
        <f>②児童数及び職員配置!$BE$42</f>
        <v>0</v>
      </c>
      <c r="FE5" s="9">
        <f>②児童数及び職員配置!$BE$44</f>
        <v>0</v>
      </c>
      <c r="FF5" s="9">
        <f>②児童数及び職員配置!$BE$46</f>
        <v>0</v>
      </c>
      <c r="FG5" s="9">
        <f>②児童数及び職員配置!$BE$48</f>
        <v>0</v>
      </c>
      <c r="FH5" s="9">
        <f>②児童数及び職員配置!$BE$50</f>
        <v>0</v>
      </c>
      <c r="FI5" s="9">
        <f>②児童数及び職員配置!$Q$54</f>
        <v>0</v>
      </c>
      <c r="FJ5" s="9">
        <f>②児童数及び職員配置!$V$54</f>
        <v>0</v>
      </c>
      <c r="FK5" s="9">
        <f>②児童数及び職員配置!$AA$54</f>
        <v>0</v>
      </c>
      <c r="FL5" s="9">
        <f>②児童数及び職員配置!$AF$54</f>
        <v>0</v>
      </c>
      <c r="FM5" s="9">
        <f>②児童数及び職員配置!$AK$54</f>
        <v>0</v>
      </c>
      <c r="FN5" s="9">
        <f>②児童数及び職員配置!$AP$54</f>
        <v>0</v>
      </c>
      <c r="FO5" s="9">
        <f>②児童数及び職員配置!$AU$54</f>
        <v>0</v>
      </c>
      <c r="FP5" s="9">
        <f>②児童数及び職員配置!$AZ$54</f>
        <v>0</v>
      </c>
      <c r="FQ5" s="9">
        <f>②児童数及び職員配置!$BE$54</f>
        <v>0</v>
      </c>
      <c r="FR5" s="9">
        <f>②児童数及び職員配置!$BJ$60</f>
        <v>0</v>
      </c>
      <c r="FS5" s="9">
        <f>②児童数及び職員配置!$BJ$61</f>
        <v>0</v>
      </c>
      <c r="FT5" s="9">
        <f>②児童数及び職員配置!$BJ$62</f>
        <v>0</v>
      </c>
      <c r="FU5" s="9">
        <f>②児童数及び職員配置!$BJ$63</f>
        <v>0</v>
      </c>
      <c r="FV5" s="9">
        <f>②児童数及び職員配置!$BJ$64</f>
        <v>0</v>
      </c>
      <c r="FW5" s="9">
        <f>②児童数及び職員配置!$BJ$65</f>
        <v>0</v>
      </c>
      <c r="FX5" s="9">
        <f>SUM(FS5:FW5)</f>
        <v>0</v>
      </c>
      <c r="FY5" s="9">
        <f>②児童数及び職員配置!$BJ$66</f>
        <v>0</v>
      </c>
      <c r="FZ5" s="9">
        <f>②児童数及び職員配置!$BJ$67</f>
        <v>0</v>
      </c>
      <c r="GA5" s="9">
        <f>②児童数及び職員配置!$BJ$68</f>
        <v>0</v>
      </c>
      <c r="GB5" s="9">
        <f>②児童数及び職員配置!$BJ$69</f>
        <v>0</v>
      </c>
      <c r="GC5" s="9">
        <f>②児童数及び職員配置!$BJ$70</f>
        <v>0</v>
      </c>
      <c r="GD5" s="9">
        <f>②児童数及び職員配置!$BJ$71</f>
        <v>0</v>
      </c>
      <c r="GE5" s="9">
        <f>②児童数及び職員配置!$BJ$72</f>
        <v>0</v>
      </c>
      <c r="GF5" s="9">
        <f>②児童数及び職員配置!$BJ$73</f>
        <v>0</v>
      </c>
      <c r="GG5" s="9">
        <f>SUM(FY5:GF5)</f>
        <v>0</v>
      </c>
      <c r="GH5" s="9">
        <f>②児童数及び職員配置!$BJ$75</f>
        <v>0</v>
      </c>
      <c r="GI5" s="9">
        <f>②児童数及び職員配置!$BK$77</f>
        <v>0</v>
      </c>
      <c r="GJ5" s="9">
        <f>②児童数及び職員配置!$AA$79</f>
        <v>0</v>
      </c>
      <c r="GK5" s="9">
        <f>②児童数及び職員配置!$AH$80</f>
        <v>0</v>
      </c>
      <c r="GL5" s="9">
        <f>②児童数及び職員配置!$AR$80</f>
        <v>0</v>
      </c>
      <c r="GM5" s="38">
        <f>③施設の構造及び設備!$Q$6</f>
        <v>0</v>
      </c>
      <c r="GN5" s="9">
        <f>③施設の構造及び設備!$Q$11</f>
        <v>0</v>
      </c>
      <c r="GO5" s="9">
        <f>③施設の構造及び設備!$U$12</f>
        <v>0</v>
      </c>
      <c r="GP5" s="9">
        <f>③施設の構造及び設備!$Q$15</f>
        <v>0</v>
      </c>
      <c r="GQ5" s="9">
        <f>③施設の構造及び設備!$Q$16</f>
        <v>0</v>
      </c>
      <c r="GR5" s="9">
        <f>③施設の構造及び設備!$W$16</f>
        <v>0</v>
      </c>
      <c r="GS5" s="9">
        <f>③施設の構造及び設備!$Q$17</f>
        <v>0</v>
      </c>
      <c r="GT5" s="9">
        <f>③施設の構造及び設備!$Q$18</f>
        <v>0</v>
      </c>
      <c r="GU5" s="9">
        <f>③施設の構造及び設備!$Q$28</f>
        <v>0</v>
      </c>
      <c r="GV5" s="38">
        <f>④保育内容・給食!$X$32</f>
        <v>0</v>
      </c>
      <c r="GW5" s="38">
        <f>④保育内容・給食!$X$33</f>
        <v>0</v>
      </c>
      <c r="GX5" s="38">
        <f>④保育内容・給食!$X$34</f>
        <v>0</v>
      </c>
      <c r="GY5" s="9">
        <f>⑥情報提供・帳簿他!$AI$12</f>
        <v>0</v>
      </c>
      <c r="GZ5" s="9">
        <f>⑥情報提供・帳簿他!$AI$13</f>
        <v>0</v>
      </c>
      <c r="HA5" s="9">
        <f>⑥情報提供・帳簿他!$AI$14</f>
        <v>0</v>
      </c>
      <c r="HB5" s="562">
        <f>⑥情報提供・帳簿他!$AW$14</f>
        <v>0</v>
      </c>
      <c r="HC5" s="9">
        <f>④保育内容・給食!BH16</f>
        <v>0</v>
      </c>
      <c r="HD5" s="9">
        <f>⑤健康管理・安全確保!AZ53</f>
        <v>0</v>
      </c>
      <c r="HE5" s="9">
        <f>⑤健康管理・安全確保!AZ56</f>
        <v>0</v>
      </c>
      <c r="HF5" s="9">
        <f>⑤健康管理・安全確保!AM42</f>
        <v>0</v>
      </c>
      <c r="HG5" s="9">
        <f>⑤健康管理・安全確保!AZ31</f>
        <v>0</v>
      </c>
      <c r="HH5" s="9">
        <f>③施設の構造及び設備!W30</f>
        <v>0</v>
      </c>
      <c r="HI5" s="9">
        <f>③施設の構造及び設備!Q33</f>
        <v>0</v>
      </c>
      <c r="HJ5" s="9">
        <f>⑤健康管理・安全確保!AC50</f>
        <v>0</v>
      </c>
      <c r="HK5" s="9">
        <f>⑤健康管理・安全確保!AZ50</f>
        <v>0</v>
      </c>
      <c r="HL5" s="42">
        <f>⑤健康管理・安全確保!T51</f>
        <v>0</v>
      </c>
      <c r="HM5" s="42">
        <f>⑥情報提供・帳簿他!T15</f>
        <v>0</v>
      </c>
    </row>
    <row r="17" spans="115:115">
      <c r="DK17" s="563"/>
    </row>
  </sheetData>
  <sheetProtection algorithmName="SHA-512" hashValue="PvM8fScbuySfobyEQaCJ93nM7o935D4H/geF5OS/f9Kwz+0Zc5JAUOxj0qM4xuQfMYukRCZcu3/AUDB12Kneog==" saltValue="9xkpIFA7vN/8xOUDSiEQDQ==" spinCount="100000" sheet="1" formatCells="0" formatColumns="0" formatRows="0" autoFilter="0"/>
  <mergeCells count="47">
    <mergeCell ref="GV2:GX2"/>
    <mergeCell ref="EL2:EZ2"/>
    <mergeCell ref="EL3:EQ3"/>
    <mergeCell ref="ER3:EZ3"/>
    <mergeCell ref="FA3:FH3"/>
    <mergeCell ref="FI3:FQ3"/>
    <mergeCell ref="GQ2:GR2"/>
    <mergeCell ref="DA2:DE2"/>
    <mergeCell ref="DA3:DC3"/>
    <mergeCell ref="DF2:DI2"/>
    <mergeCell ref="DJ2:EK2"/>
    <mergeCell ref="DT3:EB3"/>
    <mergeCell ref="EC3:EK3"/>
    <mergeCell ref="BR3:BS3"/>
    <mergeCell ref="BQ2:BT2"/>
    <mergeCell ref="BU2:CZ2"/>
    <mergeCell ref="BU3:CB3"/>
    <mergeCell ref="CC3:CJ3"/>
    <mergeCell ref="CK3:CR3"/>
    <mergeCell ref="CS3:CZ3"/>
    <mergeCell ref="BE2:BH2"/>
    <mergeCell ref="BF3:BG3"/>
    <mergeCell ref="BI2:BL2"/>
    <mergeCell ref="BJ3:BK3"/>
    <mergeCell ref="BN3:BO3"/>
    <mergeCell ref="BM2:BP2"/>
    <mergeCell ref="AV2:AZ2"/>
    <mergeCell ref="AV3:AW3"/>
    <mergeCell ref="AX3:AY3"/>
    <mergeCell ref="BA2:BD2"/>
    <mergeCell ref="BB3:BC3"/>
    <mergeCell ref="HF2:HH2"/>
    <mergeCell ref="AL3:AM3"/>
    <mergeCell ref="AN3:AO3"/>
    <mergeCell ref="G3:H3"/>
    <mergeCell ref="I3:J3"/>
    <mergeCell ref="F2:L2"/>
    <mergeCell ref="K3:L3"/>
    <mergeCell ref="M2:N2"/>
    <mergeCell ref="Q2:T2"/>
    <mergeCell ref="W2:Z2"/>
    <mergeCell ref="AC2:AF2"/>
    <mergeCell ref="AI2:AK2"/>
    <mergeCell ref="AL2:AP2"/>
    <mergeCell ref="AQ2:AU2"/>
    <mergeCell ref="AQ3:AR3"/>
    <mergeCell ref="AS3:AT3"/>
  </mergeCells>
  <phoneticPr fontId="1"/>
  <pageMargins left="0.7" right="0.7" top="0.75" bottom="0.75" header="0.3" footer="0.3"/>
  <pageSetup paperSize="9" orientation="portrait"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B2:H61"/>
  <sheetViews>
    <sheetView workbookViewId="0">
      <selection activeCell="K32" sqref="K32"/>
    </sheetView>
  </sheetViews>
  <sheetFormatPr defaultRowHeight="13.5"/>
  <cols>
    <col min="4" max="4" width="13" customWidth="1"/>
    <col min="6" max="6" width="16.125" bestFit="1" customWidth="1"/>
  </cols>
  <sheetData>
    <row r="2" spans="2:8" ht="14.25" thickBot="1"/>
    <row r="3" spans="2:8" ht="14.25" thickBot="1">
      <c r="B3" s="1" t="s">
        <v>193</v>
      </c>
      <c r="D3" t="s">
        <v>652</v>
      </c>
      <c r="E3" t="s">
        <v>191</v>
      </c>
      <c r="F3" t="s">
        <v>653</v>
      </c>
      <c r="G3" t="s">
        <v>713</v>
      </c>
      <c r="H3" t="s">
        <v>715</v>
      </c>
    </row>
    <row r="4" spans="2:8">
      <c r="B4" s="2" t="s">
        <v>665</v>
      </c>
      <c r="D4" t="s">
        <v>662</v>
      </c>
      <c r="E4" t="s">
        <v>654</v>
      </c>
      <c r="F4" t="s">
        <v>655</v>
      </c>
      <c r="G4" t="s">
        <v>714</v>
      </c>
      <c r="H4" t="s">
        <v>716</v>
      </c>
    </row>
    <row r="5" spans="2:8">
      <c r="B5" t="s">
        <v>246</v>
      </c>
      <c r="D5" t="s">
        <v>656</v>
      </c>
      <c r="E5" t="s">
        <v>657</v>
      </c>
      <c r="F5" t="s">
        <v>658</v>
      </c>
      <c r="H5" t="s">
        <v>717</v>
      </c>
    </row>
    <row r="6" spans="2:8">
      <c r="B6" t="s">
        <v>247</v>
      </c>
      <c r="D6" t="s">
        <v>659</v>
      </c>
      <c r="E6" t="s">
        <v>660</v>
      </c>
      <c r="F6" t="s">
        <v>661</v>
      </c>
      <c r="H6" t="s">
        <v>718</v>
      </c>
    </row>
    <row r="7" spans="2:8">
      <c r="B7" t="s">
        <v>248</v>
      </c>
      <c r="D7" t="s">
        <v>28</v>
      </c>
      <c r="E7" t="s">
        <v>222</v>
      </c>
      <c r="F7" t="s">
        <v>28</v>
      </c>
    </row>
    <row r="8" spans="2:8">
      <c r="B8" t="s">
        <v>249</v>
      </c>
    </row>
    <row r="9" spans="2:8">
      <c r="B9" t="s">
        <v>250</v>
      </c>
    </row>
    <row r="10" spans="2:8">
      <c r="B10" t="s">
        <v>251</v>
      </c>
    </row>
    <row r="11" spans="2:8">
      <c r="B11" t="s">
        <v>252</v>
      </c>
    </row>
    <row r="12" spans="2:8">
      <c r="B12" t="s">
        <v>253</v>
      </c>
    </row>
    <row r="13" spans="2:8">
      <c r="B13" t="s">
        <v>254</v>
      </c>
    </row>
    <row r="14" spans="2:8">
      <c r="B14" t="s">
        <v>255</v>
      </c>
    </row>
    <row r="15" spans="2:8">
      <c r="B15" t="s">
        <v>256</v>
      </c>
    </row>
    <row r="16" spans="2:8">
      <c r="B16" t="s">
        <v>257</v>
      </c>
    </row>
    <row r="17" spans="2:2">
      <c r="B17" t="s">
        <v>258</v>
      </c>
    </row>
    <row r="18" spans="2:2">
      <c r="B18" t="s">
        <v>259</v>
      </c>
    </row>
    <row r="19" spans="2:2">
      <c r="B19" t="s">
        <v>260</v>
      </c>
    </row>
    <row r="20" spans="2:2">
      <c r="B20" t="s">
        <v>261</v>
      </c>
    </row>
    <row r="21" spans="2:2">
      <c r="B21" t="s">
        <v>262</v>
      </c>
    </row>
    <row r="22" spans="2:2">
      <c r="B22" t="s">
        <v>263</v>
      </c>
    </row>
    <row r="23" spans="2:2">
      <c r="B23" t="s">
        <v>264</v>
      </c>
    </row>
    <row r="24" spans="2:2">
      <c r="B24" t="s">
        <v>265</v>
      </c>
    </row>
    <row r="25" spans="2:2">
      <c r="B25" t="s">
        <v>266</v>
      </c>
    </row>
    <row r="26" spans="2:2">
      <c r="B26" t="s">
        <v>267</v>
      </c>
    </row>
    <row r="27" spans="2:2">
      <c r="B27" t="s">
        <v>268</v>
      </c>
    </row>
    <row r="28" spans="2:2">
      <c r="B28" t="s">
        <v>269</v>
      </c>
    </row>
    <row r="29" spans="2:2">
      <c r="B29" t="s">
        <v>270</v>
      </c>
    </row>
    <row r="30" spans="2:2">
      <c r="B30" t="s">
        <v>271</v>
      </c>
    </row>
    <row r="31" spans="2:2">
      <c r="B31" t="s">
        <v>272</v>
      </c>
    </row>
    <row r="32" spans="2:2">
      <c r="B32" t="s">
        <v>273</v>
      </c>
    </row>
    <row r="33" spans="2:2">
      <c r="B33" t="s">
        <v>274</v>
      </c>
    </row>
    <row r="34" spans="2:2">
      <c r="B34" t="s">
        <v>275</v>
      </c>
    </row>
    <row r="35" spans="2:2">
      <c r="B35" t="s">
        <v>276</v>
      </c>
    </row>
    <row r="36" spans="2:2">
      <c r="B36" t="s">
        <v>277</v>
      </c>
    </row>
    <row r="37" spans="2:2">
      <c r="B37" t="s">
        <v>278</v>
      </c>
    </row>
    <row r="38" spans="2:2">
      <c r="B38" t="s">
        <v>279</v>
      </c>
    </row>
    <row r="39" spans="2:2">
      <c r="B39" t="s">
        <v>280</v>
      </c>
    </row>
    <row r="40" spans="2:2">
      <c r="B40" t="s">
        <v>281</v>
      </c>
    </row>
    <row r="41" spans="2:2">
      <c r="B41" t="s">
        <v>282</v>
      </c>
    </row>
    <row r="42" spans="2:2">
      <c r="B42" t="s">
        <v>283</v>
      </c>
    </row>
    <row r="43" spans="2:2">
      <c r="B43" t="s">
        <v>284</v>
      </c>
    </row>
    <row r="44" spans="2:2">
      <c r="B44" t="s">
        <v>285</v>
      </c>
    </row>
    <row r="45" spans="2:2">
      <c r="B45" t="s">
        <v>286</v>
      </c>
    </row>
    <row r="46" spans="2:2">
      <c r="B46" t="s">
        <v>287</v>
      </c>
    </row>
    <row r="47" spans="2:2">
      <c r="B47" t="s">
        <v>288</v>
      </c>
    </row>
    <row r="48" spans="2:2">
      <c r="B48" t="s">
        <v>289</v>
      </c>
    </row>
    <row r="49" spans="2:2">
      <c r="B49" t="s">
        <v>290</v>
      </c>
    </row>
    <row r="50" spans="2:2">
      <c r="B50" t="s">
        <v>291</v>
      </c>
    </row>
    <row r="51" spans="2:2">
      <c r="B51" t="s">
        <v>292</v>
      </c>
    </row>
    <row r="52" spans="2:2">
      <c r="B52" t="s">
        <v>293</v>
      </c>
    </row>
    <row r="53" spans="2:2">
      <c r="B53" t="s">
        <v>294</v>
      </c>
    </row>
    <row r="54" spans="2:2">
      <c r="B54" t="s">
        <v>295</v>
      </c>
    </row>
    <row r="55" spans="2:2">
      <c r="B55" t="s">
        <v>296</v>
      </c>
    </row>
    <row r="56" spans="2:2">
      <c r="B56" t="s">
        <v>297</v>
      </c>
    </row>
    <row r="57" spans="2:2">
      <c r="B57" t="s">
        <v>298</v>
      </c>
    </row>
    <row r="58" spans="2:2">
      <c r="B58" t="s">
        <v>299</v>
      </c>
    </row>
    <row r="59" spans="2:2">
      <c r="B59" t="s">
        <v>300</v>
      </c>
    </row>
    <row r="60" spans="2:2">
      <c r="B60" t="s">
        <v>301</v>
      </c>
    </row>
    <row r="61" spans="2:2">
      <c r="B61" t="s">
        <v>302</v>
      </c>
    </row>
  </sheetData>
  <sheetProtection algorithmName="SHA-512" hashValue="SDIjC55ed2jrIDGlZIRv2sXQOzHFtxQWyjiZTFo9aKxsZQqoxnXGEuidf3izyfMI6UVPnIJcjHuUP2pV4BIQUQ==" saltValue="AP0JG565VG2r0bxk6Ry+WA==" spinCount="100000" sheet="1" objects="1" scenarios="1"/>
  <phoneticPr fontId="1"/>
  <pageMargins left="0.7" right="0.7" top="0.75" bottom="0.75" header="0.3" footer="0.3"/>
  <pageSetup paperSize="9" orientation="portrait"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E67300FD87EDD4E8E7BD16BB201319B" ma:contentTypeVersion="0" ma:contentTypeDescription="新しいドキュメントを作成します。" ma:contentTypeScope="" ma:versionID="53ea1a30af54061f49e98131f6666ed7">
  <xsd:schema xmlns:xsd="http://www.w3.org/2001/XMLSchema" xmlns:p="http://schemas.microsoft.com/office/2006/metadata/properties" targetNamespace="http://schemas.microsoft.com/office/2006/metadata/properties" ma:root="true" ma:fieldsID="f4cff559f9a06213828a8956bc5bb22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D93C2AB-24AD-4633-8158-0CDC932BCD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4FA1AD8F-2C1A-4CA6-A925-B4EBE2117B9F}">
  <ds:schemaRefs>
    <ds:schemaRef ds:uri="http://schemas.microsoft.com/sharepoint/v3/contenttype/forms"/>
  </ds:schemaRefs>
</ds:datastoreItem>
</file>

<file path=customXml/itemProps3.xml><?xml version="1.0" encoding="utf-8"?>
<ds:datastoreItem xmlns:ds="http://schemas.openxmlformats.org/officeDocument/2006/customXml" ds:itemID="{979DE105-85F2-49A3-810E-F0DC0D2DB918}">
  <ds:schemaRefs>
    <ds:schemaRef ds:uri="http://schemas.microsoft.com/office/2006/metadata/properties"/>
    <ds:schemaRef ds:uri="http://purl.org/dc/elements/1.1/"/>
    <ds:schemaRef ds:uri="http://purl.org/dc/dcmitype/"/>
    <ds:schemaRef ds:uri="http://schemas.microsoft.com/office/2006/documentManagement/types"/>
    <ds:schemaRef ds:uri="http://schemas.openxmlformats.org/package/2006/metadata/core-properties"/>
    <ds:schemaRef ds:uri="http://www.w3.org/XML/1998/namespace"/>
    <ds:schemaRef ds:uri="http://purl.org/dc/term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7</vt:i4>
      </vt:variant>
    </vt:vector>
  </HeadingPairs>
  <TitlesOfParts>
    <vt:vector size="16" baseType="lpstr">
      <vt:lpstr>①施設基本情報</vt:lpstr>
      <vt:lpstr>②児童数及び職員配置</vt:lpstr>
      <vt:lpstr>③施設の構造及び設備</vt:lpstr>
      <vt:lpstr>④保育内容・給食</vt:lpstr>
      <vt:lpstr>⑤健康管理・安全確保</vt:lpstr>
      <vt:lpstr>⑥情報提供・帳簿他</vt:lpstr>
      <vt:lpstr>職員名簿 </vt:lpstr>
      <vt:lpstr>集計（※編集・削除せず、そのまま提出してください。）</vt:lpstr>
      <vt:lpstr>list（※編集・削除せず、そのまま提出してください。）</vt:lpstr>
      <vt:lpstr>①施設基本情報!Print_Area</vt:lpstr>
      <vt:lpstr>②児童数及び職員配置!Print_Area</vt:lpstr>
      <vt:lpstr>③施設の構造及び設備!Print_Area</vt:lpstr>
      <vt:lpstr>④保育内容・給食!Print_Area</vt:lpstr>
      <vt:lpstr>⑤健康管理・安全確保!Print_Area</vt:lpstr>
      <vt:lpstr>⑥情報提供・帳簿他!Print_Area</vt:lpstr>
      <vt:lpstr>'職員名簿 '!Print_Area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黒岩　あゆみ</cp:lastModifiedBy>
  <cp:lastPrinted>2026-09-14T04:31:30Z</cp:lastPrinted>
  <dcterms:created xsi:type="dcterms:W3CDTF">2005-03-28T07:13:13Z</dcterms:created>
  <dcterms:modified xsi:type="dcterms:W3CDTF">2026-09-28T05:51:28Z</dcterms:modified>
</cp:coreProperties>
</file>