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5.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drawings/drawing6.xml" ContentType="application/vnd.openxmlformats-officedocument.drawing+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mc:AlternateContent xmlns:mc="http://schemas.openxmlformats.org/markup-compatibility/2006">
    <mc:Choice Requires="x15">
      <x15ac:absPath xmlns:x15ac="http://schemas.microsoft.com/office/spreadsheetml/2010/11/ac" url="\\setagaya.local\files\SEA01044\７年度\認可外保育施設担当\認可外保育施設担当\12_運営状況報告\02_LoGoフォーム\施設\HP掲載用\"/>
    </mc:Choice>
  </mc:AlternateContent>
  <xr:revisionPtr revIDLastSave="0" documentId="8_{65459809-9914-4303-8DAF-C8E692C5C678}" xr6:coauthVersionLast="47" xr6:coauthVersionMax="47" xr10:uidLastSave="{00000000-0000-0000-0000-000000000000}"/>
  <bookViews>
    <workbookView xWindow="-120" yWindow="-120" windowWidth="29040" windowHeight="15720" tabRatio="798" xr2:uid="{00000000-000D-0000-FFFF-FFFF00000000}"/>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職員名簿" sheetId="104" r:id="rId7"/>
    <sheet name="集計（※編集・削除せず、そのまま提出してください。）" sheetId="95" r:id="rId8"/>
    <sheet name="list（※編集・削除せず、そのまま提出してください。）" sheetId="99" r:id="rId9"/>
  </sheets>
  <definedNames>
    <definedName name="_xlnm.Print_Area" localSheetId="0">①施設基本情報!$A$1:$BN$73</definedName>
    <definedName name="_xlnm.Print_Area" localSheetId="1">②児童数及び職員配置!$A$1:$BU$180</definedName>
    <definedName name="_xlnm.Print_Area" localSheetId="2">③施設の構造及び設備!$A$1:$BU$71</definedName>
    <definedName name="_xlnm.Print_Area" localSheetId="3">④保育内容・給食!$A$1:$BU$45</definedName>
    <definedName name="_xlnm.Print_Area" localSheetId="4">⑤健康管理・安全確保!$A$1:$BT$62</definedName>
    <definedName name="_xlnm.Print_Area" localSheetId="5">⑥情報提供・帳簿他!$A$1:$BU$17</definedName>
    <definedName name="_xlnm.Print_Area" localSheetId="6">職員名簿!$A$1:$K$114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5" l="1"/>
  <c r="B5" i="95"/>
  <c r="HR5" i="95"/>
  <c r="HQ5" i="95"/>
  <c r="HP5" i="95"/>
  <c r="HO5" i="95"/>
  <c r="HN5" i="95"/>
  <c r="HM5" i="95"/>
  <c r="HL5" i="95"/>
  <c r="HK5" i="95"/>
  <c r="HJ5" i="95"/>
  <c r="HI5" i="95"/>
  <c r="BB2" i="96"/>
  <c r="BG6" i="96"/>
  <c r="BB2" i="102"/>
  <c r="BB2" i="100"/>
  <c r="BB2" i="98"/>
  <c r="BB2" i="97"/>
  <c r="GK5" i="95"/>
  <c r="GJ5" i="95"/>
  <c r="GI5" i="95"/>
  <c r="GF5" i="95"/>
  <c r="GC5" i="95"/>
  <c r="GB5" i="95"/>
  <c r="GA5" i="95"/>
  <c r="BD61" i="96" l="1"/>
  <c r="BE40" i="96" l="1"/>
  <c r="AA16" i="96"/>
  <c r="AS29" i="93" l="1"/>
  <c r="BN151" i="96"/>
  <c r="BM151" i="96"/>
  <c r="BL151" i="96"/>
  <c r="BK151" i="96"/>
  <c r="BJ151" i="96"/>
  <c r="BI151" i="96"/>
  <c r="BH151" i="96"/>
  <c r="BG151" i="96"/>
  <c r="BF151" i="96"/>
  <c r="BE151" i="96"/>
  <c r="BD151" i="96"/>
  <c r="BC151" i="96"/>
  <c r="BB151" i="96"/>
  <c r="BA151" i="96"/>
  <c r="AZ150" i="96"/>
  <c r="AY150" i="96"/>
  <c r="AX150" i="96"/>
  <c r="AW150" i="96"/>
  <c r="AV150" i="96"/>
  <c r="AU150" i="96"/>
  <c r="AT150" i="96"/>
  <c r="AS150" i="96"/>
  <c r="AR150" i="96"/>
  <c r="AQ150" i="96"/>
  <c r="AP150" i="96"/>
  <c r="AO150" i="96"/>
  <c r="AN150" i="96"/>
  <c r="AM150" i="96"/>
  <c r="AL150" i="96"/>
  <c r="AK150" i="96"/>
  <c r="AJ150" i="96"/>
  <c r="AI150" i="96"/>
  <c r="AH150" i="96"/>
  <c r="AG150" i="96"/>
  <c r="AF150" i="96"/>
  <c r="AE150" i="96"/>
  <c r="AD150" i="96"/>
  <c r="AC150" i="96"/>
  <c r="AB150" i="96"/>
  <c r="AA150" i="96"/>
  <c r="Z150" i="96"/>
  <c r="Y150" i="96"/>
  <c r="X150" i="96"/>
  <c r="W150" i="96"/>
  <c r="V150" i="96"/>
  <c r="U150" i="96"/>
  <c r="T150" i="96"/>
  <c r="S150" i="96"/>
  <c r="BN149" i="96"/>
  <c r="BM149" i="96"/>
  <c r="BL149" i="96"/>
  <c r="BK149" i="96"/>
  <c r="BJ149" i="96"/>
  <c r="BI149" i="96"/>
  <c r="BH149" i="96"/>
  <c r="BG149" i="96"/>
  <c r="BF149" i="96"/>
  <c r="BE149" i="96"/>
  <c r="BD149" i="96"/>
  <c r="BC149" i="96"/>
  <c r="BB149" i="96"/>
  <c r="BA149" i="96"/>
  <c r="AZ148" i="96"/>
  <c r="AY148" i="96"/>
  <c r="AX148" i="96"/>
  <c r="AW148" i="96"/>
  <c r="AV148" i="96"/>
  <c r="AU148" i="96"/>
  <c r="AT148" i="96"/>
  <c r="AS148" i="96"/>
  <c r="AR148" i="96"/>
  <c r="AQ148" i="96"/>
  <c r="AP148" i="96"/>
  <c r="AO148" i="96"/>
  <c r="AN148" i="96"/>
  <c r="AM148" i="96"/>
  <c r="AL148" i="96"/>
  <c r="AK148" i="96"/>
  <c r="AJ148" i="96"/>
  <c r="AI148" i="96"/>
  <c r="AH148" i="96"/>
  <c r="AG148" i="96"/>
  <c r="AF148" i="96"/>
  <c r="AE148" i="96"/>
  <c r="AD148" i="96"/>
  <c r="AC148" i="96"/>
  <c r="AB148" i="96"/>
  <c r="AA148" i="96"/>
  <c r="Z148" i="96"/>
  <c r="Y148" i="96"/>
  <c r="X148" i="96"/>
  <c r="W148" i="96"/>
  <c r="V148" i="96"/>
  <c r="U148" i="96"/>
  <c r="T148" i="96"/>
  <c r="S148" i="96"/>
  <c r="BN147" i="96"/>
  <c r="BM147" i="96"/>
  <c r="BL147" i="96"/>
  <c r="BK147" i="96"/>
  <c r="BJ147" i="96"/>
  <c r="BI147" i="96"/>
  <c r="BH147" i="96"/>
  <c r="BG147" i="96"/>
  <c r="BF147" i="96"/>
  <c r="BE147" i="96"/>
  <c r="BD147" i="96"/>
  <c r="BC147" i="96"/>
  <c r="BB147" i="96"/>
  <c r="BA147" i="96"/>
  <c r="AZ146" i="96"/>
  <c r="AY146" i="96"/>
  <c r="AX146" i="96"/>
  <c r="AW146" i="96"/>
  <c r="AV146" i="96"/>
  <c r="AU146" i="96"/>
  <c r="AT146" i="96"/>
  <c r="AS146" i="96"/>
  <c r="AR146" i="96"/>
  <c r="AQ146" i="96"/>
  <c r="AP146" i="96"/>
  <c r="AO146" i="96"/>
  <c r="AN146" i="96"/>
  <c r="AM146" i="96"/>
  <c r="AL146" i="96"/>
  <c r="AK146" i="96"/>
  <c r="AJ146" i="96"/>
  <c r="AI146" i="96"/>
  <c r="AH146" i="96"/>
  <c r="AG146" i="96"/>
  <c r="AF146" i="96"/>
  <c r="AE146" i="96"/>
  <c r="AD146" i="96"/>
  <c r="AC146" i="96"/>
  <c r="AB146" i="96"/>
  <c r="AA146" i="96"/>
  <c r="Z146" i="96"/>
  <c r="Y146" i="96"/>
  <c r="X146" i="96"/>
  <c r="W146" i="96"/>
  <c r="V146" i="96"/>
  <c r="U146" i="96"/>
  <c r="T146" i="96"/>
  <c r="S146" i="96"/>
  <c r="BN145" i="96"/>
  <c r="BM145" i="96"/>
  <c r="BL145" i="96"/>
  <c r="BK145" i="96"/>
  <c r="BJ145" i="96"/>
  <c r="BI145" i="96"/>
  <c r="BH145" i="96"/>
  <c r="BG145" i="96"/>
  <c r="BF145" i="96"/>
  <c r="BE145" i="96"/>
  <c r="BD145" i="96"/>
  <c r="BC145" i="96"/>
  <c r="BB145" i="96"/>
  <c r="BA145" i="96"/>
  <c r="AZ144" i="96"/>
  <c r="AY144" i="96"/>
  <c r="AX144" i="96"/>
  <c r="AW144" i="96"/>
  <c r="AV144" i="96"/>
  <c r="AU144" i="96"/>
  <c r="AT144" i="96"/>
  <c r="AS144" i="96"/>
  <c r="AR144" i="96"/>
  <c r="AQ144" i="96"/>
  <c r="AP144" i="96"/>
  <c r="AO144" i="96"/>
  <c r="AN144" i="96"/>
  <c r="AM144" i="96"/>
  <c r="AL144" i="96"/>
  <c r="AK144" i="96"/>
  <c r="AJ144" i="96"/>
  <c r="AI144" i="96"/>
  <c r="AH144" i="96"/>
  <c r="AG144" i="96"/>
  <c r="AF144" i="96"/>
  <c r="AE144" i="96"/>
  <c r="AD144" i="96"/>
  <c r="AC144" i="96"/>
  <c r="AB144" i="96"/>
  <c r="AA144" i="96"/>
  <c r="Z144" i="96"/>
  <c r="Y144" i="96"/>
  <c r="X144" i="96"/>
  <c r="W144" i="96"/>
  <c r="V144" i="96"/>
  <c r="U144" i="96"/>
  <c r="T144" i="96"/>
  <c r="S144" i="96"/>
  <c r="BN143" i="96"/>
  <c r="BM143" i="96"/>
  <c r="BL143" i="96"/>
  <c r="BK143" i="96"/>
  <c r="BJ143" i="96"/>
  <c r="BI143" i="96"/>
  <c r="BH143" i="96"/>
  <c r="BG143" i="96"/>
  <c r="BF143" i="96"/>
  <c r="BE143" i="96"/>
  <c r="BD143" i="96"/>
  <c r="BC143" i="96"/>
  <c r="BB143" i="96"/>
  <c r="BA143" i="96"/>
  <c r="AZ142" i="96"/>
  <c r="AY142" i="96"/>
  <c r="AX142" i="96"/>
  <c r="AW142" i="96"/>
  <c r="AV142" i="96"/>
  <c r="AU142" i="96"/>
  <c r="AT142" i="96"/>
  <c r="AS142" i="96"/>
  <c r="AR142" i="96"/>
  <c r="AQ142" i="96"/>
  <c r="AP142" i="96"/>
  <c r="AO142" i="96"/>
  <c r="AN142" i="96"/>
  <c r="AM142" i="96"/>
  <c r="AL142" i="96"/>
  <c r="AK142" i="96"/>
  <c r="AJ142" i="96"/>
  <c r="AI142" i="96"/>
  <c r="AH142" i="96"/>
  <c r="AG142" i="96"/>
  <c r="AF142" i="96"/>
  <c r="AE142" i="96"/>
  <c r="AD142" i="96"/>
  <c r="AC142" i="96"/>
  <c r="AB142" i="96"/>
  <c r="AA142" i="96"/>
  <c r="Z142" i="96"/>
  <c r="Y142" i="96"/>
  <c r="X142" i="96"/>
  <c r="W142" i="96"/>
  <c r="V142" i="96"/>
  <c r="U142" i="96"/>
  <c r="T142" i="96"/>
  <c r="S142" i="96"/>
  <c r="BN141" i="96"/>
  <c r="BM141" i="96"/>
  <c r="BL141" i="96"/>
  <c r="BK141" i="96"/>
  <c r="BJ141" i="96"/>
  <c r="BI141" i="96"/>
  <c r="BH141" i="96"/>
  <c r="BG141" i="96"/>
  <c r="BF141" i="96"/>
  <c r="BE141" i="96"/>
  <c r="BD141" i="96"/>
  <c r="BC141" i="96"/>
  <c r="BB141" i="96"/>
  <c r="BA141" i="96"/>
  <c r="AZ140" i="96"/>
  <c r="AY140" i="96"/>
  <c r="AX140" i="96"/>
  <c r="AW140" i="96"/>
  <c r="AV140" i="96"/>
  <c r="AU140" i="96"/>
  <c r="AT140" i="96"/>
  <c r="AS140" i="96"/>
  <c r="AR140" i="96"/>
  <c r="AQ140" i="96"/>
  <c r="AP140" i="96"/>
  <c r="AO140" i="96"/>
  <c r="AN140" i="96"/>
  <c r="AM140" i="96"/>
  <c r="AL140" i="96"/>
  <c r="AK140" i="96"/>
  <c r="AJ140" i="96"/>
  <c r="AI140" i="96"/>
  <c r="AH140" i="96"/>
  <c r="AG140" i="96"/>
  <c r="AF140" i="96"/>
  <c r="AE140" i="96"/>
  <c r="AD140" i="96"/>
  <c r="AC140" i="96"/>
  <c r="AB140" i="96"/>
  <c r="AA140" i="96"/>
  <c r="Z140" i="96"/>
  <c r="Y140" i="96"/>
  <c r="X140" i="96"/>
  <c r="W140" i="96"/>
  <c r="V140" i="96"/>
  <c r="U140" i="96"/>
  <c r="T140" i="96"/>
  <c r="S140" i="96"/>
  <c r="BN139" i="96"/>
  <c r="BM139" i="96"/>
  <c r="BL139" i="96"/>
  <c r="BK139" i="96"/>
  <c r="BJ139" i="96"/>
  <c r="BI139" i="96"/>
  <c r="BH139" i="96"/>
  <c r="BG139" i="96"/>
  <c r="BF139" i="96"/>
  <c r="BE139" i="96"/>
  <c r="BD139" i="96"/>
  <c r="BC139" i="96"/>
  <c r="BB139" i="96"/>
  <c r="BA139" i="96"/>
  <c r="AZ138" i="96"/>
  <c r="AY138" i="96"/>
  <c r="AX138" i="96"/>
  <c r="AW138" i="96"/>
  <c r="AV138" i="96"/>
  <c r="AU138" i="96"/>
  <c r="AT138" i="96"/>
  <c r="AS138" i="96"/>
  <c r="AR138" i="96"/>
  <c r="AQ138" i="96"/>
  <c r="AP138" i="96"/>
  <c r="AO138" i="96"/>
  <c r="AN138" i="96"/>
  <c r="AM138" i="96"/>
  <c r="AL138" i="96"/>
  <c r="AK138" i="96"/>
  <c r="AJ138" i="96"/>
  <c r="AI138" i="96"/>
  <c r="AH138" i="96"/>
  <c r="AG138" i="96"/>
  <c r="AF138" i="96"/>
  <c r="AE138" i="96"/>
  <c r="AD138" i="96"/>
  <c r="AC138" i="96"/>
  <c r="AB138" i="96"/>
  <c r="AA138" i="96"/>
  <c r="Z138" i="96"/>
  <c r="Y138" i="96"/>
  <c r="X138" i="96"/>
  <c r="W138" i="96"/>
  <c r="V138" i="96"/>
  <c r="U138" i="96"/>
  <c r="T138" i="96"/>
  <c r="S138" i="96"/>
  <c r="BN137" i="96"/>
  <c r="BM137" i="96"/>
  <c r="BL137" i="96"/>
  <c r="BK137" i="96"/>
  <c r="BJ137" i="96"/>
  <c r="BI137" i="96"/>
  <c r="BH137" i="96"/>
  <c r="BG137" i="96"/>
  <c r="BF137" i="96"/>
  <c r="BE137" i="96"/>
  <c r="BD137" i="96"/>
  <c r="BC137" i="96"/>
  <c r="BB137" i="96"/>
  <c r="BA137" i="96"/>
  <c r="AZ136" i="96"/>
  <c r="AY136" i="96"/>
  <c r="AX136" i="96"/>
  <c r="AW136" i="96"/>
  <c r="AV136" i="96"/>
  <c r="AU136" i="96"/>
  <c r="AT136" i="96"/>
  <c r="AS136" i="96"/>
  <c r="AR136" i="96"/>
  <c r="AQ136" i="96"/>
  <c r="AP136" i="96"/>
  <c r="AO136" i="96"/>
  <c r="AN136" i="96"/>
  <c r="AM136" i="96"/>
  <c r="AL136" i="96"/>
  <c r="AK136" i="96"/>
  <c r="AJ136" i="96"/>
  <c r="AI136" i="96"/>
  <c r="AH136" i="96"/>
  <c r="AG136" i="96"/>
  <c r="AF136" i="96"/>
  <c r="AE136" i="96"/>
  <c r="AD136" i="96"/>
  <c r="AC136" i="96"/>
  <c r="AB136" i="96"/>
  <c r="AA136" i="96"/>
  <c r="Z136" i="96"/>
  <c r="Y136" i="96"/>
  <c r="X136" i="96"/>
  <c r="W136" i="96"/>
  <c r="V136" i="96"/>
  <c r="U136" i="96"/>
  <c r="T136" i="96"/>
  <c r="S136" i="96"/>
  <c r="BN135" i="96"/>
  <c r="BM135" i="96"/>
  <c r="BL135" i="96"/>
  <c r="BK135" i="96"/>
  <c r="BJ135" i="96"/>
  <c r="BI135" i="96"/>
  <c r="BH135" i="96"/>
  <c r="BG135" i="96"/>
  <c r="BF135" i="96"/>
  <c r="BE135" i="96"/>
  <c r="BD135" i="96"/>
  <c r="BC135" i="96"/>
  <c r="BB135" i="96"/>
  <c r="BA135" i="96"/>
  <c r="AZ134" i="96"/>
  <c r="AY134" i="96"/>
  <c r="AX134" i="96"/>
  <c r="AW134" i="96"/>
  <c r="AV134" i="96"/>
  <c r="AU134" i="96"/>
  <c r="AT134" i="96"/>
  <c r="AS134" i="96"/>
  <c r="AR134" i="96"/>
  <c r="AQ134" i="96"/>
  <c r="AP134" i="96"/>
  <c r="AO134" i="96"/>
  <c r="AN134" i="96"/>
  <c r="AM134" i="96"/>
  <c r="AL134" i="96"/>
  <c r="AK134" i="96"/>
  <c r="AJ134" i="96"/>
  <c r="AI134" i="96"/>
  <c r="AH134" i="96"/>
  <c r="AG134" i="96"/>
  <c r="AF134" i="96"/>
  <c r="AE134" i="96"/>
  <c r="AD134" i="96"/>
  <c r="AC134" i="96"/>
  <c r="AB134" i="96"/>
  <c r="AA134" i="96"/>
  <c r="Z134" i="96"/>
  <c r="Y134" i="96"/>
  <c r="X134" i="96"/>
  <c r="W134" i="96"/>
  <c r="V134" i="96"/>
  <c r="U134" i="96"/>
  <c r="T134" i="96"/>
  <c r="S134" i="96"/>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T132" i="96"/>
  <c r="S132" i="96"/>
  <c r="BN165" i="96"/>
  <c r="BM165" i="96"/>
  <c r="BL165" i="96"/>
  <c r="BK165" i="96"/>
  <c r="BJ165" i="96"/>
  <c r="BI165" i="96"/>
  <c r="BH165" i="96"/>
  <c r="BG165" i="96"/>
  <c r="BF165" i="96"/>
  <c r="BE165" i="96"/>
  <c r="BD165" i="96"/>
  <c r="BC165" i="96"/>
  <c r="BB165" i="96"/>
  <c r="BA165" i="96"/>
  <c r="AZ164" i="96"/>
  <c r="AY164" i="96"/>
  <c r="AX164" i="96"/>
  <c r="AW164" i="96"/>
  <c r="AV164" i="96"/>
  <c r="AU164" i="96"/>
  <c r="AT164" i="96"/>
  <c r="AS164" i="96"/>
  <c r="AR164" i="96"/>
  <c r="AQ164" i="96"/>
  <c r="AP164" i="96"/>
  <c r="AO164" i="96"/>
  <c r="AN164" i="96"/>
  <c r="AM164" i="96"/>
  <c r="AL164" i="96"/>
  <c r="AK164" i="96"/>
  <c r="AJ164" i="96"/>
  <c r="AI164" i="96"/>
  <c r="AH164" i="96"/>
  <c r="AG164" i="96"/>
  <c r="AF164" i="96"/>
  <c r="AE164" i="96"/>
  <c r="AD164" i="96"/>
  <c r="AC164" i="96"/>
  <c r="AB164" i="96"/>
  <c r="AA164" i="96"/>
  <c r="Z164" i="96"/>
  <c r="Y164" i="96"/>
  <c r="X164" i="96"/>
  <c r="W164" i="96"/>
  <c r="V164" i="96"/>
  <c r="U164" i="96"/>
  <c r="T164" i="96"/>
  <c r="S164" i="96"/>
  <c r="BN163" i="96"/>
  <c r="BM163" i="96"/>
  <c r="BL163" i="96"/>
  <c r="BK163" i="96"/>
  <c r="BJ163" i="96"/>
  <c r="BI163" i="96"/>
  <c r="BH163" i="96"/>
  <c r="BG163" i="96"/>
  <c r="BF163" i="96"/>
  <c r="BE163" i="96"/>
  <c r="BD163" i="96"/>
  <c r="BC163" i="96"/>
  <c r="BB163" i="96"/>
  <c r="BA163" i="96"/>
  <c r="AZ162" i="96"/>
  <c r="AY162" i="96"/>
  <c r="AX162" i="96"/>
  <c r="AW162" i="96"/>
  <c r="AV162" i="96"/>
  <c r="AU162" i="96"/>
  <c r="AT162" i="96"/>
  <c r="AS162" i="96"/>
  <c r="AR162" i="96"/>
  <c r="AQ162" i="96"/>
  <c r="AP162" i="96"/>
  <c r="AO162" i="96"/>
  <c r="AN162" i="96"/>
  <c r="AM162" i="96"/>
  <c r="AL162" i="96"/>
  <c r="AK162" i="96"/>
  <c r="AJ162" i="96"/>
  <c r="AI162" i="96"/>
  <c r="AH162" i="96"/>
  <c r="AG162" i="96"/>
  <c r="AF162" i="96"/>
  <c r="AE162" i="96"/>
  <c r="AD162" i="96"/>
  <c r="AC162" i="96"/>
  <c r="AB162" i="96"/>
  <c r="AA162" i="96"/>
  <c r="Z162" i="96"/>
  <c r="Y162" i="96"/>
  <c r="X162" i="96"/>
  <c r="W162" i="96"/>
  <c r="V162" i="96"/>
  <c r="U162" i="96"/>
  <c r="T162" i="96"/>
  <c r="S162" i="96"/>
  <c r="BN161" i="96"/>
  <c r="BM161" i="96"/>
  <c r="BL161" i="96"/>
  <c r="BK161" i="96"/>
  <c r="BJ161" i="96"/>
  <c r="BI161" i="96"/>
  <c r="BH161" i="96"/>
  <c r="BG161" i="96"/>
  <c r="BF161" i="96"/>
  <c r="BE161" i="96"/>
  <c r="BD161" i="96"/>
  <c r="BC161" i="96"/>
  <c r="BB161" i="96"/>
  <c r="BA161" i="96"/>
  <c r="AZ160" i="96"/>
  <c r="AY160" i="96"/>
  <c r="AX160" i="96"/>
  <c r="AW160" i="96"/>
  <c r="AV160" i="96"/>
  <c r="AU160" i="96"/>
  <c r="AT160" i="96"/>
  <c r="AS160" i="96"/>
  <c r="AR160" i="96"/>
  <c r="AQ160" i="96"/>
  <c r="AP160" i="96"/>
  <c r="AO160" i="96"/>
  <c r="AN160" i="96"/>
  <c r="AM160" i="96"/>
  <c r="AL160" i="96"/>
  <c r="AK160" i="96"/>
  <c r="AJ160" i="96"/>
  <c r="AI160" i="96"/>
  <c r="AH160" i="96"/>
  <c r="AG160" i="96"/>
  <c r="AF160" i="96"/>
  <c r="AE160" i="96"/>
  <c r="AD160" i="96"/>
  <c r="AC160" i="96"/>
  <c r="AB160" i="96"/>
  <c r="AA160" i="96"/>
  <c r="Z160" i="96"/>
  <c r="Y160" i="96"/>
  <c r="X160" i="96"/>
  <c r="W160" i="96"/>
  <c r="V160" i="96"/>
  <c r="U160" i="96"/>
  <c r="T160" i="96"/>
  <c r="S160" i="96"/>
  <c r="BN159" i="96"/>
  <c r="BM159" i="96"/>
  <c r="BL159" i="96"/>
  <c r="BK159" i="96"/>
  <c r="BJ159" i="96"/>
  <c r="BI159" i="96"/>
  <c r="BH159" i="96"/>
  <c r="BG159" i="96"/>
  <c r="BF159" i="96"/>
  <c r="BE159" i="96"/>
  <c r="BD159" i="96"/>
  <c r="BC159" i="96"/>
  <c r="BB159" i="96"/>
  <c r="BA159" i="96"/>
  <c r="AZ158" i="96"/>
  <c r="AY158" i="96"/>
  <c r="AX158" i="96"/>
  <c r="AW158" i="96"/>
  <c r="AV158" i="96"/>
  <c r="AU158" i="96"/>
  <c r="AT158" i="96"/>
  <c r="AS158" i="96"/>
  <c r="AR158" i="96"/>
  <c r="AQ158" i="96"/>
  <c r="AP158" i="96"/>
  <c r="AO158" i="96"/>
  <c r="AN158" i="96"/>
  <c r="AM158" i="96"/>
  <c r="AL158" i="96"/>
  <c r="AK158" i="96"/>
  <c r="AJ158" i="96"/>
  <c r="AI158" i="96"/>
  <c r="AH158" i="96"/>
  <c r="AG158" i="96"/>
  <c r="AF158" i="96"/>
  <c r="AE158" i="96"/>
  <c r="AD158" i="96"/>
  <c r="AC158" i="96"/>
  <c r="AB158" i="96"/>
  <c r="AA158" i="96"/>
  <c r="Z158" i="96"/>
  <c r="Y158" i="96"/>
  <c r="X158" i="96"/>
  <c r="W158" i="96"/>
  <c r="V158" i="96"/>
  <c r="U158" i="96"/>
  <c r="T158" i="96"/>
  <c r="S158" i="96"/>
  <c r="BN157" i="96"/>
  <c r="BM157" i="96"/>
  <c r="BL157" i="96"/>
  <c r="BK157" i="96"/>
  <c r="BJ157" i="96"/>
  <c r="BI157" i="96"/>
  <c r="BH157" i="96"/>
  <c r="BG157" i="96"/>
  <c r="BF157" i="96"/>
  <c r="BE157" i="96"/>
  <c r="BD157" i="96"/>
  <c r="BC157" i="96"/>
  <c r="BB157" i="96"/>
  <c r="BA157" i="96"/>
  <c r="AZ156" i="96"/>
  <c r="AY156" i="96"/>
  <c r="AX156" i="96"/>
  <c r="AW156" i="96"/>
  <c r="AV156" i="96"/>
  <c r="AU156" i="96"/>
  <c r="AT156" i="96"/>
  <c r="AS156" i="96"/>
  <c r="AR156" i="96"/>
  <c r="AQ156" i="96"/>
  <c r="AP156" i="96"/>
  <c r="AO156" i="96"/>
  <c r="AN156" i="96"/>
  <c r="AM156" i="96"/>
  <c r="AL156" i="96"/>
  <c r="AK156" i="96"/>
  <c r="AJ156" i="96"/>
  <c r="AI156" i="96"/>
  <c r="AH156" i="96"/>
  <c r="AG156" i="96"/>
  <c r="AF156" i="96"/>
  <c r="AE156" i="96"/>
  <c r="AD156" i="96"/>
  <c r="AC156" i="96"/>
  <c r="AB156" i="96"/>
  <c r="AA156" i="96"/>
  <c r="Z156" i="96"/>
  <c r="Y156" i="96"/>
  <c r="X156" i="96"/>
  <c r="W156" i="96"/>
  <c r="V156" i="96"/>
  <c r="U156" i="96"/>
  <c r="T156" i="96"/>
  <c r="S156" i="96"/>
  <c r="BN155" i="96"/>
  <c r="BM155" i="96"/>
  <c r="BL155" i="96"/>
  <c r="BK155" i="96"/>
  <c r="BJ155" i="96"/>
  <c r="BI155" i="96"/>
  <c r="BH155" i="96"/>
  <c r="BG155" i="96"/>
  <c r="BF155" i="96"/>
  <c r="BE155" i="96"/>
  <c r="BD155" i="96"/>
  <c r="BC155" i="96"/>
  <c r="BB155" i="96"/>
  <c r="BA155" i="96"/>
  <c r="AZ154" i="96"/>
  <c r="AY154" i="96"/>
  <c r="AX154" i="96"/>
  <c r="AW154" i="96"/>
  <c r="AV154" i="96"/>
  <c r="AU154" i="96"/>
  <c r="AT154" i="96"/>
  <c r="AS154" i="96"/>
  <c r="AR154" i="96"/>
  <c r="AQ154" i="96"/>
  <c r="AP154" i="96"/>
  <c r="AO154" i="96"/>
  <c r="AN154" i="96"/>
  <c r="AM154" i="96"/>
  <c r="AL154" i="96"/>
  <c r="AK154" i="96"/>
  <c r="AJ154" i="96"/>
  <c r="AI154" i="96"/>
  <c r="AH154" i="96"/>
  <c r="AG154" i="96"/>
  <c r="AF154" i="96"/>
  <c r="AE154" i="96"/>
  <c r="AD154" i="96"/>
  <c r="AC154" i="96"/>
  <c r="AB154" i="96"/>
  <c r="AA154" i="96"/>
  <c r="Z154" i="96"/>
  <c r="Y154" i="96"/>
  <c r="X154" i="96"/>
  <c r="W154" i="96"/>
  <c r="V154" i="96"/>
  <c r="U154" i="96"/>
  <c r="T154" i="96"/>
  <c r="S154" i="96"/>
  <c r="BN153" i="96"/>
  <c r="BM153" i="96"/>
  <c r="BL153" i="96"/>
  <c r="BK153" i="96"/>
  <c r="BJ153" i="96"/>
  <c r="BI153" i="96"/>
  <c r="BH153" i="96"/>
  <c r="BG153" i="96"/>
  <c r="BF153" i="96"/>
  <c r="BE153" i="96"/>
  <c r="BD153" i="96"/>
  <c r="BC153" i="96"/>
  <c r="BB153" i="96"/>
  <c r="BA153" i="96"/>
  <c r="AZ152" i="96"/>
  <c r="AY152" i="96"/>
  <c r="AX152" i="96"/>
  <c r="AW152" i="96"/>
  <c r="AV152" i="96"/>
  <c r="AU152" i="96"/>
  <c r="AT152" i="96"/>
  <c r="AS152" i="96"/>
  <c r="AR152" i="96"/>
  <c r="AQ152" i="96"/>
  <c r="AP152" i="96"/>
  <c r="AO152" i="96"/>
  <c r="AN152" i="96"/>
  <c r="AM152" i="96"/>
  <c r="AL152" i="96"/>
  <c r="AK152" i="96"/>
  <c r="AJ152" i="96"/>
  <c r="AI152" i="96"/>
  <c r="AH152" i="96"/>
  <c r="AG152" i="96"/>
  <c r="AF152" i="96"/>
  <c r="AE152" i="96"/>
  <c r="AD152" i="96"/>
  <c r="AC152" i="96"/>
  <c r="AB152" i="96"/>
  <c r="AA152" i="96"/>
  <c r="Z152" i="96"/>
  <c r="Y152" i="96"/>
  <c r="X152" i="96"/>
  <c r="W152" i="96"/>
  <c r="V152" i="96"/>
  <c r="U152" i="96"/>
  <c r="T152" i="96"/>
  <c r="S152" i="96"/>
  <c r="BP148" i="96" l="1"/>
  <c r="BP152" i="96"/>
  <c r="BP154" i="96"/>
  <c r="BP156" i="96"/>
  <c r="BP160" i="96"/>
  <c r="BP162" i="96"/>
  <c r="BP164" i="96"/>
  <c r="BP132" i="96"/>
  <c r="BP134" i="96"/>
  <c r="BP136" i="96"/>
  <c r="BP138" i="96"/>
  <c r="BP144" i="96"/>
  <c r="BP146" i="96"/>
  <c r="BP150" i="96"/>
  <c r="BP140" i="96"/>
  <c r="BP142" i="96"/>
  <c r="BP158" i="96"/>
  <c r="HH5" i="95"/>
  <c r="HG5" i="95"/>
  <c r="HF5" i="95"/>
  <c r="HE5" i="95"/>
  <c r="HD5" i="95"/>
  <c r="HC5" i="95"/>
  <c r="HB5" i="95"/>
  <c r="HA5" i="95"/>
  <c r="GZ5" i="95"/>
  <c r="GY5" i="95"/>
  <c r="GX5" i="95"/>
  <c r="GW5" i="95"/>
  <c r="GV5" i="95"/>
  <c r="GU5" i="95"/>
  <c r="GT5" i="95"/>
  <c r="GR5" i="95"/>
  <c r="GQ5" i="95"/>
  <c r="GP5" i="95"/>
  <c r="GO5" i="95"/>
  <c r="GN5" i="95"/>
  <c r="GL5" i="95"/>
  <c r="GH5" i="95"/>
  <c r="GG5" i="95"/>
  <c r="GE5" i="95"/>
  <c r="GM5" i="95" s="1"/>
  <c r="FZ5" i="95"/>
  <c r="FY5" i="95"/>
  <c r="GD5" i="95" s="1"/>
  <c r="FV5" i="95"/>
  <c r="FU5" i="95"/>
  <c r="FT5" i="95"/>
  <c r="FS5" i="95"/>
  <c r="FR5" i="95"/>
  <c r="FQ5" i="95"/>
  <c r="FP5" i="95"/>
  <c r="FO5" i="95"/>
  <c r="BG15" i="96"/>
  <c r="BG14" i="96"/>
  <c r="BG16" i="96" l="1"/>
  <c r="ER5" i="95" l="1"/>
  <c r="EP5" i="95" l="1"/>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BB3" i="102" l="1"/>
  <c r="DY5" i="95" l="1"/>
  <c r="BB3" i="100"/>
  <c r="BB3" i="98" l="1"/>
  <c r="BG93" i="96" l="1"/>
  <c r="AY93" i="96"/>
  <c r="AZ91" i="96"/>
  <c r="AZ90" i="96"/>
  <c r="BU84" i="96"/>
  <c r="BB3" i="97" l="1"/>
  <c r="AK57" i="96" l="1"/>
  <c r="AF57" i="96"/>
  <c r="V57" i="96"/>
  <c r="Q57" i="96"/>
  <c r="BE56" i="96"/>
  <c r="BB3" i="96"/>
  <c r="BE54" i="96"/>
  <c r="FN5" i="95" s="1"/>
  <c r="BE52" i="96"/>
  <c r="FM5" i="95" s="1"/>
  <c r="BE50" i="96"/>
  <c r="FL5" i="95" s="1"/>
  <c r="BE48" i="96"/>
  <c r="FK5" i="95" s="1"/>
  <c r="BE46" i="96"/>
  <c r="FJ5" i="95" s="1"/>
  <c r="BE44" i="96"/>
  <c r="FI5" i="95" s="1"/>
  <c r="BE42" i="96"/>
  <c r="FH5" i="95" s="1"/>
  <c r="FW5" i="95" l="1"/>
  <c r="BE45" i="96"/>
  <c r="BE49" i="96"/>
  <c r="BE53" i="96"/>
  <c r="BE43" i="96"/>
  <c r="BE47" i="96"/>
  <c r="BE51" i="96"/>
  <c r="BE55" i="96"/>
  <c r="BE57" i="96"/>
  <c r="BN109" i="96"/>
  <c r="BM109" i="96"/>
  <c r="BL109" i="96"/>
  <c r="BK109" i="96"/>
  <c r="BJ109" i="96"/>
  <c r="BI109" i="96"/>
  <c r="BH109" i="96"/>
  <c r="BG109" i="96"/>
  <c r="BF109" i="96"/>
  <c r="BE109" i="96"/>
  <c r="BD109" i="96"/>
  <c r="BC109" i="96"/>
  <c r="BB109" i="96"/>
  <c r="BA109" i="96"/>
  <c r="BN171" i="96"/>
  <c r="BM171" i="96"/>
  <c r="BL171" i="96"/>
  <c r="BK171" i="96"/>
  <c r="BJ171" i="96"/>
  <c r="BI171" i="96"/>
  <c r="BH171" i="96"/>
  <c r="BG171" i="96"/>
  <c r="BF171" i="96"/>
  <c r="BE171" i="96"/>
  <c r="BD171" i="96"/>
  <c r="BC171" i="96"/>
  <c r="BB171" i="96"/>
  <c r="BA171" i="96"/>
  <c r="AZ170" i="96"/>
  <c r="AY170" i="96"/>
  <c r="AX170" i="96"/>
  <c r="AW170" i="96"/>
  <c r="AV170" i="96"/>
  <c r="AU170" i="96"/>
  <c r="AT170" i="96"/>
  <c r="AS170" i="96"/>
  <c r="AR170" i="96"/>
  <c r="AQ170" i="96"/>
  <c r="AP170" i="96"/>
  <c r="AO170" i="96"/>
  <c r="AN170" i="96"/>
  <c r="AM170" i="96"/>
  <c r="AL170" i="96"/>
  <c r="AK170" i="96"/>
  <c r="AJ170" i="96"/>
  <c r="AI170" i="96"/>
  <c r="AH170" i="96"/>
  <c r="AG170" i="96"/>
  <c r="AF170" i="96"/>
  <c r="AE170" i="96"/>
  <c r="AD170" i="96"/>
  <c r="AC170" i="96"/>
  <c r="AB170" i="96"/>
  <c r="AA170" i="96"/>
  <c r="Z170" i="96"/>
  <c r="Y170" i="96"/>
  <c r="X170" i="96"/>
  <c r="W170" i="96"/>
  <c r="V170" i="96"/>
  <c r="U170" i="96"/>
  <c r="T170" i="96"/>
  <c r="S170" i="96"/>
  <c r="BN169" i="96"/>
  <c r="BM169" i="96"/>
  <c r="BL169" i="96"/>
  <c r="BK169" i="96"/>
  <c r="BJ169" i="96"/>
  <c r="BI169" i="96"/>
  <c r="BH169" i="96"/>
  <c r="BG169" i="96"/>
  <c r="BF169" i="96"/>
  <c r="BE169" i="96"/>
  <c r="BD169" i="96"/>
  <c r="BC169" i="96"/>
  <c r="BB169" i="96"/>
  <c r="BA169" i="96"/>
  <c r="AZ168" i="96"/>
  <c r="AY168" i="96"/>
  <c r="AX168" i="96"/>
  <c r="AW168" i="96"/>
  <c r="AV168" i="96"/>
  <c r="AU168" i="96"/>
  <c r="AT168" i="96"/>
  <c r="AS168" i="96"/>
  <c r="AR168" i="96"/>
  <c r="AQ168" i="96"/>
  <c r="AP168" i="96"/>
  <c r="AO168" i="96"/>
  <c r="AN168" i="96"/>
  <c r="AM168" i="96"/>
  <c r="AL168" i="96"/>
  <c r="AK168" i="96"/>
  <c r="AJ168" i="96"/>
  <c r="AI168" i="96"/>
  <c r="AH168" i="96"/>
  <c r="AG168" i="96"/>
  <c r="AF168" i="96"/>
  <c r="AE168" i="96"/>
  <c r="AD168" i="96"/>
  <c r="AC168" i="96"/>
  <c r="AB168" i="96"/>
  <c r="AA168" i="96"/>
  <c r="Z168" i="96"/>
  <c r="Y168" i="96"/>
  <c r="X168" i="96"/>
  <c r="W168" i="96"/>
  <c r="V168" i="96"/>
  <c r="U168" i="96"/>
  <c r="T168" i="96"/>
  <c r="S168" i="96"/>
  <c r="BN167" i="96"/>
  <c r="BM167" i="96"/>
  <c r="BL167" i="96"/>
  <c r="BK167" i="96"/>
  <c r="BJ167" i="96"/>
  <c r="BI167" i="96"/>
  <c r="BH167" i="96"/>
  <c r="BG167" i="96"/>
  <c r="BF167" i="96"/>
  <c r="BE167" i="96"/>
  <c r="BD167" i="96"/>
  <c r="BC167" i="96"/>
  <c r="BB167" i="96"/>
  <c r="BA167" i="96"/>
  <c r="AZ166" i="96"/>
  <c r="AY166" i="96"/>
  <c r="AX166" i="96"/>
  <c r="AW166" i="96"/>
  <c r="AV166" i="96"/>
  <c r="AU166" i="96"/>
  <c r="AT166" i="96"/>
  <c r="AS166" i="96"/>
  <c r="AR166" i="96"/>
  <c r="AQ166" i="96"/>
  <c r="AP166" i="96"/>
  <c r="AO166" i="96"/>
  <c r="AN166" i="96"/>
  <c r="AM166" i="96"/>
  <c r="AL166" i="96"/>
  <c r="AK166" i="96"/>
  <c r="AJ166" i="96"/>
  <c r="AI166" i="96"/>
  <c r="AH166" i="96"/>
  <c r="AG166" i="96"/>
  <c r="AF166" i="96"/>
  <c r="AE166" i="96"/>
  <c r="AD166" i="96"/>
  <c r="AC166" i="96"/>
  <c r="AB166" i="96"/>
  <c r="AA166" i="96"/>
  <c r="Z166" i="96"/>
  <c r="Y166" i="96"/>
  <c r="X166" i="96"/>
  <c r="W166" i="96"/>
  <c r="V166" i="96"/>
  <c r="U166" i="96"/>
  <c r="T166" i="96"/>
  <c r="S166"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T130" i="96"/>
  <c r="S130" i="96"/>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T128" i="96"/>
  <c r="S128" i="96"/>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T126" i="96"/>
  <c r="S126" i="96"/>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T124" i="96"/>
  <c r="S124"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S114" i="96"/>
  <c r="BN113" i="96"/>
  <c r="BN175" i="96" s="1"/>
  <c r="BM113" i="96"/>
  <c r="BM175" i="96" s="1"/>
  <c r="BL113" i="96"/>
  <c r="BL175" i="96" s="1"/>
  <c r="BK113" i="96"/>
  <c r="BK175" i="96" s="1"/>
  <c r="BJ113" i="96"/>
  <c r="BJ175" i="96" s="1"/>
  <c r="BI113" i="96"/>
  <c r="BI175" i="96" s="1"/>
  <c r="BH113" i="96"/>
  <c r="BH175" i="96" s="1"/>
  <c r="BG113" i="96"/>
  <c r="BG175" i="96" s="1"/>
  <c r="BF113" i="96"/>
  <c r="BF175" i="96" s="1"/>
  <c r="BE113" i="96"/>
  <c r="BE175" i="96" s="1"/>
  <c r="BD113" i="96"/>
  <c r="BD175" i="96" s="1"/>
  <c r="BC113" i="96"/>
  <c r="BC175" i="96" s="1"/>
  <c r="BB113" i="96"/>
  <c r="BB175" i="96" s="1"/>
  <c r="BA113" i="96"/>
  <c r="BA175" i="96" s="1"/>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T110" i="96"/>
  <c r="S110"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T108" i="96"/>
  <c r="S108" i="96"/>
  <c r="BP108" i="96" l="1"/>
  <c r="BP118" i="96"/>
  <c r="BP120" i="96"/>
  <c r="BP122" i="96"/>
  <c r="BP124" i="96"/>
  <c r="BP126" i="96"/>
  <c r="BP128" i="96"/>
  <c r="BP130" i="96"/>
  <c r="BP110" i="96"/>
  <c r="BP170" i="96"/>
  <c r="BP166" i="96"/>
  <c r="BP168" i="96"/>
  <c r="BP116" i="96"/>
  <c r="S175" i="96"/>
  <c r="BP112" i="96"/>
  <c r="BP114" i="96"/>
  <c r="U175" i="96"/>
  <c r="W175" i="96"/>
  <c r="Y175" i="96"/>
  <c r="AA175" i="96"/>
  <c r="AC175" i="96"/>
  <c r="AE175" i="96"/>
  <c r="AG175" i="96"/>
  <c r="AI175" i="96"/>
  <c r="AK175" i="96"/>
  <c r="AM175" i="96"/>
  <c r="AO175" i="96"/>
  <c r="AQ175" i="96"/>
  <c r="AS175" i="96"/>
  <c r="AU175" i="96"/>
  <c r="AW175" i="96"/>
  <c r="AY175" i="96"/>
  <c r="T175" i="96"/>
  <c r="V175" i="96"/>
  <c r="X175" i="96"/>
  <c r="Z175" i="96"/>
  <c r="AB175" i="96"/>
  <c r="AD175" i="96"/>
  <c r="AF175" i="96"/>
  <c r="AH175" i="96"/>
  <c r="AJ175" i="96"/>
  <c r="AL175" i="96"/>
  <c r="AN175" i="96"/>
  <c r="AP175" i="96"/>
  <c r="AR175" i="96"/>
  <c r="AT175" i="96"/>
  <c r="AV175" i="96"/>
  <c r="AX175" i="96"/>
  <c r="AZ175" i="96"/>
  <c r="AQ174" i="96"/>
  <c r="AK55" i="96"/>
  <c r="AF55" i="96"/>
  <c r="V55" i="96"/>
  <c r="Q55" i="96"/>
  <c r="BA174" i="96" s="1"/>
  <c r="BG176" i="96" s="1"/>
  <c r="AK53" i="96"/>
  <c r="AF53" i="96"/>
  <c r="V53" i="96"/>
  <c r="Q53" i="96"/>
  <c r="AK51" i="96"/>
  <c r="AF51" i="96"/>
  <c r="V51" i="96"/>
  <c r="Q51" i="96"/>
  <c r="AS174" i="96" s="1"/>
  <c r="AK49" i="96"/>
  <c r="AF49" i="96"/>
  <c r="V49" i="96"/>
  <c r="Q49" i="96"/>
  <c r="AK47" i="96"/>
  <c r="AF47" i="96"/>
  <c r="V47" i="96"/>
  <c r="Q47" i="96"/>
  <c r="AO174" i="96" s="1"/>
  <c r="AK45" i="96"/>
  <c r="AF45" i="96"/>
  <c r="V45" i="96"/>
  <c r="Q45" i="96"/>
  <c r="AK43" i="96"/>
  <c r="AF43" i="96"/>
  <c r="V43" i="96"/>
  <c r="Q43" i="96"/>
  <c r="AK41" i="96"/>
  <c r="AF41" i="96"/>
  <c r="V41" i="96"/>
  <c r="Q41" i="96"/>
  <c r="R106" i="96"/>
  <c r="T8" i="97"/>
  <c r="GS5" i="95" s="1"/>
  <c r="T7" i="97"/>
  <c r="BC30" i="96"/>
  <c r="AY30" i="96"/>
  <c r="AU30" i="96"/>
  <c r="AQ30" i="96"/>
  <c r="AM30" i="96"/>
  <c r="AI30" i="96"/>
  <c r="AE30" i="96"/>
  <c r="AA30" i="96"/>
  <c r="BC29" i="96"/>
  <c r="AY29" i="96"/>
  <c r="AU29" i="96"/>
  <c r="AQ29" i="96"/>
  <c r="AM29" i="96"/>
  <c r="AI29" i="96"/>
  <c r="AE29" i="96"/>
  <c r="AA29" i="96"/>
  <c r="BC28" i="96"/>
  <c r="AY28" i="96"/>
  <c r="AU28" i="96"/>
  <c r="AQ28" i="96"/>
  <c r="AM28" i="96"/>
  <c r="AI28" i="96"/>
  <c r="AE28" i="96"/>
  <c r="AA28" i="96"/>
  <c r="BG27" i="96"/>
  <c r="BG26" i="96"/>
  <c r="BC25" i="96"/>
  <c r="AY25" i="96"/>
  <c r="AU25" i="96"/>
  <c r="AQ25" i="96"/>
  <c r="AM25" i="96"/>
  <c r="AI25" i="96"/>
  <c r="AE25" i="96"/>
  <c r="AA25" i="96"/>
  <c r="BG24" i="96"/>
  <c r="BG23" i="96"/>
  <c r="BC22" i="96"/>
  <c r="AY22" i="96"/>
  <c r="AU22" i="96"/>
  <c r="AQ22" i="96"/>
  <c r="AM22" i="96"/>
  <c r="AI22" i="96"/>
  <c r="AE22" i="96"/>
  <c r="AA22" i="96"/>
  <c r="BG21" i="96"/>
  <c r="BG20" i="96"/>
  <c r="BC19" i="96"/>
  <c r="AY19" i="96"/>
  <c r="AU19" i="96"/>
  <c r="AQ19" i="96"/>
  <c r="AM19" i="96"/>
  <c r="AI19" i="96"/>
  <c r="AE19" i="96"/>
  <c r="AA19" i="96"/>
  <c r="BG18" i="96"/>
  <c r="BG17" i="96"/>
  <c r="BC16" i="96"/>
  <c r="AY16" i="96"/>
  <c r="AU16" i="96"/>
  <c r="AQ16" i="96"/>
  <c r="AM16" i="96"/>
  <c r="AI16" i="96"/>
  <c r="AE16" i="96"/>
  <c r="BH8" i="96"/>
  <c r="BH7" i="96"/>
  <c r="AY31" i="96" l="1"/>
  <c r="FD5" i="95" s="1"/>
  <c r="BC31" i="96"/>
  <c r="AE31" i="96"/>
  <c r="EY5" i="95" s="1"/>
  <c r="AA31" i="96"/>
  <c r="EX5" i="95" s="1"/>
  <c r="AM31" i="96"/>
  <c r="FA5" i="95" s="1"/>
  <c r="AQ31" i="96"/>
  <c r="FB5" i="95" s="1"/>
  <c r="AI31" i="96"/>
  <c r="EZ5" i="95" s="1"/>
  <c r="AU31" i="96"/>
  <c r="FC5" i="95" s="1"/>
  <c r="BD11" i="97"/>
  <c r="FG5" i="95"/>
  <c r="FE5" i="95"/>
  <c r="EH5" i="95"/>
  <c r="EQ5" i="95"/>
  <c r="G179" i="96"/>
  <c r="AM179" i="96" s="1"/>
  <c r="AV176" i="96"/>
  <c r="AR176" i="96"/>
  <c r="BK176" i="96"/>
  <c r="BC176" i="96"/>
  <c r="AS176" i="96"/>
  <c r="AO176" i="96"/>
  <c r="BH176" i="96"/>
  <c r="BN176" i="96"/>
  <c r="BJ176" i="96"/>
  <c r="BB176" i="96"/>
  <c r="BF176" i="96"/>
  <c r="BL176" i="96"/>
  <c r="BD176" i="96"/>
  <c r="AT176" i="96"/>
  <c r="AP176" i="96"/>
  <c r="AU176" i="96"/>
  <c r="AQ176" i="96"/>
  <c r="BM176" i="96"/>
  <c r="BI176" i="96"/>
  <c r="BE176" i="96"/>
  <c r="BA176" i="96"/>
  <c r="BE41" i="96"/>
  <c r="S174" i="96" s="1"/>
  <c r="S176" i="96" s="1"/>
  <c r="W174" i="96"/>
  <c r="AJ176" i="96" s="1"/>
  <c r="AW174" i="96"/>
  <c r="AZ176" i="96" s="1"/>
  <c r="T106" i="96"/>
  <c r="BG19" i="96"/>
  <c r="BG22" i="96"/>
  <c r="BG25" i="96"/>
  <c r="BG28" i="96"/>
  <c r="BG30" i="96"/>
  <c r="BG29" i="96"/>
  <c r="EU5" i="95" l="1"/>
  <c r="ES5" i="95"/>
  <c r="EV5" i="95"/>
  <c r="ET5" i="95"/>
  <c r="AI176" i="96"/>
  <c r="AL176" i="96"/>
  <c r="AC176" i="96"/>
  <c r="X176" i="96"/>
  <c r="AA176" i="96"/>
  <c r="AD176" i="96"/>
  <c r="AK176" i="96"/>
  <c r="AF176" i="96"/>
  <c r="AY176" i="96"/>
  <c r="W176" i="96"/>
  <c r="AE176" i="96"/>
  <c r="Z176" i="96"/>
  <c r="AH176" i="96"/>
  <c r="AX176" i="96"/>
  <c r="Y176" i="96"/>
  <c r="AG176" i="96"/>
  <c r="AW176" i="96"/>
  <c r="AB176" i="96"/>
  <c r="U176" i="96"/>
  <c r="V176" i="96"/>
  <c r="T176" i="96"/>
  <c r="AM174" i="96"/>
  <c r="BG31" i="96"/>
  <c r="V106" i="96"/>
  <c r="EW5" i="95" l="1"/>
  <c r="FF5" i="95"/>
  <c r="AM176" i="96"/>
  <c r="AN176" i="96"/>
  <c r="X106" i="96"/>
  <c r="Z106" i="96" l="1"/>
  <c r="AB106" i="96" l="1"/>
  <c r="AD106" i="96" l="1"/>
  <c r="AF106" i="96" l="1"/>
  <c r="AH106" i="96" l="1"/>
  <c r="AJ106" i="96" l="1"/>
  <c r="AL106" i="96" l="1"/>
  <c r="AN106" i="96" l="1"/>
  <c r="AP106" i="96" l="1"/>
  <c r="AR106" i="96" l="1"/>
  <c r="AT106" i="96" l="1"/>
  <c r="AV106" i="96" l="1"/>
  <c r="AX106" i="96" l="1"/>
  <c r="AZ106" i="96" l="1"/>
  <c r="BB106" i="96" l="1"/>
  <c r="BD106" i="96" l="1"/>
  <c r="BF106" i="96" l="1"/>
  <c r="BH106" i="96" l="1"/>
  <c r="BJ106" i="96" l="1"/>
  <c r="BL106" i="96" l="1"/>
  <c r="BN106" i="96" l="1"/>
  <c r="FX5" i="9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Wakabayashi107</author>
  </authors>
  <commentList>
    <comment ref="AT1" authorId="0" shapeId="0" xr:uid="{9C736371-4275-425C-94DA-B4D12C113DD6}">
      <text>
        <r>
          <rPr>
            <sz val="9"/>
            <color indexed="81"/>
            <rFont val="MS P ゴシック"/>
            <family val="3"/>
            <charset val="128"/>
          </rPr>
          <t>封筒に記載の
６桁の施設番号を入力してください。</t>
        </r>
      </text>
    </comment>
    <comment ref="T11" authorId="0" shapeId="0" xr:uid="{E1EC5FE8-A06A-4D80-AE25-93C51B998027}">
      <text>
        <r>
          <rPr>
            <sz val="9"/>
            <color indexed="81"/>
            <rFont val="MS P ゴシック"/>
            <family val="3"/>
            <charset val="128"/>
          </rPr>
          <t>こちらの電話番号が、区ホームページの施設一覧に掲載されます。</t>
        </r>
      </text>
    </comment>
    <comment ref="T24" authorId="0" shapeId="0" xr:uid="{86A725D2-4B8D-44B0-AE83-9D50A3421228}">
      <text>
        <r>
          <rPr>
            <sz val="9"/>
            <color indexed="81"/>
            <rFont val="MS P ゴシック"/>
            <family val="3"/>
            <charset val="128"/>
          </rPr>
          <t>「１　設置者による直営」の場合は、「１１　委託先名称」「１２委託先住所・連絡先」の入力は不要</t>
        </r>
      </text>
    </comment>
    <comment ref="G29" authorId="0" shapeId="0" xr:uid="{D8506378-ED67-4D9B-B6A2-C2EC6B4E4972}">
      <text>
        <r>
          <rPr>
            <sz val="11"/>
            <color indexed="81"/>
            <rFont val="MS P ゴシック"/>
            <family val="3"/>
            <charset val="128"/>
          </rPr>
          <t>例：2020/4/1</t>
        </r>
      </text>
    </comment>
    <comment ref="AP47" authorId="0" shapeId="0" xr:uid="{52B0E5F4-DE0D-4E24-9572-C82DB5D15215}">
      <text>
        <r>
          <rPr>
            <sz val="9"/>
            <color indexed="81"/>
            <rFont val="MS P ゴシック"/>
            <family val="3"/>
            <charset val="128"/>
          </rPr>
          <t>左記
「月極額」
「一時預かり」
「夜間保育」以外にある場合はこちらに記載</t>
        </r>
      </text>
    </comment>
    <comment ref="AY61" authorId="0" shapeId="0" xr:uid="{312678EC-82B6-499F-8C78-0C44D6FFD6BD}">
      <text>
        <r>
          <rPr>
            <sz val="9"/>
            <color indexed="81"/>
            <rFont val="MS P ゴシック"/>
            <family val="3"/>
            <charset val="128"/>
          </rPr>
          <t>上記以外に費用がある場合はこちらに記載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Wakabayashi107</author>
  </authors>
  <commentList>
    <comment ref="T34" authorId="0" shapeId="0" xr:uid="{11760060-7997-4CF7-934A-955E25F3B281}">
      <text>
        <r>
          <rPr>
            <sz val="9"/>
            <color indexed="81"/>
            <rFont val="MS P ゴシック"/>
            <family val="3"/>
            <charset val="128"/>
          </rPr>
          <t>例
2022/04/01</t>
        </r>
      </text>
    </comment>
  </commentList>
</comments>
</file>

<file path=xl/sharedStrings.xml><?xml version="1.0" encoding="utf-8"?>
<sst xmlns="http://schemas.openxmlformats.org/spreadsheetml/2006/main" count="2101" uniqueCount="817">
  <si>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</si>
  <si>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</si>
  <si>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</si>
  <si>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</si>
  <si>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</si>
  <si>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</si>
  <si>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</si>
  <si>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事業開始年月日</t>
    <phoneticPr fontId="1"/>
  </si>
  <si>
    <t>Tel</t>
    <phoneticPr fontId="1"/>
  </si>
  <si>
    <t>最寄り駅</t>
    <rPh sb="0" eb="2">
      <t>モヨ</t>
    </rPh>
    <rPh sb="3" eb="4">
      <t>エキ</t>
    </rPh>
    <phoneticPr fontId="1"/>
  </si>
  <si>
    <t>徒歩</t>
    <rPh sb="0" eb="2">
      <t>トホ</t>
    </rPh>
    <phoneticPr fontId="1"/>
  </si>
  <si>
    <t>設置者名</t>
    <rPh sb="3" eb="4">
      <t>メイ</t>
    </rPh>
    <phoneticPr fontId="1"/>
  </si>
  <si>
    <t>（氏名）</t>
    <rPh sb="1" eb="3">
      <t>シメイ</t>
    </rPh>
    <phoneticPr fontId="1"/>
  </si>
  <si>
    <t>（職名）</t>
    <rPh sb="1" eb="3">
      <t>ショクメイ</t>
    </rPh>
    <phoneticPr fontId="1"/>
  </si>
  <si>
    <t>平　日</t>
    <rPh sb="0" eb="1">
      <t>ヒラ</t>
    </rPh>
    <rPh sb="2" eb="3">
      <t>ヒ</t>
    </rPh>
    <phoneticPr fontId="1"/>
  </si>
  <si>
    <t>土曜日</t>
    <rPh sb="0" eb="3">
      <t>ドヨウビ</t>
    </rPh>
    <phoneticPr fontId="1"/>
  </si>
  <si>
    <t>～</t>
    <phoneticPr fontId="1"/>
  </si>
  <si>
    <t>一時預かり</t>
    <rPh sb="0" eb="2">
      <t>イチジ</t>
    </rPh>
    <rPh sb="2" eb="3">
      <t>アズ</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</si>
  <si>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</si>
  <si>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</si>
  <si>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</si>
  <si>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</si>
  <si>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</si>
  <si>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</si>
  <si>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</si>
  <si>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</si>
  <si>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</si>
  <si>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</si>
  <si>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</si>
  <si>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</si>
  <si>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</si>
  <si>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</si>
  <si>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</si>
  <si>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</si>
  <si>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</si>
  <si>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</si>
  <si>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</si>
  <si>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</si>
  <si>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</si>
  <si>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</si>
  <si>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</si>
  <si>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</si>
  <si>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</si>
  <si>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人</t>
    <rPh sb="0" eb="1">
      <t>ヒト</t>
    </rPh>
    <phoneticPr fontId="1"/>
  </si>
  <si>
    <t>０歳児の場合は、月齢まで記入すること。</t>
    <rPh sb="1" eb="3">
      <t>サイジ</t>
    </rPh>
    <rPh sb="4" eb="6">
      <t>バアイ</t>
    </rPh>
    <rPh sb="8" eb="10">
      <t>ゲツレイ</t>
    </rPh>
    <rPh sb="12" eb="14">
      <t>キニュウ</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</si>
  <si>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</si>
  <si>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</si>
  <si>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</si>
  <si>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</si>
  <si>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</si>
  <si>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</si>
  <si>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</si>
  <si>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</si>
  <si>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</si>
  <si>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</si>
  <si>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</si>
  <si>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</si>
  <si>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</si>
  <si>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</si>
  <si>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</si>
  <si>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勤務
時間</t>
    <rPh sb="0" eb="2">
      <t>キンム</t>
    </rPh>
    <rPh sb="3" eb="5">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</si>
  <si>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</si>
  <si>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</si>
  <si>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</si>
  <si>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</si>
  <si>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</si>
  <si>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</si>
  <si>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</si>
  <si>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</si>
  <si>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</si>
  <si>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</si>
  <si>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</si>
  <si>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</si>
  <si>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</si>
  <si>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</si>
  <si>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○緊急時の対策</t>
    <rPh sb="1" eb="4">
      <t>キンキュウジ</t>
    </rPh>
    <rPh sb="5" eb="7">
      <t>タイサク</t>
    </rPh>
    <phoneticPr fontId="1"/>
  </si>
  <si>
    <t>乳児室の区画</t>
    <rPh sb="0" eb="2">
      <t>ニュウジ</t>
    </rPh>
    <rPh sb="2" eb="3">
      <t>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</si>
  <si>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</si>
  <si>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</si>
  <si>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玄関以外の非常口</t>
    <rPh sb="0" eb="2">
      <t>ゲンカン</t>
    </rPh>
    <rPh sb="2" eb="4">
      <t>イガイ</t>
    </rPh>
    <rPh sb="5" eb="7">
      <t>ヒジョウ</t>
    </rPh>
    <rPh sb="7" eb="8">
      <t>グチ</t>
    </rPh>
    <phoneticPr fontId="1"/>
  </si>
  <si>
    <t>消防計画</t>
    <rPh sb="0" eb="2">
      <t>ショウボウ</t>
    </rPh>
    <rPh sb="2" eb="4">
      <t>ケイカク</t>
    </rPh>
    <phoneticPr fontId="1"/>
  </si>
  <si>
    <t>転落防止設備</t>
    <phoneticPr fontId="1"/>
  </si>
  <si>
    <t>屋内階段</t>
    <phoneticPr fontId="1"/>
  </si>
  <si>
    <t>屋外階段</t>
    <rPh sb="0" eb="2">
      <t>オクガイ</t>
    </rPh>
    <rPh sb="2" eb="4">
      <t>カイダン</t>
    </rPh>
    <phoneticPr fontId="1"/>
  </si>
  <si>
    <t>バルコニー</t>
    <phoneticPr fontId="1"/>
  </si>
  <si>
    <t>傾斜路等</t>
    <rPh sb="0" eb="3">
      <t>ケイシャロ</t>
    </rPh>
    <rPh sb="3" eb="4">
      <t>トウ</t>
    </rPh>
    <phoneticPr fontId="1"/>
  </si>
  <si>
    <t>保育室が３階以上にある</t>
    <rPh sb="6" eb="8">
      <t>イジョウ</t>
    </rPh>
    <phoneticPr fontId="1"/>
  </si>
  <si>
    <t>調理室の防火区画</t>
    <phoneticPr fontId="1"/>
  </si>
  <si>
    <t>非常警報器具または非常警報設備</t>
    <phoneticPr fontId="1"/>
  </si>
  <si>
    <t>カーテン、敷物、建具等の防炎処理</t>
    <phoneticPr fontId="1"/>
  </si>
  <si>
    <t>保育室の壁・天井が不燃材料仕上げ</t>
    <phoneticPr fontId="1"/>
  </si>
  <si>
    <t>入浴等を必要とする児童の取り扱い</t>
    <phoneticPr fontId="1"/>
  </si>
  <si>
    <t>外遊び、外気浴の実施</t>
    <rPh sb="0" eb="1">
      <t>ソト</t>
    </rPh>
    <rPh sb="1" eb="2">
      <t>アソ</t>
    </rPh>
    <rPh sb="4" eb="6">
      <t>ガイキ</t>
    </rPh>
    <rPh sb="6" eb="7">
      <t>ヨク</t>
    </rPh>
    <rPh sb="8" eb="10">
      <t>ジッシ</t>
    </rPh>
    <phoneticPr fontId="1"/>
  </si>
  <si>
    <t>備えられている遊具等</t>
    <phoneticPr fontId="1"/>
  </si>
  <si>
    <t>保護者との連絡状況</t>
    <phoneticPr fontId="1"/>
  </si>
  <si>
    <t>献立表の配布</t>
    <phoneticPr fontId="1"/>
  </si>
  <si>
    <t>施設だよりの配布</t>
    <phoneticPr fontId="1"/>
  </si>
  <si>
    <t>連絡帳の作成</t>
    <phoneticPr fontId="1"/>
  </si>
  <si>
    <t>緊急連絡表の作成</t>
    <phoneticPr fontId="1"/>
  </si>
  <si>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1"/>
  </si>
  <si>
    <t>献立表の作成</t>
    <phoneticPr fontId="1"/>
  </si>
  <si>
    <t>乳児食（離乳食）</t>
    <phoneticPr fontId="1"/>
  </si>
  <si>
    <t>登園時の健康状態観察</t>
    <rPh sb="0" eb="2">
      <t>トウエン</t>
    </rPh>
    <rPh sb="2" eb="3">
      <t>ジ</t>
    </rPh>
    <rPh sb="4" eb="6">
      <t>ケンコウ</t>
    </rPh>
    <rPh sb="6" eb="8">
      <t>ジョウタイ</t>
    </rPh>
    <rPh sb="8" eb="10">
      <t>カンサツ</t>
    </rPh>
    <phoneticPr fontId="1"/>
  </si>
  <si>
    <t>降園時の個別検査</t>
    <rPh sb="0" eb="2">
      <t>コウエン</t>
    </rPh>
    <rPh sb="2" eb="3">
      <t>ジ</t>
    </rPh>
    <rPh sb="4" eb="6">
      <t>コベツ</t>
    </rPh>
    <rPh sb="6" eb="8">
      <t>ケンサ</t>
    </rPh>
    <phoneticPr fontId="1"/>
  </si>
  <si>
    <t>入所時</t>
    <rPh sb="0" eb="3">
      <t>ニュウショジ</t>
    </rPh>
    <phoneticPr fontId="1"/>
  </si>
  <si>
    <t>入所後</t>
    <rPh sb="0" eb="3">
      <t>ニュウショゴ</t>
    </rPh>
    <phoneticPr fontId="1"/>
  </si>
  <si>
    <t>児童の健康診断</t>
    <rPh sb="0" eb="2">
      <t>ジドウ</t>
    </rPh>
    <rPh sb="3" eb="5">
      <t>ケンコウ</t>
    </rPh>
    <rPh sb="5" eb="7">
      <t>シンダン</t>
    </rPh>
    <phoneticPr fontId="1"/>
  </si>
  <si>
    <t>ケガや病気の時の措置</t>
    <phoneticPr fontId="1"/>
  </si>
  <si>
    <t>児童の発育チェック</t>
    <rPh sb="0" eb="2">
      <t>ジドウ</t>
    </rPh>
    <rPh sb="3" eb="5">
      <t>ハツイク</t>
    </rPh>
    <phoneticPr fontId="1"/>
  </si>
  <si>
    <t>職員の健康診断</t>
    <phoneticPr fontId="1"/>
  </si>
  <si>
    <t>採用時</t>
    <rPh sb="0" eb="3">
      <t>サイヨウジ</t>
    </rPh>
    <phoneticPr fontId="1"/>
  </si>
  <si>
    <t>採用後</t>
    <rPh sb="0" eb="3">
      <t>サイヨウゴ</t>
    </rPh>
    <phoneticPr fontId="1"/>
  </si>
  <si>
    <t>調理・調乳者の検便</t>
    <phoneticPr fontId="1"/>
  </si>
  <si>
    <t>備えられている医薬品</t>
    <phoneticPr fontId="1"/>
  </si>
  <si>
    <t>感染症への対応</t>
    <phoneticPr fontId="1"/>
  </si>
  <si>
    <t>睡眠中の乳幼児のきめ細かな観察</t>
    <phoneticPr fontId="1"/>
  </si>
  <si>
    <t>保育室での禁煙の厳守</t>
    <phoneticPr fontId="1"/>
  </si>
  <si>
    <t>○安全対策</t>
    <rPh sb="1" eb="3">
      <t>アンゼン</t>
    </rPh>
    <rPh sb="3" eb="5">
      <t>タイサク</t>
    </rPh>
    <phoneticPr fontId="1"/>
  </si>
  <si>
    <t>○事故防止</t>
    <rPh sb="1" eb="3">
      <t>ジコ</t>
    </rPh>
    <rPh sb="3" eb="5">
      <t>ボウシ</t>
    </rPh>
    <phoneticPr fontId="1"/>
  </si>
  <si>
    <t>安　全　確　保</t>
    <rPh sb="0" eb="1">
      <t>ヤス</t>
    </rPh>
    <rPh sb="2" eb="3">
      <t>ゼン</t>
    </rPh>
    <rPh sb="4" eb="5">
      <t>アキラ</t>
    </rPh>
    <rPh sb="6" eb="7">
      <t>タモツ</t>
    </rPh>
    <phoneticPr fontId="1"/>
  </si>
  <si>
    <t>避難消火訓練</t>
    <rPh sb="0" eb="2">
      <t>ヒナン</t>
    </rPh>
    <rPh sb="2" eb="4">
      <t>ショウカ</t>
    </rPh>
    <rPh sb="4" eb="6">
      <t>クンレン</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</si>
  <si>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</si>
  <si>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</si>
  <si>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</si>
  <si>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</si>
  <si>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</si>
  <si>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</si>
  <si>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</si>
  <si>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</si>
  <si>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</si>
  <si>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</si>
  <si>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６歳以上
(就学前)</t>
    <rPh sb="1" eb="4">
      <t>サイイジョウ</t>
    </rPh>
    <rPh sb="6" eb="9">
      <t>シュウガクマエ</t>
    </rPh>
    <phoneticPr fontId="1"/>
  </si>
  <si>
    <t>朝食</t>
    <rPh sb="0" eb="2">
      <t>チョウショク</t>
    </rPh>
    <phoneticPr fontId="1"/>
  </si>
  <si>
    <t>昼食</t>
    <rPh sb="0" eb="2">
      <t>チュウショク</t>
    </rPh>
    <phoneticPr fontId="1"/>
  </si>
  <si>
    <t>夕食</t>
    <rPh sb="0" eb="2">
      <t>ユウショク</t>
    </rPh>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</si>
  <si>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</si>
  <si>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安全管理・事故防止の手順やマニュアルを整備し、職員に周知している</t>
    <phoneticPr fontId="1"/>
  </si>
  <si>
    <t>提携医療機関</t>
    <phoneticPr fontId="1"/>
  </si>
  <si>
    <t>６歳以上
（就学前）</t>
    <rPh sb="1" eb="4">
      <t>サイイジョウ</t>
    </rPh>
    <rPh sb="6" eb="9">
      <t>シュウガクマエ</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</si>
  <si>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</si>
  <si>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</si>
  <si>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</si>
  <si>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</si>
  <si>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</si>
  <si>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</si>
  <si>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</si>
  <si>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</si>
  <si>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</si>
  <si>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</si>
  <si>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調理員</t>
    <rPh sb="0" eb="2">
      <t>チョウリ</t>
    </rPh>
    <rPh sb="2" eb="3">
      <t>イン</t>
    </rPh>
    <phoneticPr fontId="1"/>
  </si>
  <si>
    <t>児童用便所</t>
    <phoneticPr fontId="1"/>
  </si>
  <si>
    <t>屋外遊戯場（園庭）</t>
    <rPh sb="0" eb="2">
      <t>オクガイ</t>
    </rPh>
    <rPh sb="2" eb="5">
      <t>ユウギジョウ</t>
    </rPh>
    <rPh sb="6" eb="8">
      <t>エンテイ</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</si>
  <si>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</si>
  <si>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</si>
  <si>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</si>
  <si>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</si>
  <si>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令和</t>
    <rPh sb="0" eb="2">
      <t>レイワ</t>
    </rPh>
    <phoneticPr fontId="1"/>
  </si>
  <si>
    <t>メール
アドレス</t>
    <phoneticPr fontId="1"/>
  </si>
  <si>
    <t>備　考</t>
    <phoneticPr fontId="1"/>
  </si>
  <si>
    <t>時間外開所時間</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</si>
  <si>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</si>
  <si>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</si>
  <si>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</si>
  <si>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</si>
  <si>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常用</t>
    <rPh sb="0" eb="2">
      <t>ジョウヨウ</t>
    </rPh>
    <phoneticPr fontId="1"/>
  </si>
  <si>
    <t>避難用</t>
    <rPh sb="0" eb="3">
      <t>ヒナンヨウ</t>
    </rPh>
    <phoneticPr fontId="1"/>
  </si>
  <si>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1"/>
  </si>
  <si>
    <t>（内訳）</t>
    <rPh sb="1" eb="3">
      <t>ウチワケ</t>
    </rPh>
    <phoneticPr fontId="1"/>
  </si>
  <si>
    <t>　</t>
    <phoneticPr fontId="1"/>
  </si>
  <si>
    <t>（下表の設備が保育室等の各部分から30ｍ以下に設けられている。）</t>
    <rPh sb="1" eb="3">
      <t>カヒョウ</t>
    </rPh>
    <rPh sb="4" eb="6">
      <t>セツビ</t>
    </rPh>
    <rPh sb="7" eb="10">
      <t>ホイクシツ</t>
    </rPh>
    <rPh sb="10" eb="11">
      <t>トウ</t>
    </rPh>
    <rPh sb="12" eb="15">
      <t>カクブブン</t>
    </rPh>
    <phoneticPr fontId="1"/>
  </si>
  <si>
    <t>運営状況報告</t>
    <phoneticPr fontId="1"/>
  </si>
  <si>
    <t>施設区分</t>
    <rPh sb="0" eb="2">
      <t>シセツ</t>
    </rPh>
    <rPh sb="2" eb="4">
      <t>クブン</t>
    </rPh>
    <phoneticPr fontId="1"/>
  </si>
  <si>
    <t>分</t>
    <phoneticPr fontId="1"/>
  </si>
  <si>
    <t>施設連絡先</t>
    <rPh sb="0" eb="2">
      <t>シセツ</t>
    </rPh>
    <rPh sb="2" eb="5">
      <t>レンラクサキ</t>
    </rPh>
    <phoneticPr fontId="1"/>
  </si>
  <si>
    <t>施 設　・　設 備</t>
    <rPh sb="0" eb="1">
      <t>シ</t>
    </rPh>
    <rPh sb="2" eb="3">
      <t>セツ</t>
    </rPh>
    <rPh sb="6" eb="7">
      <t>セツ</t>
    </rPh>
    <rPh sb="8" eb="9">
      <t>ソナエ</t>
    </rPh>
    <phoneticPr fontId="1"/>
  </si>
  <si>
    <t>対象年齢</t>
    <phoneticPr fontId="1"/>
  </si>
  <si>
    <t>月</t>
    <rPh sb="0" eb="1">
      <t>ツキ</t>
    </rPh>
    <phoneticPr fontId="1"/>
  </si>
  <si>
    <t>歳</t>
    <rPh sb="0" eb="1">
      <t>サイ</t>
    </rPh>
    <phoneticPr fontId="1"/>
  </si>
  <si>
    <t>～</t>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</si>
  <si>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</si>
  <si>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</si>
  <si>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</si>
  <si>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</si>
  <si>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</si>
  <si>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定員</t>
    <rPh sb="0" eb="2">
      <t>テイイン</t>
    </rPh>
    <phoneticPr fontId="1"/>
  </si>
  <si>
    <t>利 用 料 金</t>
    <rPh sb="0" eb="1">
      <t>リ</t>
    </rPh>
    <rPh sb="2" eb="3">
      <t>ヨウ</t>
    </rPh>
    <rPh sb="4" eb="5">
      <t>リョウ</t>
    </rPh>
    <rPh sb="6" eb="7">
      <t>キン</t>
    </rPh>
    <phoneticPr fontId="1"/>
  </si>
  <si>
    <t>保険加入状況</t>
    <rPh sb="0" eb="2">
      <t>ホケン</t>
    </rPh>
    <rPh sb="2" eb="4">
      <t>カニュウ</t>
    </rPh>
    <rPh sb="4" eb="6">
      <t>ジョウキョウ</t>
    </rPh>
    <phoneticPr fontId="1"/>
  </si>
  <si>
    <t>衛生管理</t>
    <rPh sb="0" eb="2">
      <t>エイセイ</t>
    </rPh>
    <rPh sb="2" eb="4">
      <t>カンリ</t>
    </rPh>
    <phoneticPr fontId="1"/>
  </si>
  <si>
    <t>給　食</t>
    <rPh sb="0" eb="1">
      <t>キュウ</t>
    </rPh>
    <rPh sb="2" eb="3">
      <t>ショク</t>
    </rPh>
    <phoneticPr fontId="1"/>
  </si>
  <si>
    <t>乳幼児突然死症候群の予防</t>
    <rPh sb="10" eb="12">
      <t>ヨボウ</t>
    </rPh>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</si>
  <si>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</si>
  <si>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夜間保育</t>
    <rPh sb="0" eb="2">
      <t>ヤカン</t>
    </rPh>
    <rPh sb="2" eb="4">
      <t>ホイク</t>
    </rPh>
    <phoneticPr fontId="1"/>
  </si>
  <si>
    <t>運営方法</t>
    <rPh sb="0" eb="2">
      <t>ウンエイ</t>
    </rPh>
    <rPh sb="2" eb="4">
      <t>ホウホウ</t>
    </rPh>
    <phoneticPr fontId="1"/>
  </si>
  <si>
    <t>睡眠チェックリストの作成及び記入</t>
    <rPh sb="0" eb="2">
      <t>スイミン</t>
    </rPh>
    <rPh sb="10" eb="12">
      <t>サクセイ</t>
    </rPh>
    <rPh sb="12" eb="13">
      <t>オヨ</t>
    </rPh>
    <rPh sb="14" eb="16">
      <t>キニュウ</t>
    </rPh>
    <phoneticPr fontId="1"/>
  </si>
  <si>
    <t>(</t>
    <phoneticPr fontId="1"/>
  </si>
  <si>
    <t>)</t>
    <phoneticPr fontId="1"/>
  </si>
  <si>
    <t>単位</t>
    <rPh sb="0" eb="2">
      <t>タンイ</t>
    </rPh>
    <phoneticPr fontId="1"/>
  </si>
  <si>
    <t>管理栄養士</t>
    <rPh sb="0" eb="2">
      <t>カンリ</t>
    </rPh>
    <rPh sb="2" eb="5">
      <t>エイヨウシ</t>
    </rPh>
    <phoneticPr fontId="1"/>
  </si>
  <si>
    <t>栄養士</t>
    <rPh sb="0" eb="3">
      <t>エイヨウシ</t>
    </rPh>
    <phoneticPr fontId="1"/>
  </si>
  <si>
    <t>1.従事している</t>
    <phoneticPr fontId="1"/>
  </si>
  <si>
    <t>2.従事していない</t>
    <phoneticPr fontId="1"/>
  </si>
  <si>
    <t>・資格</t>
    <phoneticPr fontId="1"/>
  </si>
  <si>
    <t>保育士</t>
    <rPh sb="0" eb="2">
      <t>ホイク</t>
    </rPh>
    <rPh sb="2" eb="3">
      <t>シ</t>
    </rPh>
    <phoneticPr fontId="1"/>
  </si>
  <si>
    <t>1.常勤 2.非常勤</t>
    <rPh sb="2" eb="4">
      <t>ジョウキン</t>
    </rPh>
    <rPh sb="7" eb="10">
      <t>ヒジョウキン</t>
    </rPh>
    <phoneticPr fontId="1"/>
  </si>
  <si>
    <t>区市町村</t>
    <rPh sb="0" eb="4">
      <t>クシチョウソン</t>
    </rPh>
    <phoneticPr fontId="1"/>
  </si>
  <si>
    <t>)</t>
    <phoneticPr fontId="1"/>
  </si>
  <si>
    <t>家庭的保育者研修
修了者</t>
    <rPh sb="0" eb="3">
      <t>カテイテキ</t>
    </rPh>
    <rPh sb="5" eb="6">
      <t>シャ</t>
    </rPh>
    <rPh sb="6" eb="8">
      <t>ケンシュウ</t>
    </rPh>
    <rPh sb="9" eb="12">
      <t>シュウリョウシャ</t>
    </rPh>
    <phoneticPr fontId="1"/>
  </si>
  <si>
    <t>施設番号</t>
    <rPh sb="0" eb="2">
      <t>シセツ</t>
    </rPh>
    <rPh sb="2" eb="4">
      <t>バンゴウ</t>
    </rPh>
    <phoneticPr fontId="1"/>
  </si>
  <si>
    <t>24時間保育で､３日以上継続して在園する児童の有無</t>
    <rPh sb="23" eb="25">
      <t>ウム</t>
    </rPh>
    <phoneticPr fontId="1"/>
  </si>
  <si>
    <t>入浴の有無</t>
    <phoneticPr fontId="1"/>
  </si>
  <si>
    <t>保育している児童の人数</t>
    <phoneticPr fontId="1"/>
  </si>
  <si>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</si>
  <si>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</si>
  <si>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</si>
  <si>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</si>
  <si>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</si>
  <si>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宿　泊</t>
    <rPh sb="0" eb="1">
      <t>ヤド</t>
    </rPh>
    <rPh sb="2" eb="3">
      <t>ハク</t>
    </rPh>
    <phoneticPr fontId="1"/>
  </si>
  <si>
    <t>24時間</t>
    <rPh sb="2" eb="4">
      <t>ジカン</t>
    </rPh>
    <phoneticPr fontId="1"/>
  </si>
  <si>
    <t>24時間お迎えなし</t>
    <rPh sb="2" eb="4">
      <t>ジカン</t>
    </rPh>
    <rPh sb="5" eb="6">
      <t>ムカ</t>
    </rPh>
    <phoneticPr fontId="1"/>
  </si>
  <si>
    <t>※報告日現在の満年齢で記入してください。</t>
    <rPh sb="1" eb="3">
      <t>ホウコク</t>
    </rPh>
    <rPh sb="3" eb="4">
      <t>ビ</t>
    </rPh>
    <rPh sb="4" eb="6">
      <t>ゲンザイ</t>
    </rPh>
    <rPh sb="7" eb="10">
      <t>マンネンレイ</t>
    </rPh>
    <rPh sb="11" eb="13">
      <t>キニュウ</t>
    </rPh>
    <phoneticPr fontId="1"/>
  </si>
  <si>
    <t>月極</t>
    <rPh sb="0" eb="2">
      <t>ツキギメ</t>
    </rPh>
    <phoneticPr fontId="1"/>
  </si>
  <si>
    <t>駅</t>
    <rPh sb="0" eb="1">
      <t>エキ</t>
    </rPh>
    <phoneticPr fontId="1"/>
  </si>
  <si>
    <t>線</t>
    <rPh sb="0" eb="1">
      <t>セン</t>
    </rPh>
    <phoneticPr fontId="1"/>
  </si>
  <si>
    <t>バス</t>
  </si>
  <si>
    <t>所要時間
(駅⇔施設)</t>
    <rPh sb="0" eb="2">
      <t>ショヨウ</t>
    </rPh>
    <rPh sb="2" eb="4">
      <t>ジカン</t>
    </rPh>
    <rPh sb="6" eb="7">
      <t>エキ</t>
    </rPh>
    <rPh sb="8" eb="10">
      <t>シセツ</t>
    </rPh>
    <phoneticPr fontId="1"/>
  </si>
  <si>
    <t>代表者職氏名</t>
    <rPh sb="3" eb="4">
      <t>ショク</t>
    </rPh>
    <rPh sb="4" eb="6">
      <t>シメイ</t>
    </rPh>
    <phoneticPr fontId="1"/>
  </si>
  <si>
    <t>管理者(施設長)名</t>
    <rPh sb="4" eb="7">
      <t>シセツチョウ</t>
    </rPh>
    <phoneticPr fontId="1"/>
  </si>
  <si>
    <t>常勤</t>
  </si>
  <si>
    <t>保育室</t>
    <rPh sb="0" eb="3">
      <t>ホイクシツ</t>
    </rPh>
    <phoneticPr fontId="1"/>
  </si>
  <si>
    <t>遊戯室</t>
    <rPh sb="0" eb="3">
      <t>ユウギシツ</t>
    </rPh>
    <phoneticPr fontId="1"/>
  </si>
  <si>
    <t>勤務形態</t>
    <rPh sb="0" eb="2">
      <t>キンム</t>
    </rPh>
    <rPh sb="2" eb="4">
      <t>ケイタイ</t>
    </rPh>
    <phoneticPr fontId="1"/>
  </si>
  <si>
    <t>資格</t>
    <rPh sb="0" eb="2">
      <t>シカク</t>
    </rPh>
    <phoneticPr fontId="1"/>
  </si>
  <si>
    <t>非常勤</t>
  </si>
  <si>
    <t>保育士</t>
  </si>
  <si>
    <t>なし</t>
  </si>
  <si>
    <t>例</t>
    <rPh sb="0" eb="1">
      <t>レイ</t>
    </rPh>
    <phoneticPr fontId="1"/>
  </si>
  <si>
    <t>始業時間</t>
    <rPh sb="0" eb="2">
      <t>シギョウ</t>
    </rPh>
    <rPh sb="2" eb="4">
      <t>ジカン</t>
    </rPh>
    <phoneticPr fontId="1"/>
  </si>
  <si>
    <t>終業時間</t>
    <rPh sb="0" eb="2">
      <t>シュウギョウ</t>
    </rPh>
    <rPh sb="2" eb="4">
      <t>ジカン</t>
    </rPh>
    <phoneticPr fontId="1"/>
  </si>
  <si>
    <t>必要職員数</t>
    <rPh sb="0" eb="2">
      <t>ヒツヨウ</t>
    </rPh>
    <rPh sb="2" eb="4">
      <t>ショクイン</t>
    </rPh>
    <rPh sb="4" eb="5">
      <t>スウ</t>
    </rPh>
    <phoneticPr fontId="1"/>
  </si>
  <si>
    <t>配置職員数</t>
    <rPh sb="0" eb="2">
      <t>ハイチ</t>
    </rPh>
    <rPh sb="2" eb="4">
      <t>ショクイン</t>
    </rPh>
    <rPh sb="4" eb="5">
      <t>スウ</t>
    </rPh>
    <phoneticPr fontId="1"/>
  </si>
  <si>
    <t>○</t>
    <phoneticPr fontId="1"/>
  </si>
  <si>
    <t>職員配置状況</t>
    <rPh sb="0" eb="2">
      <t>ショクイン</t>
    </rPh>
    <rPh sb="2" eb="4">
      <t>ハイチ</t>
    </rPh>
    <rPh sb="4" eb="6">
      <t>ジョウキョウ</t>
    </rPh>
    <phoneticPr fontId="1"/>
  </si>
  <si>
    <t>時間</t>
    <phoneticPr fontId="1"/>
  </si>
  <si>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1"/>
  </si>
  <si>
    <t>午後10時
～午前２時にお迎え</t>
    <rPh sb="0" eb="2">
      <t>ゴゴ</t>
    </rPh>
    <rPh sb="4" eb="5">
      <t>ジ</t>
    </rPh>
    <rPh sb="7" eb="9">
      <t>ゴゼン</t>
    </rPh>
    <rPh sb="10" eb="11">
      <t>ジ</t>
    </rPh>
    <rPh sb="13" eb="14">
      <t>ムカ</t>
    </rPh>
    <phoneticPr fontId="1"/>
  </si>
  <si>
    <t>午前２時
～翌朝にお迎え</t>
    <rPh sb="0" eb="2">
      <t>ゴゼン</t>
    </rPh>
    <rPh sb="3" eb="4">
      <t>ジ</t>
    </rPh>
    <rPh sb="6" eb="8">
      <t>ヨクアサ</t>
    </rPh>
    <rPh sb="10" eb="11">
      <t>ムカ</t>
    </rPh>
    <phoneticPr fontId="1"/>
  </si>
  <si>
    <t>施設番号</t>
    <rPh sb="0" eb="2">
      <t>シセツ</t>
    </rPh>
    <rPh sb="2" eb="4">
      <t>バンゴウ</t>
    </rPh>
    <phoneticPr fontId="1"/>
  </si>
  <si>
    <t>施設名</t>
    <rPh sb="0" eb="2">
      <t>シセツ</t>
    </rPh>
    <rPh sb="2" eb="3">
      <t>メイ</t>
    </rPh>
    <phoneticPr fontId="1"/>
  </si>
  <si>
    <t>上記のうち主たる保育時間である11時間について再掲</t>
    <rPh sb="0" eb="2">
      <t>ジョウキ</t>
    </rPh>
    <rPh sb="5" eb="6">
      <t>シュ</t>
    </rPh>
    <rPh sb="8" eb="10">
      <t>ホイク</t>
    </rPh>
    <rPh sb="10" eb="12">
      <t>ジカン</t>
    </rPh>
    <rPh sb="17" eb="19">
      <t>ジカン</t>
    </rPh>
    <rPh sb="23" eb="25">
      <t>サイケイ</t>
    </rPh>
    <phoneticPr fontId="1"/>
  </si>
  <si>
    <t>～</t>
    <phoneticPr fontId="1"/>
  </si>
  <si>
    <t>時間帯別の在籍児童数
（月極め・一時預かりを含めた延べ数で記入してください。）</t>
    <phoneticPr fontId="1"/>
  </si>
  <si>
    <t>：</t>
    <phoneticPr fontId="1"/>
  </si>
  <si>
    <t>企業主導型保育事業の助成決定</t>
    <rPh sb="0" eb="2">
      <t>キギョウ</t>
    </rPh>
    <rPh sb="2" eb="5">
      <t>シュドウガタ</t>
    </rPh>
    <rPh sb="5" eb="7">
      <t>ホイク</t>
    </rPh>
    <rPh sb="7" eb="9">
      <t>ジギョウ</t>
    </rPh>
    <rPh sb="10" eb="12">
      <t>ジョセイ</t>
    </rPh>
    <rPh sb="12" eb="14">
      <t>ケッテイ</t>
    </rPh>
    <phoneticPr fontId="1"/>
  </si>
  <si>
    <t>年　　月　　日</t>
    <rPh sb="0" eb="1">
      <t>ネン</t>
    </rPh>
    <rPh sb="3" eb="4">
      <t>ガツ</t>
    </rPh>
    <rPh sb="6" eb="7">
      <t>ヒ</t>
    </rPh>
    <phoneticPr fontId="1"/>
  </si>
  <si>
    <t>助成決定年月日</t>
    <rPh sb="0" eb="2">
      <t>ジョセイ</t>
    </rPh>
    <rPh sb="2" eb="4">
      <t>ケッテイ</t>
    </rPh>
    <rPh sb="4" eb="7">
      <t>ネンガッピ</t>
    </rPh>
    <phoneticPr fontId="1"/>
  </si>
  <si>
    <t>か所</t>
    <phoneticPr fontId="1"/>
  </si>
  <si>
    <t>うち
都内</t>
    <phoneticPr fontId="1"/>
  </si>
  <si>
    <t>施設の階数</t>
    <rPh sb="0" eb="2">
      <t>シセツ</t>
    </rPh>
    <rPh sb="3" eb="5">
      <t>カイスウ</t>
    </rPh>
    <phoneticPr fontId="1"/>
  </si>
  <si>
    <t>階</t>
    <rPh sb="0" eb="1">
      <t>カイ</t>
    </rPh>
    <phoneticPr fontId="1"/>
  </si>
  <si>
    <t>(建物の階数:</t>
    <rPh sb="1" eb="3">
      <t>タテモノ</t>
    </rPh>
    <rPh sb="4" eb="6">
      <t>カイスウ</t>
    </rPh>
    <phoneticPr fontId="1"/>
  </si>
  <si>
    <t>階建て)</t>
    <rPh sb="0" eb="1">
      <t>カイ</t>
    </rPh>
    <rPh sb="1" eb="2">
      <t>ダ</t>
    </rPh>
    <phoneticPr fontId="1"/>
  </si>
  <si>
    <t>系列
施設数</t>
    <rPh sb="0" eb="2">
      <t>ケイレツ</t>
    </rPh>
    <phoneticPr fontId="1"/>
  </si>
  <si>
    <t>千代田区</t>
  </si>
  <si>
    <t>中央区</t>
    <rPh sb="0" eb="1">
      <t>チュウ</t>
    </rPh>
    <rPh sb="1" eb="2">
      <t>オウ</t>
    </rPh>
    <rPh sb="2" eb="3">
      <t>ク</t>
    </rPh>
    <phoneticPr fontId="3"/>
  </si>
  <si>
    <t>新宿区</t>
  </si>
  <si>
    <t>文京区</t>
    <rPh sb="0" eb="3">
      <t>ブンキョウク</t>
    </rPh>
    <phoneticPr fontId="3"/>
  </si>
  <si>
    <t>台東区</t>
    <rPh sb="0" eb="3">
      <t>タイトウク</t>
    </rPh>
    <phoneticPr fontId="3"/>
  </si>
  <si>
    <t>墨田区</t>
  </si>
  <si>
    <t>江東区</t>
  </si>
  <si>
    <t>品川区</t>
  </si>
  <si>
    <t>目黒区</t>
  </si>
  <si>
    <t>大田区</t>
  </si>
  <si>
    <t>渋谷区</t>
  </si>
  <si>
    <t>中野区</t>
    <rPh sb="0" eb="3">
      <t>ナカノク</t>
    </rPh>
    <phoneticPr fontId="3"/>
  </si>
  <si>
    <t>杉並区</t>
  </si>
  <si>
    <t>豊島区</t>
    <rPh sb="0" eb="3">
      <t>トシマク</t>
    </rPh>
    <phoneticPr fontId="3"/>
  </si>
  <si>
    <t>北区</t>
  </si>
  <si>
    <t>板橋区</t>
    <rPh sb="0" eb="3">
      <t>イタバシク</t>
    </rPh>
    <phoneticPr fontId="3"/>
  </si>
  <si>
    <t>練馬区</t>
  </si>
  <si>
    <t>足立区</t>
  </si>
  <si>
    <t>葛飾区</t>
    <rPh sb="0" eb="3">
      <t>カツシカク</t>
    </rPh>
    <phoneticPr fontId="3"/>
  </si>
  <si>
    <t>立川市</t>
  </si>
  <si>
    <t>武蔵野市</t>
    <rPh sb="0" eb="2">
      <t>ムサシ</t>
    </rPh>
    <rPh sb="2" eb="3">
      <t>ノ</t>
    </rPh>
    <rPh sb="3" eb="4">
      <t>シ</t>
    </rPh>
    <phoneticPr fontId="3"/>
  </si>
  <si>
    <t>三鷹市</t>
    <rPh sb="0" eb="3">
      <t>ミタカシ</t>
    </rPh>
    <phoneticPr fontId="3"/>
  </si>
  <si>
    <t>青梅市</t>
  </si>
  <si>
    <t>府中市</t>
    <rPh sb="0" eb="3">
      <t>フチュウシ</t>
    </rPh>
    <phoneticPr fontId="3"/>
  </si>
  <si>
    <t>昭島市</t>
    <rPh sb="0" eb="3">
      <t>アキシマシ</t>
    </rPh>
    <phoneticPr fontId="3"/>
  </si>
  <si>
    <t>調布市</t>
    <rPh sb="0" eb="3">
      <t>チョウフシ</t>
    </rPh>
    <phoneticPr fontId="3"/>
  </si>
  <si>
    <t>町田市</t>
  </si>
  <si>
    <t>小金井市</t>
  </si>
  <si>
    <t>小平市</t>
  </si>
  <si>
    <t>日野市</t>
  </si>
  <si>
    <t>東村山市</t>
  </si>
  <si>
    <t>国分寺市</t>
  </si>
  <si>
    <t>国立市</t>
  </si>
  <si>
    <t>福生市</t>
  </si>
  <si>
    <t>狛江市</t>
    <rPh sb="0" eb="3">
      <t>コマエシ</t>
    </rPh>
    <phoneticPr fontId="3"/>
  </si>
  <si>
    <t>東大和市</t>
    <rPh sb="0" eb="4">
      <t>ヒガシヤマトシ</t>
    </rPh>
    <phoneticPr fontId="3"/>
  </si>
  <si>
    <t>清瀬市</t>
  </si>
  <si>
    <t>東久留米市</t>
  </si>
  <si>
    <t>武蔵村山市</t>
  </si>
  <si>
    <t>多摩市</t>
  </si>
  <si>
    <t>稲城市</t>
  </si>
  <si>
    <t>羽村市</t>
    <rPh sb="0" eb="3">
      <t>ハムラシ</t>
    </rPh>
    <phoneticPr fontId="3"/>
  </si>
  <si>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</si>
  <si>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</si>
  <si>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</si>
  <si>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</si>
  <si>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</si>
  <si>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</si>
  <si>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</si>
  <si>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</si>
  <si>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</si>
  <si>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</si>
  <si>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</si>
  <si>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</si>
  <si>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</si>
  <si>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</si>
  <si>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</si>
  <si>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窓等採光</t>
    <phoneticPr fontId="1"/>
  </si>
  <si>
    <t>窓等換気</t>
    <phoneticPr fontId="1"/>
  </si>
  <si>
    <t xml:space="preserve">( 1.良い  2.普通  3.悪い )  </t>
    <phoneticPr fontId="1"/>
  </si>
  <si>
    <t>保育室との仕切</t>
    <phoneticPr fontId="1"/>
  </si>
  <si>
    <t>調理室との仕切</t>
    <phoneticPr fontId="1"/>
  </si>
  <si>
    <t>専用手洗い</t>
    <phoneticPr fontId="1"/>
  </si>
  <si>
    <t>(</t>
    <phoneticPr fontId="1"/>
  </si>
  <si>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1"/>
  </si>
  <si>
    <t>(1.有 2.無)</t>
    <rPh sb="3" eb="4">
      <t>アリ</t>
    </rPh>
    <rPh sb="7" eb="8">
      <t>ナシ</t>
    </rPh>
    <phoneticPr fontId="1"/>
  </si>
  <si>
    <t>※有の場合→</t>
    <rPh sb="1" eb="2">
      <t>アリ</t>
    </rPh>
    <rPh sb="3" eb="5">
      <t>バアイ</t>
    </rPh>
    <phoneticPr fontId="1"/>
  </si>
  <si>
    <t>住所</t>
    <rPh sb="0" eb="2">
      <t>ジュウショ</t>
    </rPh>
    <phoneticPr fontId="1"/>
  </si>
  <si>
    <t>(</t>
    <phoneticPr fontId="1"/>
  </si>
  <si>
    <t>)</t>
    <phoneticPr fontId="1"/>
  </si>
  <si>
    <t>職員の配置数（基準日当日に勤務した職員）</t>
    <rPh sb="7" eb="9">
      <t>キジュン</t>
    </rPh>
    <rPh sb="9" eb="10">
      <t>ビ</t>
    </rPh>
    <rPh sb="10" eb="12">
      <t>トウジツ</t>
    </rPh>
    <rPh sb="13" eb="15">
      <t>キンム</t>
    </rPh>
    <rPh sb="17" eb="19">
      <t>ショクイン</t>
    </rPh>
    <phoneticPr fontId="1"/>
  </si>
  <si>
    <t>消火設備</t>
    <rPh sb="0" eb="2">
      <t>ショウカ</t>
    </rPh>
    <rPh sb="2" eb="4">
      <t>セツビ</t>
    </rPh>
    <phoneticPr fontId="1"/>
  </si>
  <si>
    <t>消火器</t>
    <rPh sb="0" eb="3">
      <t>ショウカキ</t>
    </rPh>
    <phoneticPr fontId="1"/>
  </si>
  <si>
    <t>消火器以外の設備</t>
    <rPh sb="0" eb="3">
      <t>ショウカキ</t>
    </rPh>
    <rPh sb="3" eb="5">
      <t>イガイ</t>
    </rPh>
    <rPh sb="6" eb="8">
      <t>セツビ</t>
    </rPh>
    <phoneticPr fontId="1"/>
  </si>
  <si>
    <t>)</t>
    <phoneticPr fontId="1"/>
  </si>
  <si>
    <t>※無の場合→</t>
    <rPh sb="1" eb="2">
      <t>ナシ</t>
    </rPh>
    <rPh sb="3" eb="4">
      <t>バ</t>
    </rPh>
    <rPh sb="4" eb="5">
      <t>ア</t>
    </rPh>
    <phoneticPr fontId="1"/>
  </si>
  <si>
    <t>設置している避難器具</t>
    <rPh sb="0" eb="2">
      <t>セッチ</t>
    </rPh>
    <phoneticPr fontId="1"/>
  </si>
  <si>
    <t>※無の場合→</t>
    <phoneticPr fontId="1"/>
  </si>
  <si>
    <t>作成状況</t>
    <rPh sb="0" eb="2">
      <t>サクセイ</t>
    </rPh>
    <rPh sb="2" eb="4">
      <t>ジョウキョウ</t>
    </rPh>
    <phoneticPr fontId="1"/>
  </si>
  <si>
    <t>届出状況</t>
    <rPh sb="0" eb="2">
      <t>トドケデ</t>
    </rPh>
    <rPh sb="2" eb="4">
      <t>ジョウキョウ</t>
    </rPh>
    <phoneticPr fontId="1"/>
  </si>
  <si>
    <t>(1.作成済み 2.未作成)</t>
    <rPh sb="3" eb="5">
      <t>サクセイ</t>
    </rPh>
    <rPh sb="5" eb="6">
      <t>ズ</t>
    </rPh>
    <rPh sb="10" eb="13">
      <t>ミサクセイ</t>
    </rPh>
    <phoneticPr fontId="1"/>
  </si>
  <si>
    <t>(1.届出済み 2.未届 3.届出対象外)</t>
    <rPh sb="3" eb="5">
      <t>トドケデ</t>
    </rPh>
    <rPh sb="5" eb="6">
      <t>ズ</t>
    </rPh>
    <rPh sb="10" eb="12">
      <t>ミトドケ</t>
    </rPh>
    <rPh sb="15" eb="17">
      <t>トドケデ</t>
    </rPh>
    <rPh sb="17" eb="20">
      <t>タイショウガイ</t>
    </rPh>
    <phoneticPr fontId="1"/>
  </si>
  <si>
    <t>届出年月日</t>
    <rPh sb="0" eb="2">
      <t>トドケデ</t>
    </rPh>
    <rPh sb="2" eb="5">
      <t>ネンガッピ</t>
    </rPh>
    <phoneticPr fontId="1"/>
  </si>
  <si>
    <t>面積</t>
    <rPh sb="0" eb="2">
      <t>メンセキ</t>
    </rPh>
    <phoneticPr fontId="1"/>
  </si>
  <si>
    <t>代替場所</t>
    <rPh sb="0" eb="2">
      <t>ダイタイ</t>
    </rPh>
    <rPh sb="2" eb="4">
      <t>バショ</t>
    </rPh>
    <phoneticPr fontId="1"/>
  </si>
  <si>
    <t>㎡</t>
    <phoneticPr fontId="1"/>
  </si>
  <si>
    <t>児童用手洗い場
（保育室用）</t>
    <phoneticPr fontId="1"/>
  </si>
  <si>
    <t>※有の場合→</t>
    <rPh sb="1" eb="2">
      <t>アリ</t>
    </rPh>
    <rPh sb="3" eb="4">
      <t>バ</t>
    </rPh>
    <rPh sb="4" eb="5">
      <t>ア</t>
    </rPh>
    <phoneticPr fontId="1"/>
  </si>
  <si>
    <t>便器の個数</t>
    <rPh sb="3" eb="5">
      <t>コスウ</t>
    </rPh>
    <phoneticPr fontId="1"/>
  </si>
  <si>
    <t>個</t>
    <rPh sb="0" eb="1">
      <t>コ</t>
    </rPh>
    <phoneticPr fontId="1"/>
  </si>
  <si>
    <t>(1.専用室 2.フェンス 3.ベビーベッド 4.その他 5.区画なし)</t>
    <rPh sb="3" eb="5">
      <t>センヨウ</t>
    </rPh>
    <rPh sb="5" eb="6">
      <t>シツ</t>
    </rPh>
    <rPh sb="27" eb="28">
      <t>タ</t>
    </rPh>
    <rPh sb="31" eb="33">
      <t>クカク</t>
    </rPh>
    <phoneticPr fontId="1"/>
  </si>
  <si>
    <t>※「4.その他」の場合→</t>
    <rPh sb="6" eb="7">
      <t>タ</t>
    </rPh>
    <rPh sb="9" eb="11">
      <t>バアイ</t>
    </rPh>
    <phoneticPr fontId="1"/>
  </si>
  <si>
    <t>区画方法</t>
    <rPh sb="0" eb="2">
      <t>クカク</t>
    </rPh>
    <rPh sb="2" eb="4">
      <t>ホウホウ</t>
    </rPh>
    <phoneticPr fontId="1"/>
  </si>
  <si>
    <t>(1.実施 2.未実施)</t>
    <rPh sb="3" eb="5">
      <t>ジッシ</t>
    </rPh>
    <rPh sb="8" eb="9">
      <t>ミ</t>
    </rPh>
    <rPh sb="9" eb="11">
      <t>ジッシ</t>
    </rPh>
    <phoneticPr fontId="1"/>
  </si>
  <si>
    <t>実施(予定)回数</t>
    <rPh sb="3" eb="5">
      <t>ヨテイ</t>
    </rPh>
    <phoneticPr fontId="1"/>
  </si>
  <si>
    <t>回／年</t>
    <phoneticPr fontId="1"/>
  </si>
  <si>
    <t xml:space="preserve">うち、図上訓練 </t>
    <phoneticPr fontId="1"/>
  </si>
  <si>
    <t>氏名</t>
    <rPh sb="0" eb="2">
      <t>シメイ</t>
    </rPh>
    <phoneticPr fontId="1"/>
  </si>
  <si>
    <t>(1.専用建物 2.集合住宅 3.事務所ビル 4.業務用ビル 5.その他)</t>
    <phoneticPr fontId="1"/>
  </si>
  <si>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1"/>
  </si>
  <si>
    <t>施設内研修の実施状況</t>
    <rPh sb="0" eb="2">
      <t>シセツ</t>
    </rPh>
    <rPh sb="2" eb="3">
      <t>ナイ</t>
    </rPh>
    <rPh sb="3" eb="5">
      <t>ケンシュウ</t>
    </rPh>
    <rPh sb="6" eb="8">
      <t>ジッシ</t>
    </rPh>
    <rPh sb="8" eb="10">
      <t>ジョウキョウ</t>
    </rPh>
    <phoneticPr fontId="1"/>
  </si>
  <si>
    <t>保育室が２階にある場合の条件</t>
    <rPh sb="9" eb="11">
      <t>バアイ</t>
    </rPh>
    <rPh sb="12" eb="14">
      <t>ジョウケン</t>
    </rPh>
    <phoneticPr fontId="1"/>
  </si>
  <si>
    <t>(</t>
    <phoneticPr fontId="1"/>
  </si>
  <si>
    <t>(1.鉄骨造　2.鉄筋コンクリート造　3.れん瓦造　4.木造　5.その他)</t>
    <phoneticPr fontId="1"/>
  </si>
  <si>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1"/>
  </si>
  <si>
    <t>(1.鉄筋コンクリート　2.レンガ　3.石　4.その他）</t>
    <rPh sb="26" eb="27">
      <t>タ</t>
    </rPh>
    <phoneticPr fontId="1"/>
  </si>
  <si>
    <t>建物の構造</t>
    <rPh sb="0" eb="2">
      <t>タテモノ</t>
    </rPh>
    <rPh sb="3" eb="5">
      <t>コウゾウ</t>
    </rPh>
    <phoneticPr fontId="1"/>
  </si>
  <si>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1"/>
  </si>
  <si>
    <t>階段等設備</t>
    <rPh sb="3" eb="5">
      <t>セツビ</t>
    </rPh>
    <phoneticPr fontId="1"/>
  </si>
  <si>
    <t>耐火構造の床、壁</t>
    <phoneticPr fontId="1"/>
  </si>
  <si>
    <t>特定防火設備</t>
    <phoneticPr fontId="1"/>
  </si>
  <si>
    <t>スプリンクラー設備</t>
    <phoneticPr fontId="1"/>
  </si>
  <si>
    <t>自動消火設備かつ延焼防止措置</t>
    <phoneticPr fontId="1"/>
  </si>
  <si>
    <t>(1.適 2.不適)</t>
    <rPh sb="3" eb="4">
      <t>テキ</t>
    </rPh>
    <rPh sb="7" eb="9">
      <t>フテキ</t>
    </rPh>
    <phoneticPr fontId="1"/>
  </si>
  <si>
    <t>※有の場合→</t>
    <rPh sb="1" eb="2">
      <t>アリ</t>
    </rPh>
    <phoneticPr fontId="1"/>
  </si>
  <si>
    <t>保育計画の策定状況</t>
    <rPh sb="0" eb="2">
      <t>ホイク</t>
    </rPh>
    <rPh sb="2" eb="4">
      <t>ケイカク</t>
    </rPh>
    <rPh sb="5" eb="7">
      <t>サクテイ</t>
    </rPh>
    <rPh sb="7" eb="9">
      <t>ジョウキョウ</t>
    </rPh>
    <phoneticPr fontId="1"/>
  </si>
  <si>
    <t>汚れたときなどの対処</t>
    <phoneticPr fontId="1"/>
  </si>
  <si>
    <t>週</t>
    <rPh sb="0" eb="1">
      <t>シュウ</t>
    </rPh>
    <phoneticPr fontId="1"/>
  </si>
  <si>
    <t>日</t>
    <rPh sb="0" eb="1">
      <t>ニチ</t>
    </rPh>
    <phoneticPr fontId="1"/>
  </si>
  <si>
    <t>(1.実施 2.未実施)</t>
    <rPh sb="3" eb="5">
      <t>ジッシ</t>
    </rPh>
    <rPh sb="8" eb="11">
      <t>ミジッシ</t>
    </rPh>
    <phoneticPr fontId="1"/>
  </si>
  <si>
    <t>※実施の場合→</t>
    <rPh sb="1" eb="3">
      <t>ジッシ</t>
    </rPh>
    <rPh sb="4" eb="6">
      <t>バアイ</t>
    </rPh>
    <phoneticPr fontId="1"/>
  </si>
  <si>
    <t>実施回数</t>
    <rPh sb="0" eb="2">
      <t>ジッシ</t>
    </rPh>
    <rPh sb="2" eb="4">
      <t>カイスウ</t>
    </rPh>
    <phoneticPr fontId="1"/>
  </si>
  <si>
    <t>回／週</t>
    <rPh sb="0" eb="1">
      <t>カイ</t>
    </rPh>
    <rPh sb="2" eb="3">
      <t>シュウ</t>
    </rPh>
    <phoneticPr fontId="1"/>
  </si>
  <si>
    <t>(</t>
    <phoneticPr fontId="1"/>
  </si>
  <si>
    <t>)</t>
    <phoneticPr fontId="1"/>
  </si>
  <si>
    <t>玩具</t>
    <phoneticPr fontId="1"/>
  </si>
  <si>
    <t>楽器</t>
    <rPh sb="0" eb="2">
      <t>ガッキ</t>
    </rPh>
    <phoneticPr fontId="1"/>
  </si>
  <si>
    <t>絵本</t>
    <rPh sb="0" eb="2">
      <t>エホン</t>
    </rPh>
    <phoneticPr fontId="1"/>
  </si>
  <si>
    <t>机</t>
    <rPh sb="0" eb="1">
      <t>ツクエ</t>
    </rPh>
    <phoneticPr fontId="1"/>
  </si>
  <si>
    <t>椅子</t>
    <rPh sb="0" eb="2">
      <t>イス</t>
    </rPh>
    <phoneticPr fontId="1"/>
  </si>
  <si>
    <t>他</t>
    <rPh sb="0" eb="1">
      <t>ホカ</t>
    </rPh>
    <phoneticPr fontId="1"/>
  </si>
  <si>
    <t>職員の研修等の受講状況（直近３回）</t>
    <rPh sb="7" eb="9">
      <t>ジュコウ</t>
    </rPh>
    <rPh sb="12" eb="14">
      <t>チョッキン</t>
    </rPh>
    <rPh sb="15" eb="16">
      <t>カイ</t>
    </rPh>
    <phoneticPr fontId="1"/>
  </si>
  <si>
    <t>研修名</t>
    <rPh sb="0" eb="2">
      <t>ケンシュウ</t>
    </rPh>
    <rPh sb="2" eb="3">
      <t>メイ</t>
    </rPh>
    <phoneticPr fontId="1"/>
  </si>
  <si>
    <t>受講時期</t>
    <rPh sb="0" eb="2">
      <t>ジュコウ</t>
    </rPh>
    <rPh sb="2" eb="4">
      <t>ジキ</t>
    </rPh>
    <phoneticPr fontId="1"/>
  </si>
  <si>
    <t>名</t>
    <rPh sb="0" eb="1">
      <t>メイ</t>
    </rPh>
    <phoneticPr fontId="1"/>
  </si>
  <si>
    <t>受講職員数</t>
    <rPh sb="0" eb="2">
      <t>ジュコウ</t>
    </rPh>
    <rPh sb="2" eb="4">
      <t>ショクイン</t>
    </rPh>
    <phoneticPr fontId="1"/>
  </si>
  <si>
    <t>回／年</t>
    <rPh sb="0" eb="1">
      <t>カイ</t>
    </rPh>
    <rPh sb="2" eb="3">
      <t>ネン</t>
    </rPh>
    <phoneticPr fontId="1"/>
  </si>
  <si>
    <t>安全管理・事故防止のための研修を定期的に実施している</t>
    <phoneticPr fontId="1"/>
  </si>
  <si>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1"/>
  </si>
  <si>
    <t>設置者住所･連絡先</t>
    <rPh sb="6" eb="8">
      <t>レンラク</t>
    </rPh>
    <rPh sb="8" eb="9">
      <t>サキ</t>
    </rPh>
    <phoneticPr fontId="1"/>
  </si>
  <si>
    <t>管理者住所･連絡先</t>
    <rPh sb="3" eb="5">
      <t>ジュウショ</t>
    </rPh>
    <rPh sb="6" eb="8">
      <t>レンラク</t>
    </rPh>
    <rPh sb="8" eb="9">
      <t>サキ</t>
    </rPh>
    <phoneticPr fontId="1"/>
  </si>
  <si>
    <t>提供するサービス内容</t>
    <rPh sb="0" eb="2">
      <t>テイキョウ</t>
    </rPh>
    <rPh sb="8" eb="10">
      <t>ナイヨウ</t>
    </rPh>
    <phoneticPr fontId="1"/>
  </si>
  <si>
    <t>消防署・病院等関係機関との連絡を密にし、緊急の場合には適切な体制がとれるようにしているか</t>
    <phoneticPr fontId="1"/>
  </si>
  <si>
    <t>給食の実施状況</t>
    <rPh sb="0" eb="2">
      <t>キュウショク</t>
    </rPh>
    <rPh sb="3" eb="5">
      <t>ジッシ</t>
    </rPh>
    <rPh sb="5" eb="7">
      <t>ジョウキョウ</t>
    </rPh>
    <phoneticPr fontId="1"/>
  </si>
  <si>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1"/>
  </si>
  <si>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1"/>
  </si>
  <si>
    <t>週間献立</t>
    <rPh sb="0" eb="2">
      <t>シュウカン</t>
    </rPh>
    <rPh sb="2" eb="4">
      <t>コンダテ</t>
    </rPh>
    <phoneticPr fontId="1"/>
  </si>
  <si>
    <t>注：</t>
    <rPh sb="0" eb="1">
      <t>チュウ</t>
    </rPh>
    <phoneticPr fontId="1"/>
  </si>
  <si>
    <t>・保育士</t>
    <rPh sb="1" eb="4">
      <t>ホイクシ</t>
    </rPh>
    <phoneticPr fontId="1"/>
  </si>
  <si>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1"/>
  </si>
  <si>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1"/>
  </si>
  <si>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1"/>
  </si>
  <si>
    <t>・看護師</t>
    <rPh sb="1" eb="4">
      <t>カンゴシ</t>
    </rPh>
    <phoneticPr fontId="1"/>
  </si>
  <si>
    <t>施設内調理</t>
    <rPh sb="2" eb="3">
      <t>ナイ</t>
    </rPh>
    <phoneticPr fontId="1"/>
  </si>
  <si>
    <t>調理済み市販</t>
    <phoneticPr fontId="1"/>
  </si>
  <si>
    <t>家から持参</t>
  </si>
  <si>
    <t>その他</t>
    <rPh sb="2" eb="3">
      <t>タ</t>
    </rPh>
    <phoneticPr fontId="1"/>
  </si>
  <si>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1"/>
  </si>
  <si>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1"/>
  </si>
  <si>
    <t>食品の保存方法</t>
    <rPh sb="5" eb="7">
      <t>ホウホウ</t>
    </rPh>
    <phoneticPr fontId="1"/>
  </si>
  <si>
    <t>冷蔵庫</t>
    <rPh sb="0" eb="3">
      <t>レイゾウコ</t>
    </rPh>
    <phoneticPr fontId="1"/>
  </si>
  <si>
    <t>体温</t>
    <phoneticPr fontId="1"/>
  </si>
  <si>
    <t>排便</t>
    <phoneticPr fontId="1"/>
  </si>
  <si>
    <t>食事</t>
    <phoneticPr fontId="1"/>
  </si>
  <si>
    <t>睡眠</t>
    <phoneticPr fontId="1"/>
  </si>
  <si>
    <t>顔ぼう</t>
    <phoneticPr fontId="1"/>
  </si>
  <si>
    <t>観察項目</t>
    <rPh sb="0" eb="2">
      <t>カンサツ</t>
    </rPh>
    <rPh sb="2" eb="4">
      <t>コウモク</t>
    </rPh>
    <phoneticPr fontId="1"/>
  </si>
  <si>
    <t>検査項目</t>
    <rPh sb="0" eb="2">
      <t>ケンサ</t>
    </rPh>
    <rPh sb="2" eb="4">
      <t>コウモク</t>
    </rPh>
    <phoneticPr fontId="1"/>
  </si>
  <si>
    <t>服装</t>
    <rPh sb="0" eb="2">
      <t>フクソウ</t>
    </rPh>
    <phoneticPr fontId="1"/>
  </si>
  <si>
    <t>外傷</t>
    <rPh sb="0" eb="2">
      <t>ガイショウ</t>
    </rPh>
    <phoneticPr fontId="1"/>
  </si>
  <si>
    <t>清潔</t>
    <rPh sb="0" eb="2">
      <t>セイケツ</t>
    </rPh>
    <phoneticPr fontId="1"/>
  </si>
  <si>
    <t>実施内容</t>
    <rPh sb="0" eb="2">
      <t>ジッシ</t>
    </rPh>
    <rPh sb="2" eb="4">
      <t>ナイヨウ</t>
    </rPh>
    <phoneticPr fontId="1"/>
  </si>
  <si>
    <t>身長測定</t>
    <rPh sb="0" eb="2">
      <t>シンチョウ</t>
    </rPh>
    <rPh sb="2" eb="4">
      <t>ソクテイ</t>
    </rPh>
    <phoneticPr fontId="1"/>
  </si>
  <si>
    <t>体重測定</t>
    <rPh sb="0" eb="2">
      <t>タイジュウ</t>
    </rPh>
    <rPh sb="2" eb="4">
      <t>ソクテイ</t>
    </rPh>
    <phoneticPr fontId="1"/>
  </si>
  <si>
    <t>施設で実施</t>
    <rPh sb="3" eb="5">
      <t>ジッシ</t>
    </rPh>
    <phoneticPr fontId="1"/>
  </si>
  <si>
    <t>診断書提出</t>
    <rPh sb="0" eb="3">
      <t>シンダンショ</t>
    </rPh>
    <rPh sb="3" eb="5">
      <t>テイシュツ</t>
    </rPh>
    <phoneticPr fontId="1"/>
  </si>
  <si>
    <t>母子手帳確認</t>
    <rPh sb="0" eb="2">
      <t>ボシ</t>
    </rPh>
    <rPh sb="2" eb="4">
      <t>テチョウ</t>
    </rPh>
    <rPh sb="4" eb="6">
      <t>カクニン</t>
    </rPh>
    <phoneticPr fontId="1"/>
  </si>
  <si>
    <t>実施
方法</t>
    <rPh sb="0" eb="2">
      <t>ジッシ</t>
    </rPh>
    <rPh sb="3" eb="5">
      <t>ホウホウ</t>
    </rPh>
    <phoneticPr fontId="1"/>
  </si>
  <si>
    <t>実施時期</t>
    <rPh sb="0" eb="2">
      <t>ジッシ</t>
    </rPh>
    <rPh sb="2" eb="4">
      <t>ジキ</t>
    </rPh>
    <phoneticPr fontId="1"/>
  </si>
  <si>
    <t>月</t>
    <rPh sb="0" eb="1">
      <t>ガツ</t>
    </rPh>
    <phoneticPr fontId="1"/>
  </si>
  <si>
    <t>→</t>
    <phoneticPr fontId="1"/>
  </si>
  <si>
    <t>保護者への連絡</t>
    <rPh sb="0" eb="3">
      <t>ホゴシャ</t>
    </rPh>
    <rPh sb="5" eb="7">
      <t>レンラク</t>
    </rPh>
    <phoneticPr fontId="1"/>
  </si>
  <si>
    <t>医療機関への受診</t>
    <rPh sb="0" eb="2">
      <t>イリョウ</t>
    </rPh>
    <rPh sb="2" eb="4">
      <t>キカン</t>
    </rPh>
    <rPh sb="6" eb="8">
      <t>ジュシン</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</si>
  <si>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</si>
  <si>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</si>
  <si>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</si>
  <si>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</si>
  <si>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他</t>
    <rPh sb="0" eb="1">
      <t>タ</t>
    </rPh>
    <phoneticPr fontId="1"/>
  </si>
  <si>
    <t>仰向け寝の徹底</t>
    <rPh sb="5" eb="7">
      <t>テッテイ</t>
    </rPh>
    <phoneticPr fontId="1"/>
  </si>
  <si>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1"/>
  </si>
  <si>
    <t>歯ブラシ、コップ、タオル、ハンカチ等の共用防止</t>
    <rPh sb="0" eb="1">
      <t>ハ</t>
    </rPh>
    <rPh sb="17" eb="18">
      <t>トウ</t>
    </rPh>
    <rPh sb="19" eb="21">
      <t>キョウヨウ</t>
    </rPh>
    <rPh sb="21" eb="23">
      <t>ボウシ</t>
    </rPh>
    <phoneticPr fontId="1"/>
  </si>
  <si>
    <t>　施設内の危険な場所、設備等への囲障の設置、施錠等を行うなど、児童が危険な場所等へ進入しないような対策が講じられているか。</t>
    <phoneticPr fontId="1"/>
  </si>
  <si>
    <t>　不審者の立入防止などの対策や緊急時における児童の安全を確保する体制が整備されているか。</t>
    <phoneticPr fontId="1"/>
  </si>
  <si>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1"/>
  </si>
  <si>
    <t>○プール活動等における安全対策</t>
    <rPh sb="4" eb="6">
      <t>カツドウ</t>
    </rPh>
    <rPh sb="6" eb="7">
      <t>トウ</t>
    </rPh>
    <rPh sb="11" eb="13">
      <t>アンゼン</t>
    </rPh>
    <rPh sb="13" eb="15">
      <t>タイサク</t>
    </rPh>
    <phoneticPr fontId="1"/>
  </si>
  <si>
    <t>　窒息の可能性のある玩具、小物等が不用意に保育環境下に置かれていないか、保育士等による保育室内及び園庭内の点検を定期的に行っているか。</t>
    <phoneticPr fontId="1"/>
  </si>
  <si>
    <t>○窒息事故防止のための点検</t>
    <rPh sb="1" eb="3">
      <t>チッソク</t>
    </rPh>
    <rPh sb="3" eb="5">
      <t>ジコ</t>
    </rPh>
    <rPh sb="5" eb="7">
      <t>ボウシ</t>
    </rPh>
    <rPh sb="11" eb="13">
      <t>テンケン</t>
    </rPh>
    <phoneticPr fontId="1"/>
  </si>
  <si>
    <t>実施頻度</t>
    <rPh sb="0" eb="2">
      <t>ジッシ</t>
    </rPh>
    <rPh sb="2" eb="4">
      <t>ヒンド</t>
    </rPh>
    <phoneticPr fontId="1"/>
  </si>
  <si>
    <t>過去３年以内に受講した職員の人数</t>
    <rPh sb="0" eb="2">
      <t>カコ</t>
    </rPh>
    <rPh sb="3" eb="4">
      <t>ネン</t>
    </rPh>
    <rPh sb="4" eb="6">
      <t>イナイ</t>
    </rPh>
    <rPh sb="7" eb="9">
      <t>ジュコウ</t>
    </rPh>
    <rPh sb="11" eb="13">
      <t>ショクイン</t>
    </rPh>
    <rPh sb="14" eb="16">
      <t>ニンズ</t>
    </rPh>
    <phoneticPr fontId="1"/>
  </si>
  <si>
    <t>名</t>
    <rPh sb="0" eb="1">
      <t>メイ</t>
    </rPh>
    <phoneticPr fontId="1"/>
  </si>
  <si>
    <t>　消防署等が実施する救命講習の受講</t>
    <rPh sb="1" eb="4">
      <t>ショウボウショ</t>
    </rPh>
    <rPh sb="4" eb="5">
      <t>トウ</t>
    </rPh>
    <rPh sb="6" eb="8">
      <t>ジッシ</t>
    </rPh>
    <rPh sb="10" eb="12">
      <t>キュウメイ</t>
    </rPh>
    <rPh sb="12" eb="14">
      <t>コウシュウ</t>
    </rPh>
    <rPh sb="15" eb="17">
      <t>ジュコウ</t>
    </rPh>
    <phoneticPr fontId="1"/>
  </si>
  <si>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1"/>
  </si>
  <si>
    <t>清掃方法</t>
    <phoneticPr fontId="1"/>
  </si>
  <si>
    <t>保育室</t>
    <phoneticPr fontId="1"/>
  </si>
  <si>
    <t>回数</t>
    <phoneticPr fontId="1"/>
  </si>
  <si>
    <t>便所</t>
    <phoneticPr fontId="1"/>
  </si>
  <si>
    <t>調理室</t>
    <phoneticPr fontId="1"/>
  </si>
  <si>
    <t>食器</t>
    <phoneticPr fontId="1"/>
  </si>
  <si>
    <t>消毒方法</t>
    <rPh sb="0" eb="2">
      <t>ショウドク</t>
    </rPh>
    <rPh sb="2" eb="4">
      <t>ホウホウ</t>
    </rPh>
    <phoneticPr fontId="1"/>
  </si>
  <si>
    <t>保管方法</t>
    <rPh sb="0" eb="2">
      <t>ホカン</t>
    </rPh>
    <rPh sb="2" eb="4">
      <t>ホウホウ</t>
    </rPh>
    <phoneticPr fontId="1"/>
  </si>
  <si>
    <t>哺乳ビン</t>
    <phoneticPr fontId="1"/>
  </si>
  <si>
    <t>洗濯方法</t>
    <rPh sb="0" eb="2">
      <t>センタク</t>
    </rPh>
    <rPh sb="2" eb="4">
      <t>ホウホウ</t>
    </rPh>
    <phoneticPr fontId="1"/>
  </si>
  <si>
    <t>乾燥方法</t>
    <rPh sb="0" eb="2">
      <t>カンソウ</t>
    </rPh>
    <phoneticPr fontId="1"/>
  </si>
  <si>
    <t>衣類</t>
    <phoneticPr fontId="1"/>
  </si>
  <si>
    <t>寝具</t>
    <phoneticPr fontId="1"/>
  </si>
  <si>
    <t>玩具類</t>
    <phoneticPr fontId="1"/>
  </si>
  <si>
    <t>利用者等への情報提供</t>
    <rPh sb="0" eb="3">
      <t>リヨウシャ</t>
    </rPh>
    <rPh sb="3" eb="4">
      <t>トウ</t>
    </rPh>
    <rPh sb="6" eb="8">
      <t>ジョウホウ</t>
    </rPh>
    <rPh sb="8" eb="10">
      <t>テイキョウ</t>
    </rPh>
    <phoneticPr fontId="1"/>
  </si>
  <si>
    <t>サービス内容等の掲示</t>
    <phoneticPr fontId="1"/>
  </si>
  <si>
    <t>利用者への契約時の書面交付（電子可）</t>
    <rPh sb="14" eb="16">
      <t>デンシ</t>
    </rPh>
    <rPh sb="16" eb="17">
      <t>カ</t>
    </rPh>
    <phoneticPr fontId="1"/>
  </si>
  <si>
    <t>利用予定者への契約内容等の説明</t>
    <phoneticPr fontId="1"/>
  </si>
  <si>
    <t>児童票の作成状況</t>
    <phoneticPr fontId="1"/>
  </si>
  <si>
    <t>帳簿の作成、整備状況</t>
    <rPh sb="0" eb="2">
      <t>チョウボ</t>
    </rPh>
    <rPh sb="3" eb="5">
      <t>サクセイ</t>
    </rPh>
    <rPh sb="6" eb="8">
      <t>セイビ</t>
    </rPh>
    <rPh sb="8" eb="10">
      <t>ジョウキョウ</t>
    </rPh>
    <phoneticPr fontId="1"/>
  </si>
  <si>
    <t>子どもの預かりサービスのマッチングサイトのＵＲＬ</t>
    <rPh sb="0" eb="1">
      <t>コ</t>
    </rPh>
    <rPh sb="4" eb="5">
      <t>アズ</t>
    </rPh>
    <phoneticPr fontId="1"/>
  </si>
  <si>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1"/>
  </si>
  <si>
    <t>(1.適 2.不適 3.プール活動なし)</t>
    <rPh sb="3" eb="4">
      <t>テキ</t>
    </rPh>
    <rPh sb="7" eb="9">
      <t>フテキ</t>
    </rPh>
    <rPh sb="15" eb="17">
      <t>カツドウ</t>
    </rPh>
    <phoneticPr fontId="1"/>
  </si>
  <si>
    <t>　誤嚥等による窒息のリスクとなる食材の除去等</t>
    <rPh sb="1" eb="3">
      <t>ゴエン</t>
    </rPh>
    <rPh sb="3" eb="4">
      <t>トウ</t>
    </rPh>
    <rPh sb="7" eb="9">
      <t>チッソク</t>
    </rPh>
    <rPh sb="16" eb="18">
      <t>ショクザイ</t>
    </rPh>
    <rPh sb="19" eb="21">
      <t>ジョキョ</t>
    </rPh>
    <rPh sb="21" eb="22">
      <t>トウ</t>
    </rPh>
    <phoneticPr fontId="1"/>
  </si>
  <si>
    <t>○誤嚥による窒息事故の防止</t>
    <rPh sb="1" eb="3">
      <t>ゴエン</t>
    </rPh>
    <rPh sb="6" eb="8">
      <t>チッソク</t>
    </rPh>
    <rPh sb="8" eb="10">
      <t>ジコ</t>
    </rPh>
    <rPh sb="11" eb="13">
      <t>ボウシ</t>
    </rPh>
    <phoneticPr fontId="1"/>
  </si>
  <si>
    <t>職員名簿(履歴書)</t>
    <phoneticPr fontId="1"/>
  </si>
  <si>
    <t>記載内容</t>
    <rPh sb="0" eb="2">
      <t>キサイ</t>
    </rPh>
    <rPh sb="2" eb="4">
      <t>ナイヨウ</t>
    </rPh>
    <phoneticPr fontId="1"/>
  </si>
  <si>
    <t>家庭状況</t>
    <rPh sb="0" eb="2">
      <t>カテイ</t>
    </rPh>
    <rPh sb="2" eb="4">
      <t>ジョウキョウ</t>
    </rPh>
    <phoneticPr fontId="1"/>
  </si>
  <si>
    <t>既往歴</t>
    <rPh sb="0" eb="2">
      <t>キオウ</t>
    </rPh>
    <rPh sb="2" eb="3">
      <t>レキ</t>
    </rPh>
    <phoneticPr fontId="1"/>
  </si>
  <si>
    <t>健康状況</t>
    <rPh sb="0" eb="2">
      <t>ケンコウ</t>
    </rPh>
    <rPh sb="2" eb="4">
      <t>ジョウキョウ</t>
    </rPh>
    <phoneticPr fontId="1"/>
  </si>
  <si>
    <t>成長記録</t>
    <rPh sb="0" eb="2">
      <t>セイチョウ</t>
    </rPh>
    <rPh sb="2" eb="4">
      <t>キロク</t>
    </rPh>
    <phoneticPr fontId="1"/>
  </si>
  <si>
    <t>健康診断記録</t>
    <rPh sb="0" eb="2">
      <t>ケンコウ</t>
    </rPh>
    <rPh sb="2" eb="4">
      <t>シンダン</t>
    </rPh>
    <rPh sb="4" eb="6">
      <t>キロク</t>
    </rPh>
    <phoneticPr fontId="1"/>
  </si>
  <si>
    <t>資格証明書</t>
    <phoneticPr fontId="1"/>
  </si>
  <si>
    <t>児童出席表</t>
    <phoneticPr fontId="1"/>
  </si>
  <si>
    <t>施設平面図</t>
    <phoneticPr fontId="1"/>
  </si>
  <si>
    <t xml:space="preserve">職員の雇用状況がわかる書類
（雇用通知書、賃金台帳等） </t>
    <phoneticPr fontId="1"/>
  </si>
  <si>
    <t>(1.事業停止命令 2.施設閉鎖命令)</t>
    <rPh sb="3" eb="5">
      <t>ジギョウ</t>
    </rPh>
    <rPh sb="5" eb="7">
      <t>テイシ</t>
    </rPh>
    <rPh sb="7" eb="9">
      <t>メイレイ</t>
    </rPh>
    <phoneticPr fontId="1"/>
  </si>
  <si>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1"/>
  </si>
  <si>
    <t>過去に受けた命令の有無</t>
    <rPh sb="0" eb="2">
      <t>カコ</t>
    </rPh>
    <rPh sb="3" eb="4">
      <t>ウ</t>
    </rPh>
    <rPh sb="6" eb="8">
      <t>メイレイ</t>
    </rPh>
    <rPh sb="9" eb="11">
      <t>ウム</t>
    </rPh>
    <phoneticPr fontId="1"/>
  </si>
  <si>
    <t>※有の場合</t>
    <rPh sb="1" eb="2">
      <t>アリ</t>
    </rPh>
    <rPh sb="3" eb="5">
      <t>バアイ</t>
    </rPh>
    <phoneticPr fontId="1"/>
  </si>
  <si>
    <t>命令を行った
都道府県等</t>
    <rPh sb="0" eb="2">
      <t>メイレイ</t>
    </rPh>
    <rPh sb="3" eb="4">
      <t>オコナ</t>
    </rPh>
    <rPh sb="7" eb="11">
      <t>トドウフケン</t>
    </rPh>
    <rPh sb="11" eb="12">
      <t>トウ</t>
    </rPh>
    <phoneticPr fontId="1"/>
  </si>
  <si>
    <t>命令年月日</t>
    <rPh sb="0" eb="2">
      <t>メイレイ</t>
    </rPh>
    <rPh sb="2" eb="5">
      <t>ネンガッピ</t>
    </rPh>
    <phoneticPr fontId="1"/>
  </si>
  <si>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1"/>
  </si>
  <si>
    <t>月極契約</t>
    <phoneticPr fontId="1"/>
  </si>
  <si>
    <t>一時預かり</t>
    <phoneticPr fontId="1"/>
  </si>
  <si>
    <t>夜間保育</t>
    <phoneticPr fontId="1"/>
  </si>
  <si>
    <t>24時間保育</t>
    <phoneticPr fontId="1"/>
  </si>
  <si>
    <t>賠償責任保険</t>
    <phoneticPr fontId="1"/>
  </si>
  <si>
    <t>傷害保険</t>
    <phoneticPr fontId="1"/>
  </si>
  <si>
    <t>その他</t>
    <rPh sb="2" eb="3">
      <t>タ</t>
    </rPh>
    <phoneticPr fontId="1"/>
  </si>
  <si>
    <t>(</t>
    <phoneticPr fontId="1"/>
  </si>
  <si>
    <t>)</t>
    <phoneticPr fontId="1"/>
  </si>
  <si>
    <t>月単位</t>
    <phoneticPr fontId="1"/>
  </si>
  <si>
    <t>週単位</t>
    <phoneticPr fontId="1"/>
  </si>
  <si>
    <t>日単位</t>
    <rPh sb="0" eb="1">
      <t>ヒ</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</si>
  <si>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</si>
  <si>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</si>
  <si>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</si>
  <si>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記入担当者</t>
    <rPh sb="0" eb="2">
      <t>キニュウ</t>
    </rPh>
    <rPh sb="2" eb="5">
      <t>タントウシャ</t>
    </rPh>
    <phoneticPr fontId="1"/>
  </si>
  <si>
    <t>窓柵</t>
    <phoneticPr fontId="1"/>
  </si>
  <si>
    <t>階段手すり</t>
    <rPh sb="0" eb="2">
      <t>カイダン</t>
    </rPh>
    <rPh sb="2" eb="3">
      <t>テ</t>
    </rPh>
    <phoneticPr fontId="1"/>
  </si>
  <si>
    <t>テラス手すり</t>
    <phoneticPr fontId="1"/>
  </si>
  <si>
    <t>建物の耐火性能</t>
    <rPh sb="0" eb="2">
      <t>タテモノ</t>
    </rPh>
    <rPh sb="3" eb="5">
      <t>タイカ</t>
    </rPh>
    <rPh sb="5" eb="7">
      <t>セイノウ</t>
    </rPh>
    <phoneticPr fontId="1"/>
  </si>
  <si>
    <t>年間</t>
    <rPh sb="0" eb="2">
      <t>ネンカン</t>
    </rPh>
    <phoneticPr fontId="1"/>
  </si>
  <si>
    <t>月案</t>
    <rPh sb="0" eb="1">
      <t>ゲツ</t>
    </rPh>
    <rPh sb="1" eb="2">
      <t>アン</t>
    </rPh>
    <phoneticPr fontId="1"/>
  </si>
  <si>
    <t>週案</t>
    <rPh sb="0" eb="2">
      <t>シュウアン</t>
    </rPh>
    <phoneticPr fontId="1"/>
  </si>
  <si>
    <t>デイリープログラム</t>
    <phoneticPr fontId="1"/>
  </si>
  <si>
    <t>行事予定</t>
    <rPh sb="0" eb="2">
      <t>ギョウジ</t>
    </rPh>
    <rPh sb="2" eb="4">
      <t>ヨテイ</t>
    </rPh>
    <phoneticPr fontId="1"/>
  </si>
  <si>
    <t>保育目標</t>
    <rPh sb="0" eb="2">
      <t>ホイク</t>
    </rPh>
    <rPh sb="2" eb="4">
      <t>モクヒョウ</t>
    </rPh>
    <phoneticPr fontId="1"/>
  </si>
  <si>
    <t>受けた命令</t>
    <rPh sb="0" eb="1">
      <t>ウ</t>
    </rPh>
    <rPh sb="3" eb="5">
      <t>メイレイ</t>
    </rPh>
    <phoneticPr fontId="1"/>
  </si>
  <si>
    <t>その他研修修了者</t>
    <rPh sb="2" eb="3">
      <t>タ</t>
    </rPh>
    <rPh sb="3" eb="5">
      <t>ケンシュウ</t>
    </rPh>
    <rPh sb="5" eb="7">
      <t>シュウリョウ</t>
    </rPh>
    <rPh sb="7" eb="8">
      <t>シャ</t>
    </rPh>
    <phoneticPr fontId="1"/>
  </si>
  <si>
    <t>無資格</t>
    <rPh sb="0" eb="1">
      <t>ム</t>
    </rPh>
    <rPh sb="1" eb="3">
      <t>シカク</t>
    </rPh>
    <phoneticPr fontId="1"/>
  </si>
  <si>
    <t>○アレルギー疾患への対応</t>
    <rPh sb="6" eb="8">
      <t>シッカン</t>
    </rPh>
    <rPh sb="10" eb="12">
      <t>タイオウ</t>
    </rPh>
    <phoneticPr fontId="1"/>
  </si>
  <si>
    <t>所在地</t>
    <phoneticPr fontId="1"/>
  </si>
  <si>
    <t>施設名称</t>
    <phoneticPr fontId="1"/>
  </si>
  <si>
    <t>所要時間</t>
    <rPh sb="0" eb="2">
      <t>ショヨウ</t>
    </rPh>
    <rPh sb="2" eb="4">
      <t>ジカン</t>
    </rPh>
    <phoneticPr fontId="1"/>
  </si>
  <si>
    <t>施設連絡先</t>
    <phoneticPr fontId="1"/>
  </si>
  <si>
    <t>tel</t>
    <phoneticPr fontId="1"/>
  </si>
  <si>
    <t>メール</t>
  </si>
  <si>
    <t>設置主体</t>
    <phoneticPr fontId="1"/>
  </si>
  <si>
    <t>設置者名</t>
    <phoneticPr fontId="1"/>
  </si>
  <si>
    <t>設置者住所･連絡先</t>
    <phoneticPr fontId="1"/>
  </si>
  <si>
    <t>路線</t>
    <rPh sb="0" eb="2">
      <t>ロセン</t>
    </rPh>
    <phoneticPr fontId="1"/>
  </si>
  <si>
    <t>バス</t>
    <phoneticPr fontId="1"/>
  </si>
  <si>
    <t>〒</t>
    <phoneticPr fontId="1"/>
  </si>
  <si>
    <t>住所</t>
    <rPh sb="0" eb="2">
      <t>ジュウショ</t>
    </rPh>
    <phoneticPr fontId="1"/>
  </si>
  <si>
    <t>tel</t>
    <phoneticPr fontId="1"/>
  </si>
  <si>
    <t>メール</t>
    <phoneticPr fontId="1"/>
  </si>
  <si>
    <t>代表者</t>
    <rPh sb="0" eb="3">
      <t>ダイヒョウシャ</t>
    </rPh>
    <phoneticPr fontId="1"/>
  </si>
  <si>
    <t>管理者</t>
    <rPh sb="0" eb="3">
      <t>カンリシャ</t>
    </rPh>
    <phoneticPr fontId="1"/>
  </si>
  <si>
    <t>管理者住所連絡先</t>
    <rPh sb="0" eb="3">
      <t>カンリシャ</t>
    </rPh>
    <rPh sb="3" eb="5">
      <t>ジュウショ</t>
    </rPh>
    <rPh sb="5" eb="7">
      <t>レンラク</t>
    </rPh>
    <rPh sb="7" eb="8">
      <t>サキ</t>
    </rPh>
    <phoneticPr fontId="1"/>
  </si>
  <si>
    <t>運営方法</t>
  </si>
  <si>
    <t>委託先名称</t>
    <phoneticPr fontId="1"/>
  </si>
  <si>
    <t>委託先住所・連絡先</t>
    <rPh sb="0" eb="3">
      <t>イタクサキ</t>
    </rPh>
    <rPh sb="3" eb="5">
      <t>ジュウショ</t>
    </rPh>
    <rPh sb="6" eb="8">
      <t>レンラク</t>
    </rPh>
    <rPh sb="8" eb="9">
      <t>サキ</t>
    </rPh>
    <phoneticPr fontId="1"/>
  </si>
  <si>
    <t>施設区分</t>
    <rPh sb="0" eb="2">
      <t>シセツ</t>
    </rPh>
    <rPh sb="2" eb="4">
      <t>クブン</t>
    </rPh>
    <phoneticPr fontId="1"/>
  </si>
  <si>
    <t>事業開始年月日</t>
    <rPh sb="0" eb="2">
      <t>ジギョウ</t>
    </rPh>
    <rPh sb="2" eb="4">
      <t>カイシ</t>
    </rPh>
    <rPh sb="4" eb="7">
      <t>ネンガッピ</t>
    </rPh>
    <phoneticPr fontId="1"/>
  </si>
  <si>
    <t>企業主導型</t>
    <rPh sb="0" eb="2">
      <t>キギョウ</t>
    </rPh>
    <rPh sb="2" eb="5">
      <t>シュドウガタ</t>
    </rPh>
    <phoneticPr fontId="1"/>
  </si>
  <si>
    <t>企業主導型助成決定日</t>
    <rPh sb="0" eb="2">
      <t>キギョウ</t>
    </rPh>
    <rPh sb="2" eb="5">
      <t>シュドウガタ</t>
    </rPh>
    <rPh sb="5" eb="7">
      <t>ジョセイ</t>
    </rPh>
    <rPh sb="7" eb="9">
      <t>ケッテイ</t>
    </rPh>
    <rPh sb="9" eb="10">
      <t>ビ</t>
    </rPh>
    <phoneticPr fontId="1"/>
  </si>
  <si>
    <t>系列施設</t>
    <rPh sb="0" eb="2">
      <t>ケイレツ</t>
    </rPh>
    <rPh sb="2" eb="4">
      <t>シセツ</t>
    </rPh>
    <phoneticPr fontId="1"/>
  </si>
  <si>
    <t>有無</t>
    <rPh sb="0" eb="2">
      <t>ウム</t>
    </rPh>
    <phoneticPr fontId="1"/>
  </si>
  <si>
    <t>施設数</t>
    <rPh sb="0" eb="3">
      <t>シセツスウ</t>
    </rPh>
    <phoneticPr fontId="1"/>
  </si>
  <si>
    <t>うち都内</t>
    <rPh sb="2" eb="4">
      <t>トナイ</t>
    </rPh>
    <phoneticPr fontId="1"/>
  </si>
  <si>
    <t>平日</t>
    <rPh sb="0" eb="2">
      <t>ヘイジツ</t>
    </rPh>
    <phoneticPr fontId="1"/>
  </si>
  <si>
    <t>始</t>
    <rPh sb="0" eb="1">
      <t>シ</t>
    </rPh>
    <phoneticPr fontId="1"/>
  </si>
  <si>
    <t>終</t>
    <rPh sb="0" eb="1">
      <t>シュウ</t>
    </rPh>
    <phoneticPr fontId="1"/>
  </si>
  <si>
    <t>通常</t>
    <rPh sb="0" eb="2">
      <t>ツウジョウ</t>
    </rPh>
    <phoneticPr fontId="1"/>
  </si>
  <si>
    <t>時間外</t>
    <rPh sb="0" eb="3">
      <t>ジカンガイ</t>
    </rPh>
    <phoneticPr fontId="1"/>
  </si>
  <si>
    <t>備考</t>
    <rPh sb="0" eb="2">
      <t>ビコウ</t>
    </rPh>
    <phoneticPr fontId="1"/>
  </si>
  <si>
    <t>土曜日</t>
    <rPh sb="0" eb="3">
      <t>ドヨウビ</t>
    </rPh>
    <phoneticPr fontId="1"/>
  </si>
  <si>
    <t>日曜日・祝日</t>
    <rPh sb="0" eb="2">
      <t>ニチヨウ</t>
    </rPh>
    <rPh sb="2" eb="3">
      <t>ビ</t>
    </rPh>
    <rPh sb="4" eb="6">
      <t>シュクジツ</t>
    </rPh>
    <phoneticPr fontId="1"/>
  </si>
  <si>
    <t>月極契約</t>
    <rPh sb="0" eb="2">
      <t>ツキギメ</t>
    </rPh>
    <rPh sb="2" eb="4">
      <t>ケイヤク</t>
    </rPh>
    <phoneticPr fontId="1"/>
  </si>
  <si>
    <t>実施</t>
    <rPh sb="0" eb="2">
      <t>ジッシ</t>
    </rPh>
    <phoneticPr fontId="1"/>
  </si>
  <si>
    <t>歳</t>
    <rPh sb="0" eb="1">
      <t>サイ</t>
    </rPh>
    <phoneticPr fontId="1"/>
  </si>
  <si>
    <t>月</t>
    <rPh sb="0" eb="1">
      <t>ツキ</t>
    </rPh>
    <phoneticPr fontId="1"/>
  </si>
  <si>
    <t>下限</t>
    <rPh sb="0" eb="2">
      <t>カゲン</t>
    </rPh>
    <phoneticPr fontId="1"/>
  </si>
  <si>
    <t>上限</t>
    <rPh sb="0" eb="2">
      <t>ジョウゲン</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</si>
  <si>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</si>
  <si>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</si>
  <si>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</si>
  <si>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区市町村</t>
    <rPh sb="0" eb="4">
      <t>クシチョウソン</t>
    </rPh>
    <phoneticPr fontId="1"/>
  </si>
  <si>
    <t>町名以降</t>
    <rPh sb="0" eb="2">
      <t>チョウメイ</t>
    </rPh>
    <rPh sb="2" eb="4">
      <t>イコウ</t>
    </rPh>
    <phoneticPr fontId="1"/>
  </si>
  <si>
    <t>その他</t>
    <rPh sb="2" eb="3">
      <t>タ</t>
    </rPh>
    <phoneticPr fontId="1"/>
  </si>
  <si>
    <t>料金</t>
    <rPh sb="0" eb="2">
      <t>リョウキン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</si>
  <si>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</si>
  <si>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</si>
  <si>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</si>
  <si>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</si>
  <si>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</si>
  <si>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</si>
  <si>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6歳(未就学)</t>
    <rPh sb="1" eb="2">
      <t>サイ</t>
    </rPh>
    <rPh sb="3" eb="6">
      <t>ミシュウガク</t>
    </rPh>
    <phoneticPr fontId="1"/>
  </si>
  <si>
    <t>学童</t>
    <rPh sb="0" eb="2">
      <t>ガクドウ</t>
    </rPh>
    <phoneticPr fontId="1"/>
  </si>
  <si>
    <t>保険加入状況</t>
    <rPh sb="0" eb="2">
      <t>ホケン</t>
    </rPh>
    <rPh sb="2" eb="4">
      <t>カニュウ</t>
    </rPh>
    <rPh sb="4" eb="6">
      <t>ジョウキョウ</t>
    </rPh>
    <phoneticPr fontId="1"/>
  </si>
  <si>
    <t>保険種類</t>
    <rPh sb="0" eb="2">
      <t>ホケン</t>
    </rPh>
    <rPh sb="2" eb="4">
      <t>シュルイ</t>
    </rPh>
    <phoneticPr fontId="1"/>
  </si>
  <si>
    <t>賠償責任保険</t>
    <rPh sb="0" eb="2">
      <t>バイショウ</t>
    </rPh>
    <rPh sb="2" eb="4">
      <t>セキニン</t>
    </rPh>
    <rPh sb="4" eb="6">
      <t>ホケン</t>
    </rPh>
    <phoneticPr fontId="1"/>
  </si>
  <si>
    <t>傷害保険</t>
    <rPh sb="0" eb="2">
      <t>ショウガイ</t>
    </rPh>
    <rPh sb="2" eb="4">
      <t>ホケン</t>
    </rPh>
    <phoneticPr fontId="1"/>
  </si>
  <si>
    <t>保険事故</t>
    <rPh sb="0" eb="2">
      <t>ホケン</t>
    </rPh>
    <rPh sb="2" eb="4">
      <t>ジコ</t>
    </rPh>
    <phoneticPr fontId="1"/>
  </si>
  <si>
    <t>保険金額</t>
    <rPh sb="0" eb="2">
      <t>ホケン</t>
    </rPh>
    <rPh sb="2" eb="4">
      <t>キンガク</t>
    </rPh>
    <phoneticPr fontId="1"/>
  </si>
  <si>
    <t>提携医療機関</t>
    <rPh sb="0" eb="2">
      <t>テイケイ</t>
    </rPh>
    <rPh sb="2" eb="4">
      <t>イリョウ</t>
    </rPh>
    <rPh sb="4" eb="6">
      <t>キカン</t>
    </rPh>
    <phoneticPr fontId="1"/>
  </si>
  <si>
    <t>機関名</t>
    <rPh sb="0" eb="2">
      <t>キカン</t>
    </rPh>
    <rPh sb="2" eb="3">
      <t>メイ</t>
    </rPh>
    <phoneticPr fontId="1"/>
  </si>
  <si>
    <t>所在地</t>
    <rPh sb="0" eb="3">
      <t>ショザイチ</t>
    </rPh>
    <phoneticPr fontId="1"/>
  </si>
  <si>
    <t>提携内容</t>
    <rPh sb="0" eb="2">
      <t>テイケイ</t>
    </rPh>
    <rPh sb="2" eb="4">
      <t>ナイヨウ</t>
    </rPh>
    <phoneticPr fontId="1"/>
  </si>
  <si>
    <t>料金設定</t>
    <rPh sb="0" eb="2">
      <t>リョウキン</t>
    </rPh>
    <rPh sb="2" eb="4">
      <t>セッテイ</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</si>
  <si>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</si>
  <si>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</si>
  <si>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</si>
  <si>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</si>
  <si>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</si>
  <si>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</si>
  <si>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定員</t>
    <rPh sb="0" eb="2">
      <t>テイイン</t>
    </rPh>
    <phoneticPr fontId="1"/>
  </si>
  <si>
    <t>6歳(就学前)</t>
    <rPh sb="1" eb="2">
      <t>サイ</t>
    </rPh>
    <rPh sb="3" eb="6">
      <t>シュウガクマエ</t>
    </rPh>
    <phoneticPr fontId="1"/>
  </si>
  <si>
    <t>計</t>
    <rPh sb="0" eb="1">
      <t>ケイ</t>
    </rPh>
    <phoneticPr fontId="1"/>
  </si>
  <si>
    <t>地域枠</t>
    <rPh sb="0" eb="2">
      <t>チイキ</t>
    </rPh>
    <rPh sb="2" eb="3">
      <t>ワク</t>
    </rPh>
    <phoneticPr fontId="1"/>
  </si>
  <si>
    <t>従業員枠</t>
    <rPh sb="0" eb="3">
      <t>ジュウギョウイン</t>
    </rPh>
    <rPh sb="3" eb="4">
      <t>ワク</t>
    </rPh>
    <phoneticPr fontId="1"/>
  </si>
  <si>
    <t>昼間
(20時まで）</t>
    <rPh sb="0" eb="2">
      <t>ヒルマ</t>
    </rPh>
    <rPh sb="6" eb="7">
      <t>ジ</t>
    </rPh>
    <phoneticPr fontId="1"/>
  </si>
  <si>
    <t>深夜
（22～2）　</t>
    <rPh sb="0" eb="2">
      <t>シンヤ</t>
    </rPh>
    <phoneticPr fontId="1"/>
  </si>
  <si>
    <t>24時間　</t>
    <rPh sb="2" eb="4">
      <t>ジカン</t>
    </rPh>
    <phoneticPr fontId="1"/>
  </si>
  <si>
    <t>合計</t>
    <rPh sb="0" eb="2">
      <t>ゴウケイ</t>
    </rPh>
    <phoneticPr fontId="1"/>
  </si>
  <si>
    <t>0歳　</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</si>
  <si>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</si>
  <si>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</si>
  <si>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</si>
  <si>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</si>
  <si>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</si>
  <si>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6歳</t>
    <rPh sb="1" eb="2">
      <t>サイ</t>
    </rPh>
    <phoneticPr fontId="1"/>
  </si>
  <si>
    <t>小学生以上</t>
    <rPh sb="0" eb="3">
      <t>ショウガクセイ</t>
    </rPh>
    <rPh sb="3" eb="5">
      <t>イジョウ</t>
    </rPh>
    <phoneticPr fontId="1"/>
  </si>
  <si>
    <t>夜間
(22時まで）</t>
    <rPh sb="0" eb="2">
      <t>ヤカン</t>
    </rPh>
    <rPh sb="6" eb="7">
      <t>ジ</t>
    </rPh>
    <phoneticPr fontId="1"/>
  </si>
  <si>
    <t>宿泊
(2～翌朝）</t>
    <rPh sb="0" eb="2">
      <t>シュクハク</t>
    </rPh>
    <rPh sb="6" eb="8">
      <t>ヨクアサ</t>
    </rPh>
    <phoneticPr fontId="1"/>
  </si>
  <si>
    <t>在園時間</t>
    <rPh sb="0" eb="2">
      <t>ザイエン</t>
    </rPh>
    <rPh sb="2" eb="4">
      <t>ジカン</t>
    </rPh>
    <phoneticPr fontId="1"/>
  </si>
  <si>
    <t>年齢</t>
    <rPh sb="0" eb="2">
      <t>ネンレイ</t>
    </rPh>
    <phoneticPr fontId="1"/>
  </si>
  <si>
    <t>時間帯別の在籍児童数
（月極め・一時預かりを含めた延べ数で記入してください。）</t>
  </si>
  <si>
    <t>7:00～8:59</t>
  </si>
  <si>
    <t>9:00～16:59</t>
  </si>
  <si>
    <t>17:00～17:59</t>
  </si>
  <si>
    <t>18:00～18:59</t>
  </si>
  <si>
    <t>19:00～19:59</t>
  </si>
  <si>
    <t>20:00～21:59</t>
  </si>
  <si>
    <t>22:00～23:59</t>
  </si>
  <si>
    <t>0:00～6:59</t>
  </si>
  <si>
    <t>主たる11時間</t>
    <rPh sb="0" eb="1">
      <t>シュ</t>
    </rPh>
    <rPh sb="5" eb="7">
      <t>ジカン</t>
    </rPh>
    <phoneticPr fontId="1"/>
  </si>
  <si>
    <t>時間別</t>
    <rPh sb="0" eb="2">
      <t>ジカン</t>
    </rPh>
    <rPh sb="2" eb="3">
      <t>ベツ</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</si>
  <si>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</si>
  <si>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</si>
  <si>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</si>
  <si>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</si>
  <si>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</si>
  <si>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</si>
  <si>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6歳児</t>
    <rPh sb="1" eb="3">
      <t>サイジ</t>
    </rPh>
    <phoneticPr fontId="1"/>
  </si>
  <si>
    <t>保育従事者数</t>
    <rPh sb="0" eb="2">
      <t>ホイク</t>
    </rPh>
    <rPh sb="2" eb="5">
      <t>ジュウジシャ</t>
    </rPh>
    <rPh sb="5" eb="6">
      <t>スウ</t>
    </rPh>
    <phoneticPr fontId="1"/>
  </si>
  <si>
    <t>居宅研修</t>
    <rPh sb="0" eb="2">
      <t>キョタク</t>
    </rPh>
    <rPh sb="2" eb="4">
      <t>ケンシュウ</t>
    </rPh>
    <phoneticPr fontId="1"/>
  </si>
  <si>
    <t>子育て支援員</t>
    <rPh sb="0" eb="2">
      <t>コソダ</t>
    </rPh>
    <rPh sb="3" eb="5">
      <t>シエン</t>
    </rPh>
    <rPh sb="5" eb="6">
      <t>イン</t>
    </rPh>
    <phoneticPr fontId="1"/>
  </si>
  <si>
    <t>その他基準研修</t>
    <rPh sb="2" eb="3">
      <t>タ</t>
    </rPh>
    <rPh sb="3" eb="5">
      <t>キジュン</t>
    </rPh>
    <rPh sb="5" eb="7">
      <t>ケンシュウ</t>
    </rPh>
    <phoneticPr fontId="1"/>
  </si>
  <si>
    <t>未修了</t>
    <rPh sb="0" eb="1">
      <t>ミ</t>
    </rPh>
    <rPh sb="1" eb="3">
      <t>シュウリョウ</t>
    </rPh>
    <phoneticPr fontId="1"/>
  </si>
  <si>
    <t>基準外研修</t>
    <rPh sb="0" eb="2">
      <t>キジュン</t>
    </rPh>
    <rPh sb="2" eb="3">
      <t>ガイ</t>
    </rPh>
    <rPh sb="3" eb="5">
      <t>ケンシュウ</t>
    </rPh>
    <phoneticPr fontId="1"/>
  </si>
  <si>
    <t>嘱託医</t>
    <rPh sb="0" eb="3">
      <t>ショクタクイ</t>
    </rPh>
    <phoneticPr fontId="1"/>
  </si>
  <si>
    <t>保育室面積</t>
    <rPh sb="0" eb="2">
      <t>ホイク</t>
    </rPh>
    <rPh sb="2" eb="3">
      <t>シツ</t>
    </rPh>
    <rPh sb="3" eb="5">
      <t>メンセキ</t>
    </rPh>
    <phoneticPr fontId="1"/>
  </si>
  <si>
    <t>屋外遊戯場</t>
    <rPh sb="0" eb="2">
      <t>オクガイ</t>
    </rPh>
    <rPh sb="2" eb="4">
      <t>ユウギ</t>
    </rPh>
    <rPh sb="4" eb="5">
      <t>ジョウ</t>
    </rPh>
    <phoneticPr fontId="1"/>
  </si>
  <si>
    <t>面積</t>
    <rPh sb="0" eb="2">
      <t>メンセキ</t>
    </rPh>
    <phoneticPr fontId="1"/>
  </si>
  <si>
    <t>建物の構造</t>
    <rPh sb="0" eb="2">
      <t>タテモノ</t>
    </rPh>
    <rPh sb="3" eb="5">
      <t>コウゾウ</t>
    </rPh>
    <phoneticPr fontId="1"/>
  </si>
  <si>
    <t>階数</t>
    <rPh sb="0" eb="2">
      <t>カイスウ</t>
    </rPh>
    <phoneticPr fontId="1"/>
  </si>
  <si>
    <t>階数</t>
    <rPh sb="0" eb="2">
      <t>カイスウ</t>
    </rPh>
    <phoneticPr fontId="1"/>
  </si>
  <si>
    <t>最上階</t>
    <rPh sb="0" eb="3">
      <t>サイジョウカイ</t>
    </rPh>
    <phoneticPr fontId="1"/>
  </si>
  <si>
    <t>建物の形態</t>
    <rPh sb="0" eb="2">
      <t>タテモノ</t>
    </rPh>
    <rPh sb="3" eb="5">
      <t>ケイタイ</t>
    </rPh>
    <phoneticPr fontId="1"/>
  </si>
  <si>
    <t>立地場所</t>
    <rPh sb="0" eb="2">
      <t>リッチ</t>
    </rPh>
    <rPh sb="2" eb="4">
      <t>バショ</t>
    </rPh>
    <phoneticPr fontId="1"/>
  </si>
  <si>
    <t>玄関以外の非常口</t>
    <rPh sb="0" eb="2">
      <t>ゲンカン</t>
    </rPh>
    <rPh sb="2" eb="4">
      <t>イガイ</t>
    </rPh>
    <rPh sb="5" eb="7">
      <t>ヒジョウ</t>
    </rPh>
    <rPh sb="7" eb="8">
      <t>グチ</t>
    </rPh>
    <phoneticPr fontId="1"/>
  </si>
  <si>
    <t>朝</t>
    <rPh sb="0" eb="1">
      <t>アサ</t>
    </rPh>
    <phoneticPr fontId="1"/>
  </si>
  <si>
    <t>昼</t>
    <rPh sb="0" eb="1">
      <t>ヒル</t>
    </rPh>
    <phoneticPr fontId="1"/>
  </si>
  <si>
    <t>夕</t>
    <rPh sb="0" eb="1">
      <t>ユウ</t>
    </rPh>
    <phoneticPr fontId="1"/>
  </si>
  <si>
    <t>給食実施の有無</t>
    <rPh sb="0" eb="2">
      <t>キュウショク</t>
    </rPh>
    <rPh sb="2" eb="4">
      <t>ジッシ</t>
    </rPh>
    <rPh sb="5" eb="7">
      <t>ウム</t>
    </rPh>
    <phoneticPr fontId="1"/>
  </si>
  <si>
    <t>行政処分</t>
    <rPh sb="0" eb="2">
      <t>ギョウセイ</t>
    </rPh>
    <rPh sb="2" eb="4">
      <t>ショブン</t>
    </rPh>
    <phoneticPr fontId="1"/>
  </si>
  <si>
    <t>命令の有無</t>
    <rPh sb="0" eb="2">
      <t>メイレイ</t>
    </rPh>
    <rPh sb="3" eb="5">
      <t>ウム</t>
    </rPh>
    <phoneticPr fontId="1"/>
  </si>
  <si>
    <t>命令の種別</t>
    <rPh sb="0" eb="2">
      <t>メイレイ</t>
    </rPh>
    <rPh sb="3" eb="5">
      <t>シュベツ</t>
    </rPh>
    <phoneticPr fontId="1"/>
  </si>
  <si>
    <t>都道府県</t>
    <rPh sb="0" eb="4">
      <t>トドウフケン</t>
    </rPh>
    <phoneticPr fontId="1"/>
  </si>
  <si>
    <t>命令年月日</t>
    <rPh sb="0" eb="2">
      <t>メイレイ</t>
    </rPh>
    <rPh sb="2" eb="5">
      <t>ネンガッピ</t>
    </rPh>
    <phoneticPr fontId="1"/>
  </si>
  <si>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1"/>
  </si>
  <si>
    <t>（別紙）</t>
    <rPh sb="1" eb="3">
      <t>ベッシ</t>
    </rPh>
    <phoneticPr fontId="1"/>
  </si>
  <si>
    <t>職　　員　　名　　簿</t>
    <rPh sb="0" eb="1">
      <t>ショク</t>
    </rPh>
    <rPh sb="3" eb="4">
      <t>イン</t>
    </rPh>
    <rPh sb="6" eb="7">
      <t>メイ</t>
    </rPh>
    <rPh sb="9" eb="10">
      <t>ボ</t>
    </rPh>
    <phoneticPr fontId="1"/>
  </si>
  <si>
    <t>ＮＯ</t>
    <phoneticPr fontId="1"/>
  </si>
  <si>
    <t>保育の
資格</t>
    <rPh sb="0" eb="2">
      <t>ホイク</t>
    </rPh>
    <rPh sb="4" eb="6">
      <t>シカク</t>
    </rPh>
    <phoneticPr fontId="1"/>
  </si>
  <si>
    <t>雇用形態</t>
    <rPh sb="0" eb="2">
      <t>コヨウ</t>
    </rPh>
    <rPh sb="2" eb="4">
      <t>ケイタイ</t>
    </rPh>
    <phoneticPr fontId="1"/>
  </si>
  <si>
    <t>勤務時間
(平均)</t>
    <rPh sb="0" eb="2">
      <t>キンム</t>
    </rPh>
    <rPh sb="2" eb="4">
      <t>ジカン</t>
    </rPh>
    <rPh sb="6" eb="8">
      <t>ヘイキン</t>
    </rPh>
    <phoneticPr fontId="1"/>
  </si>
  <si>
    <t>時間</t>
    <rPh sb="0" eb="2">
      <t>ジカン</t>
    </rPh>
    <phoneticPr fontId="1"/>
  </si>
  <si>
    <t>ヶ月</t>
    <rPh sb="1" eb="2">
      <t>ゲツ</t>
    </rPh>
    <phoneticPr fontId="1"/>
  </si>
  <si>
    <t>※　保育施設の業務に携わる、すべての職員について記入してください。</t>
    <rPh sb="2" eb="4">
      <t>ホイク</t>
    </rPh>
    <rPh sb="4" eb="6">
      <t>シセツ</t>
    </rPh>
    <rPh sb="7" eb="9">
      <t>ギョウム</t>
    </rPh>
    <rPh sb="10" eb="11">
      <t>タズサ</t>
    </rPh>
    <rPh sb="18" eb="20">
      <t>ショクイン</t>
    </rPh>
    <rPh sb="24" eb="26">
      <t>キニュウ</t>
    </rPh>
    <phoneticPr fontId="1"/>
  </si>
  <si>
    <t>※　産休・育休者は、備考欄にその旨をお書きください。</t>
    <rPh sb="2" eb="4">
      <t>サンキュウ</t>
    </rPh>
    <rPh sb="5" eb="6">
      <t>イク</t>
    </rPh>
    <rPh sb="6" eb="7">
      <t>キュウ</t>
    </rPh>
    <rPh sb="7" eb="8">
      <t>シャ</t>
    </rPh>
    <rPh sb="10" eb="12">
      <t>ビコウ</t>
    </rPh>
    <rPh sb="12" eb="13">
      <t>ラン</t>
    </rPh>
    <rPh sb="16" eb="17">
      <t>ムネ</t>
    </rPh>
    <rPh sb="19" eb="20">
      <t>カ</t>
    </rPh>
    <phoneticPr fontId="1"/>
  </si>
  <si>
    <t>施設長</t>
    <rPh sb="0" eb="2">
      <t>シセツ</t>
    </rPh>
    <rPh sb="2" eb="3">
      <t>チョウ</t>
    </rPh>
    <phoneticPr fontId="1"/>
  </si>
  <si>
    <t>正規職員</t>
    <rPh sb="0" eb="2">
      <t>セイキ</t>
    </rPh>
    <rPh sb="2" eb="4">
      <t>ショクイン</t>
    </rPh>
    <phoneticPr fontId="1"/>
  </si>
  <si>
    <t>看護師</t>
    <rPh sb="0" eb="2">
      <t>カンゴ</t>
    </rPh>
    <rPh sb="2" eb="3">
      <t>シ</t>
    </rPh>
    <phoneticPr fontId="1"/>
  </si>
  <si>
    <t>パートアルバイト</t>
  </si>
  <si>
    <t>調理</t>
    <rPh sb="0" eb="2">
      <t>チョウリ</t>
    </rPh>
    <phoneticPr fontId="1"/>
  </si>
  <si>
    <t>助産師</t>
    <rPh sb="0" eb="2">
      <t>ジョサン</t>
    </rPh>
    <rPh sb="2" eb="3">
      <t>シ</t>
    </rPh>
    <phoneticPr fontId="1"/>
  </si>
  <si>
    <t>派遣社員</t>
    <rPh sb="0" eb="2">
      <t>ハケン</t>
    </rPh>
    <rPh sb="2" eb="4">
      <t>シャイン</t>
    </rPh>
    <phoneticPr fontId="1"/>
  </si>
  <si>
    <t>事務</t>
    <rPh sb="0" eb="2">
      <t>ジム</t>
    </rPh>
    <phoneticPr fontId="1"/>
  </si>
  <si>
    <t>保健師</t>
    <rPh sb="0" eb="2">
      <t>ホケン</t>
    </rPh>
    <rPh sb="2" eb="3">
      <t>シ</t>
    </rPh>
    <phoneticPr fontId="1"/>
  </si>
  <si>
    <t>契約社員</t>
    <rPh sb="0" eb="2">
      <t>ケイヤク</t>
    </rPh>
    <rPh sb="2" eb="4">
      <t>シャイン</t>
    </rPh>
    <phoneticPr fontId="1"/>
  </si>
  <si>
    <t>保育従事職員</t>
    <rPh sb="0" eb="2">
      <t>ホイク</t>
    </rPh>
    <rPh sb="2" eb="4">
      <t>ジュウジ</t>
    </rPh>
    <rPh sb="4" eb="6">
      <t>ショクイン</t>
    </rPh>
    <phoneticPr fontId="1"/>
  </si>
  <si>
    <t>＜24及び25の記入方法＞</t>
    <rPh sb="3" eb="4">
      <t>オヨ</t>
    </rPh>
    <rPh sb="8" eb="10">
      <t>キニュウ</t>
    </rPh>
    <rPh sb="10" eb="12">
      <t>ホウホウ</t>
    </rPh>
    <phoneticPr fontId="1"/>
  </si>
  <si>
    <t>日・祝日</t>
    <rPh sb="0" eb="1">
      <t>ニチ</t>
    </rPh>
    <rPh sb="2" eb="4">
      <t>シュクジツ</t>
    </rPh>
    <phoneticPr fontId="1"/>
  </si>
  <si>
    <t>世田谷区</t>
    <rPh sb="0" eb="4">
      <t>セタガヤク</t>
    </rPh>
    <phoneticPr fontId="1"/>
  </si>
  <si>
    <t>○送迎バス等の安全対策</t>
    <rPh sb="1" eb="3">
      <t>ソウゲイ</t>
    </rPh>
    <rPh sb="5" eb="6">
      <t>トウ</t>
    </rPh>
    <rPh sb="7" eb="11">
      <t>アンゼンタイサク</t>
    </rPh>
    <phoneticPr fontId="1"/>
  </si>
  <si>
    <t>(1.実施 2.未実施 3.対象車両なし)</t>
    <rPh sb="3" eb="5">
      <t>ジッシ</t>
    </rPh>
    <rPh sb="8" eb="11">
      <t>ミジッシ</t>
    </rPh>
    <rPh sb="14" eb="16">
      <t>タイショウ</t>
    </rPh>
    <rPh sb="16" eb="18">
      <t>シャリョウ</t>
    </rPh>
    <phoneticPr fontId="1"/>
  </si>
  <si>
    <t>○虐待防止の取組み</t>
    <rPh sb="1" eb="3">
      <t>ギャクタイ</t>
    </rPh>
    <rPh sb="3" eb="5">
      <t>ボウシ</t>
    </rPh>
    <rPh sb="6" eb="8">
      <t>トリクミ</t>
    </rPh>
    <phoneticPr fontId="1"/>
  </si>
  <si>
    <t>虐待防止のためのマニュアル作成</t>
    <rPh sb="0" eb="2">
      <t>ギャクタイ</t>
    </rPh>
    <rPh sb="2" eb="4">
      <t>ボウシ</t>
    </rPh>
    <rPh sb="13" eb="15">
      <t>サクセイ</t>
    </rPh>
    <phoneticPr fontId="1"/>
  </si>
  <si>
    <t>(1.作成 2.未作成)</t>
    <rPh sb="3" eb="5">
      <t>サクセイ</t>
    </rPh>
    <rPh sb="8" eb="11">
      <t>ミサクセイ</t>
    </rPh>
    <phoneticPr fontId="1"/>
  </si>
  <si>
    <t>虐待防止研修受講</t>
    <phoneticPr fontId="1"/>
  </si>
  <si>
    <t>(1.受講 2.未受講)</t>
    <rPh sb="3" eb="5">
      <t>ジュコウ</t>
    </rPh>
    <rPh sb="8" eb="9">
      <t>ミ</t>
    </rPh>
    <rPh sb="9" eb="11">
      <t>ジュコウ</t>
    </rPh>
    <phoneticPr fontId="1"/>
  </si>
  <si>
    <t>その他の取組み</t>
    <rPh sb="2" eb="3">
      <t>ホカ</t>
    </rPh>
    <rPh sb="4" eb="6">
      <t>トリクミ</t>
    </rPh>
    <phoneticPr fontId="1"/>
  </si>
  <si>
    <t>○ＡＥＤの設置有無</t>
    <rPh sb="5" eb="7">
      <t>セッチ</t>
    </rPh>
    <rPh sb="7" eb="9">
      <t>ウム</t>
    </rPh>
    <phoneticPr fontId="1"/>
  </si>
  <si>
    <t>(1.設置 2.未設置)</t>
    <rPh sb="3" eb="5">
      <t>セッチ</t>
    </rPh>
    <rPh sb="8" eb="9">
      <t>ミ</t>
    </rPh>
    <rPh sb="9" eb="11">
      <t>セッチ</t>
    </rPh>
    <phoneticPr fontId="1"/>
  </si>
  <si>
    <t>施設、または同じ建物内で、ＡＥＤを所有又はレンタルしている。</t>
    <rPh sb="0" eb="2">
      <t>シセツ</t>
    </rPh>
    <rPh sb="6" eb="7">
      <t>オナ</t>
    </rPh>
    <rPh sb="8" eb="10">
      <t>タテモノ</t>
    </rPh>
    <rPh sb="10" eb="11">
      <t>ナイ</t>
    </rPh>
    <rPh sb="17" eb="19">
      <t>ショユウ</t>
    </rPh>
    <rPh sb="19" eb="20">
      <t>マタ</t>
    </rPh>
    <phoneticPr fontId="1"/>
  </si>
  <si>
    <t>緊急
連絡先</t>
    <rPh sb="0" eb="2">
      <t>キンキュウ</t>
    </rPh>
    <rPh sb="3" eb="6">
      <t>レンラクサキ</t>
    </rPh>
    <phoneticPr fontId="1"/>
  </si>
  <si>
    <t>1.施設長携帯電話</t>
    <rPh sb="2" eb="5">
      <t>シセツチョウ</t>
    </rPh>
    <rPh sb="5" eb="9">
      <t>ケイタイデンワ</t>
    </rPh>
    <phoneticPr fontId="1"/>
  </si>
  <si>
    <t>2.その他(</t>
    <rPh sb="4" eb="5">
      <t>ホカ</t>
    </rPh>
    <phoneticPr fontId="1"/>
  </si>
  <si>
    <t>職</t>
    <rPh sb="0" eb="1">
      <t>ショク</t>
    </rPh>
    <phoneticPr fontId="1"/>
  </si>
  <si>
    <t>○ベビーセンサーの導入有無</t>
    <rPh sb="9" eb="11">
      <t>ドウニュウ</t>
    </rPh>
    <rPh sb="11" eb="13">
      <t>ウム</t>
    </rPh>
    <phoneticPr fontId="1"/>
  </si>
  <si>
    <t>(1.あり 2.なし)</t>
    <phoneticPr fontId="1"/>
  </si>
  <si>
    <t>睡眠中の事故防止を目的とする機器を導入している。</t>
    <phoneticPr fontId="1"/>
  </si>
  <si>
    <t>午睡の有無</t>
    <rPh sb="0" eb="2">
      <t>ゴスイ</t>
    </rPh>
    <rPh sb="3" eb="5">
      <t>ウム</t>
    </rPh>
    <phoneticPr fontId="1"/>
  </si>
  <si>
    <t>導入している場合は耐用期限</t>
    <rPh sb="0" eb="2">
      <t>ドウニュウ</t>
    </rPh>
    <rPh sb="6" eb="8">
      <t>バアイ</t>
    </rPh>
    <rPh sb="9" eb="11">
      <t>タイヨウ</t>
    </rPh>
    <rPh sb="11" eb="13">
      <t>キゲン</t>
    </rPh>
    <phoneticPr fontId="1"/>
  </si>
  <si>
    <t>ＡＥＤ本体の耐用期限</t>
    <rPh sb="3" eb="5">
      <t>ホンタイ</t>
    </rPh>
    <rPh sb="6" eb="8">
      <t>タイヨウ</t>
    </rPh>
    <rPh sb="8" eb="10">
      <t>キゲン</t>
    </rPh>
    <phoneticPr fontId="1"/>
  </si>
  <si>
    <t>バッテリーの使用期限</t>
    <rPh sb="6" eb="8">
      <t>シヨウ</t>
    </rPh>
    <rPh sb="8" eb="10">
      <t>キゲン</t>
    </rPh>
    <phoneticPr fontId="1"/>
  </si>
  <si>
    <t>電極パッドの使用期限</t>
    <rPh sb="0" eb="2">
      <t>デンキョク</t>
    </rPh>
    <rPh sb="6" eb="8">
      <t>シヨウ</t>
    </rPh>
    <rPh sb="8" eb="10">
      <t>キゲン</t>
    </rPh>
    <phoneticPr fontId="1"/>
  </si>
  <si>
    <t>①</t>
    <phoneticPr fontId="1"/>
  </si>
  <si>
    <t>②</t>
    <phoneticPr fontId="1"/>
  </si>
  <si>
    <t>③</t>
    <phoneticPr fontId="1"/>
  </si>
  <si>
    <t>設置している場合は右記①～③を入力</t>
    <rPh sb="0" eb="2">
      <t>セッチ</t>
    </rPh>
    <rPh sb="6" eb="8">
      <t>バアイ</t>
    </rPh>
    <rPh sb="9" eb="11">
      <t>ウキ</t>
    </rPh>
    <rPh sb="15" eb="17">
      <t>ニュウリョク</t>
    </rPh>
    <phoneticPr fontId="1"/>
  </si>
  <si>
    <t>・准看護師</t>
    <rPh sb="1" eb="2">
      <t>ジュン</t>
    </rPh>
    <rPh sb="2" eb="5">
      <t>カンゴシ</t>
    </rPh>
    <phoneticPr fontId="1"/>
  </si>
  <si>
    <t>・保健師</t>
    <rPh sb="1" eb="4">
      <t>ホケンシ</t>
    </rPh>
    <phoneticPr fontId="1"/>
  </si>
  <si>
    <t>・助産師</t>
    <rPh sb="1" eb="4">
      <t>ジョサンシ</t>
    </rPh>
    <phoneticPr fontId="1"/>
  </si>
  <si>
    <t>・全国保育サービス協会のベビーシッター養成研修及び現任研修修了者</t>
    <rPh sb="1" eb="3">
      <t>ゼンコク</t>
    </rPh>
    <rPh sb="3" eb="5">
      <t>ホイク</t>
    </rPh>
    <rPh sb="9" eb="11">
      <t>キョウカイ</t>
    </rPh>
    <rPh sb="19" eb="21">
      <t>ヨウセイ</t>
    </rPh>
    <rPh sb="21" eb="23">
      <t>ケンシュウ</t>
    </rPh>
    <rPh sb="23" eb="24">
      <t>オヨ</t>
    </rPh>
    <rPh sb="25" eb="27">
      <t>ゲンニン</t>
    </rPh>
    <rPh sb="27" eb="29">
      <t>ケンシュウ</t>
    </rPh>
    <rPh sb="29" eb="32">
      <t>シュウリョウシャ</t>
    </rPh>
    <phoneticPr fontId="1"/>
  </si>
  <si>
    <t>・全国保育サービス協会の認定ベビーシッター資格取得に関する科目の履修</t>
    <rPh sb="1" eb="3">
      <t>ゼンコク</t>
    </rPh>
    <rPh sb="3" eb="5">
      <t>ホイク</t>
    </rPh>
    <rPh sb="9" eb="11">
      <t>キョウカイ</t>
    </rPh>
    <rPh sb="12" eb="14">
      <t>ニンテイ</t>
    </rPh>
    <rPh sb="21" eb="25">
      <t>シカクシュトク</t>
    </rPh>
    <rPh sb="26" eb="27">
      <t>カン</t>
    </rPh>
    <rPh sb="29" eb="31">
      <t>カモク</t>
    </rPh>
    <rPh sb="32" eb="34">
      <t>リシュウ</t>
    </rPh>
    <phoneticPr fontId="1"/>
  </si>
  <si>
    <t>・認可外の居宅訪問型保育研修</t>
    <rPh sb="1" eb="4">
      <t>ニンカガイ</t>
    </rPh>
    <rPh sb="5" eb="7">
      <t>キョタク</t>
    </rPh>
    <rPh sb="7" eb="10">
      <t>ホウモンガタ</t>
    </rPh>
    <rPh sb="10" eb="12">
      <t>ホイク</t>
    </rPh>
    <rPh sb="12" eb="14">
      <t>ケンシュウ</t>
    </rPh>
    <phoneticPr fontId="1"/>
  </si>
  <si>
    <t>保育安全計画を策定している</t>
    <rPh sb="0" eb="6">
      <t>ホイクアンゼンケイカク</t>
    </rPh>
    <rPh sb="7" eb="9">
      <t>サクテイ</t>
    </rPh>
    <phoneticPr fontId="1"/>
  </si>
  <si>
    <t>・家庭的保育者等研修（認定研修）修了者</t>
    <rPh sb="1" eb="3">
      <t>カテイ</t>
    </rPh>
    <rPh sb="3" eb="4">
      <t>テキ</t>
    </rPh>
    <rPh sb="4" eb="7">
      <t>ホイクシャ</t>
    </rPh>
    <rPh sb="7" eb="8">
      <t>トウ</t>
    </rPh>
    <rPh sb="8" eb="10">
      <t>ケンシュウ</t>
    </rPh>
    <rPh sb="11" eb="13">
      <t>ニンテイ</t>
    </rPh>
    <rPh sb="13" eb="15">
      <t>ケンシュウ</t>
    </rPh>
    <rPh sb="16" eb="19">
      <t>シュウリョウシャ</t>
    </rPh>
    <phoneticPr fontId="1"/>
  </si>
  <si>
    <t>「2.未実施」の場合はその理由(</t>
    <rPh sb="3" eb="6">
      <t>ミジッシ</t>
    </rPh>
    <rPh sb="8" eb="10">
      <t>バアイ</t>
    </rPh>
    <rPh sb="13" eb="15">
      <t>リユウ</t>
    </rPh>
    <phoneticPr fontId="1"/>
  </si>
  <si>
    <t>別記第４号様式（施設用）</t>
    <rPh sb="0" eb="2">
      <t>ベッキ</t>
    </rPh>
    <rPh sb="2" eb="3">
      <t>ダイ</t>
    </rPh>
    <rPh sb="4" eb="5">
      <t>ゴウ</t>
    </rPh>
    <rPh sb="5" eb="7">
      <t>ヨウシキ</t>
    </rPh>
    <rPh sb="8" eb="11">
      <t>シセツヨウ</t>
    </rPh>
    <phoneticPr fontId="1"/>
  </si>
  <si>
    <r>
      <t xml:space="preserve">委託先名称
</t>
    </r>
    <r>
      <rPr>
        <sz val="10"/>
        <color theme="1"/>
        <rFont val="ＭＳ 明朝"/>
        <family val="1"/>
        <charset val="128"/>
      </rPr>
      <t>※「運営委託」の場合</t>
    </r>
    <rPh sb="0" eb="2">
      <t>イタク</t>
    </rPh>
    <rPh sb="2" eb="3">
      <t>サキ</t>
    </rPh>
    <rPh sb="3" eb="5">
      <t>メイショウ</t>
    </rPh>
    <rPh sb="8" eb="10">
      <t>ウンエイ</t>
    </rPh>
    <rPh sb="10" eb="12">
      <t>イタク</t>
    </rPh>
    <rPh sb="14" eb="16">
      <t>バアイ</t>
    </rPh>
    <phoneticPr fontId="1"/>
  </si>
  <si>
    <r>
      <t xml:space="preserve">委託先住所･連絡先
</t>
    </r>
    <r>
      <rPr>
        <sz val="10"/>
        <color theme="1"/>
        <rFont val="ＭＳ 明朝"/>
        <family val="1"/>
        <charset val="128"/>
      </rPr>
      <t>※「運営委託」の場合</t>
    </r>
    <rPh sb="0" eb="2">
      <t>イタク</t>
    </rPh>
    <rPh sb="2" eb="3">
      <t>サキ</t>
    </rPh>
    <rPh sb="3" eb="5">
      <t>ジュウショ</t>
    </rPh>
    <rPh sb="6" eb="8">
      <t>レンラク</t>
    </rPh>
    <rPh sb="8" eb="9">
      <t>サキ</t>
    </rPh>
    <rPh sb="12" eb="16">
      <t>ウンエイイタク</t>
    </rPh>
    <rPh sb="18" eb="20">
      <t>バアイ</t>
    </rPh>
    <phoneticPr fontId="1"/>
  </si>
  <si>
    <t>和暦</t>
    <rPh sb="0" eb="2">
      <t>ワレキ</t>
    </rPh>
    <phoneticPr fontId="1"/>
  </si>
  <si>
    <t>［うち、上記の研修以外の研修を修了したもの</t>
    <rPh sb="4" eb="6">
      <t>ジョウキ</t>
    </rPh>
    <rPh sb="7" eb="9">
      <t>ケンシュウ</t>
    </rPh>
    <rPh sb="9" eb="11">
      <t>イガイ</t>
    </rPh>
    <rPh sb="12" eb="14">
      <t>ケンシュウ</t>
    </rPh>
    <rPh sb="15" eb="17">
      <t>シュウリョウ</t>
    </rPh>
    <phoneticPr fontId="1"/>
  </si>
  <si>
    <t>研修名：</t>
    <rPh sb="0" eb="3">
      <t>ケンシュウメイ</t>
    </rPh>
    <phoneticPr fontId="1"/>
  </si>
  <si>
    <t>准看護師</t>
    <rPh sb="0" eb="4">
      <t>ジュンカンゴシ</t>
    </rPh>
    <phoneticPr fontId="1"/>
  </si>
  <si>
    <t>保健師</t>
    <rPh sb="0" eb="3">
      <t>ホケンシ</t>
    </rPh>
    <phoneticPr fontId="1"/>
  </si>
  <si>
    <t>助産師</t>
    <rPh sb="0" eb="3">
      <t>ジョサンシ</t>
    </rPh>
    <phoneticPr fontId="1"/>
  </si>
  <si>
    <t>有資格者計</t>
    <rPh sb="0" eb="4">
      <t>ユウシカクシャ</t>
    </rPh>
    <rPh sb="4" eb="5">
      <t>ケイ</t>
    </rPh>
    <phoneticPr fontId="1"/>
  </si>
  <si>
    <t>家庭的研修(基礎</t>
    <rPh sb="0" eb="3">
      <t>カテイテキ</t>
    </rPh>
    <rPh sb="3" eb="5">
      <t>ケンシュウ</t>
    </rPh>
    <rPh sb="6" eb="8">
      <t>キソ</t>
    </rPh>
    <phoneticPr fontId="1"/>
  </si>
  <si>
    <t>家庭的研修(認定</t>
    <rPh sb="0" eb="3">
      <t>カテイテキ</t>
    </rPh>
    <rPh sb="3" eb="5">
      <t>ケンシュウ</t>
    </rPh>
    <rPh sb="6" eb="8">
      <t>ニンテイ</t>
    </rPh>
    <phoneticPr fontId="1"/>
  </si>
  <si>
    <t>ＢＳ養成研修</t>
    <rPh sb="2" eb="4">
      <t>ヨウセイ</t>
    </rPh>
    <rPh sb="4" eb="6">
      <t>ケンシュウ</t>
    </rPh>
    <phoneticPr fontId="1"/>
  </si>
  <si>
    <t>ＢＳ科目履修</t>
    <rPh sb="2" eb="6">
      <t>カモクリシュウ</t>
    </rPh>
    <phoneticPr fontId="1"/>
  </si>
  <si>
    <t>認可外居宅研修</t>
    <rPh sb="0" eb="3">
      <t>ニンカガイ</t>
    </rPh>
    <rPh sb="3" eb="5">
      <t>キョタク</t>
    </rPh>
    <rPh sb="5" eb="7">
      <t>ケンシュウ</t>
    </rPh>
    <phoneticPr fontId="1"/>
  </si>
  <si>
    <t>研修修了者計</t>
    <rPh sb="0" eb="5">
      <t>ケンシュウシュウリョウシャ</t>
    </rPh>
    <rPh sb="5" eb="6">
      <t>ケイ</t>
    </rPh>
    <phoneticPr fontId="1"/>
  </si>
  <si>
    <t>（  保育室    玄関    非常口    階段     通路    台所   便所   浴室    ベランダ    園庭    門扉）</t>
    <phoneticPr fontId="1"/>
  </si>
  <si>
    <t>あり</t>
    <phoneticPr fontId="1"/>
  </si>
  <si>
    <t>なし</t>
    <phoneticPr fontId="1"/>
  </si>
  <si>
    <t>履</t>
    <rPh sb="0" eb="1">
      <t>クツ</t>
    </rPh>
    <phoneticPr fontId="1"/>
  </si>
  <si>
    <t>雇</t>
    <rPh sb="0" eb="1">
      <t>ヤトイ</t>
    </rPh>
    <phoneticPr fontId="1"/>
  </si>
  <si>
    <t>証</t>
    <rPh sb="0" eb="1">
      <t>アカシ</t>
    </rPh>
    <phoneticPr fontId="1"/>
  </si>
  <si>
    <t>賃</t>
    <rPh sb="0" eb="1">
      <t>チン</t>
    </rPh>
    <phoneticPr fontId="1"/>
  </si>
  <si>
    <r>
      <rPr>
        <u/>
        <sz val="14"/>
        <rFont val="ＭＳ Ｐ明朝"/>
        <family val="1"/>
        <charset val="128"/>
      </rPr>
      <t>施設名：　　　　　　　　　　　　　　　</t>
    </r>
    <r>
      <rPr>
        <sz val="14"/>
        <rFont val="ＭＳ Ｐ明朝"/>
        <family val="1"/>
        <charset val="128"/>
      </rPr>
      <t>　　　　　　　　　　</t>
    </r>
    <r>
      <rPr>
        <sz val="12"/>
        <rFont val="ＭＳ Ｐ明朝"/>
        <family val="1"/>
        <charset val="128"/>
      </rPr>
      <t>調査日：令和　　年　　月　　日</t>
    </r>
    <rPh sb="0" eb="2">
      <t>シセツ</t>
    </rPh>
    <rPh sb="2" eb="3">
      <t>メイ</t>
    </rPh>
    <rPh sb="29" eb="32">
      <t>チョウサビ</t>
    </rPh>
    <rPh sb="33" eb="35">
      <t>レイワ</t>
    </rPh>
    <rPh sb="37" eb="38">
      <t>ネン</t>
    </rPh>
    <rPh sb="40" eb="41">
      <t>ガツ</t>
    </rPh>
    <rPh sb="43" eb="44">
      <t>ヒ</t>
    </rPh>
    <phoneticPr fontId="1"/>
  </si>
  <si>
    <t>調査日：令和　　年　　月　　日</t>
    <phoneticPr fontId="1"/>
  </si>
  <si>
    <t>職務
内容</t>
    <rPh sb="0" eb="2">
      <t>ショクム</t>
    </rPh>
    <rPh sb="3" eb="5">
      <t>ナイヨウ</t>
    </rPh>
    <phoneticPr fontId="1"/>
  </si>
  <si>
    <t>氏名　・　生年月日</t>
    <rPh sb="0" eb="2">
      <t>シメイ</t>
    </rPh>
    <rPh sb="5" eb="7">
      <t>セイネン</t>
    </rPh>
    <rPh sb="7" eb="9">
      <t>ガッピ</t>
    </rPh>
    <phoneticPr fontId="1"/>
  </si>
  <si>
    <t>勤務開
始年月</t>
    <rPh sb="0" eb="2">
      <t>キンム</t>
    </rPh>
    <rPh sb="2" eb="3">
      <t>ヒラキ</t>
    </rPh>
    <rPh sb="4" eb="5">
      <t>ハジメ</t>
    </rPh>
    <rPh sb="5" eb="7">
      <t>ネンゲツ</t>
    </rPh>
    <phoneticPr fontId="1"/>
  </si>
  <si>
    <t>他の保育施設での勤務経験</t>
    <rPh sb="0" eb="1">
      <t>タ</t>
    </rPh>
    <rPh sb="2" eb="4">
      <t>ホイク</t>
    </rPh>
    <rPh sb="4" eb="6">
      <t>シセツ</t>
    </rPh>
    <rPh sb="8" eb="10">
      <t>キンム</t>
    </rPh>
    <rPh sb="10" eb="12">
      <t>ケイケン</t>
    </rPh>
    <phoneticPr fontId="1"/>
  </si>
  <si>
    <t>事務
処理欄</t>
    <rPh sb="0" eb="2">
      <t>ジム</t>
    </rPh>
    <rPh sb="3" eb="5">
      <t>ショリ</t>
    </rPh>
    <rPh sb="5" eb="6">
      <t>ラン</t>
    </rPh>
    <phoneticPr fontId="1"/>
  </si>
  <si>
    <t>・施設長</t>
    <rPh sb="1" eb="3">
      <t>シセツ</t>
    </rPh>
    <rPh sb="3" eb="4">
      <t>チョウ</t>
    </rPh>
    <phoneticPr fontId="1"/>
  </si>
  <si>
    <t>・保育士</t>
    <rPh sb="1" eb="3">
      <t>ホイク</t>
    </rPh>
    <rPh sb="3" eb="4">
      <t>シ</t>
    </rPh>
    <phoneticPr fontId="1"/>
  </si>
  <si>
    <t>・正規職員</t>
    <rPh sb="1" eb="3">
      <t>セイキ</t>
    </rPh>
    <rPh sb="3" eb="5">
      <t>ショクイン</t>
    </rPh>
    <phoneticPr fontId="1"/>
  </si>
  <si>
    <t>昭和・平成</t>
    <rPh sb="0" eb="2">
      <t>ショウワ</t>
    </rPh>
    <rPh sb="3" eb="5">
      <t>ヘイセイ</t>
    </rPh>
    <phoneticPr fontId="1"/>
  </si>
  <si>
    <t>・あり</t>
    <phoneticPr fontId="1"/>
  </si>
  <si>
    <t xml:space="preserve"> 履　雇</t>
    <rPh sb="1" eb="2">
      <t>クツ</t>
    </rPh>
    <rPh sb="3" eb="4">
      <t>ヤトイ</t>
    </rPh>
    <phoneticPr fontId="1"/>
  </si>
  <si>
    <t>・保育</t>
    <rPh sb="1" eb="3">
      <t>ホイク</t>
    </rPh>
    <phoneticPr fontId="1"/>
  </si>
  <si>
    <t>・看護師</t>
    <rPh sb="1" eb="3">
      <t>カンゴ</t>
    </rPh>
    <rPh sb="3" eb="4">
      <t>シ</t>
    </rPh>
    <phoneticPr fontId="1"/>
  </si>
  <si>
    <t>・パート・アルバイト</t>
    <phoneticPr fontId="1"/>
  </si>
  <si>
    <t xml:space="preserve"> 令和</t>
    <rPh sb="1" eb="3">
      <t>レイワ</t>
    </rPh>
    <phoneticPr fontId="1"/>
  </si>
  <si>
    <t xml:space="preserve"> 証　賃</t>
    <rPh sb="1" eb="2">
      <t>ショウ</t>
    </rPh>
    <rPh sb="3" eb="4">
      <t>チン</t>
    </rPh>
    <phoneticPr fontId="1"/>
  </si>
  <si>
    <t>・調理</t>
    <rPh sb="1" eb="3">
      <t>チョウリ</t>
    </rPh>
    <phoneticPr fontId="1"/>
  </si>
  <si>
    <t xml:space="preserve">（　　　　　 　　年 　　月 　　日生）
</t>
    <phoneticPr fontId="1"/>
  </si>
  <si>
    <t>・助産師</t>
    <rPh sb="1" eb="3">
      <t>ジョサン</t>
    </rPh>
    <rPh sb="3" eb="4">
      <t>シ</t>
    </rPh>
    <phoneticPr fontId="1"/>
  </si>
  <si>
    <t>・派遣社員</t>
    <rPh sb="1" eb="3">
      <t>ハケン</t>
    </rPh>
    <rPh sb="3" eb="5">
      <t>シャイン</t>
    </rPh>
    <phoneticPr fontId="1"/>
  </si>
  <si>
    <t>月平均</t>
    <rPh sb="0" eb="3">
      <t>ツキヘイキン</t>
    </rPh>
    <phoneticPr fontId="1"/>
  </si>
  <si>
    <t>　　　年</t>
    <rPh sb="3" eb="4">
      <t>ネン</t>
    </rPh>
    <phoneticPr fontId="1"/>
  </si>
  <si>
    <t xml:space="preserve"> 勤　健</t>
    <rPh sb="1" eb="2">
      <t>ツトム</t>
    </rPh>
    <rPh sb="3" eb="4">
      <t>ケン</t>
    </rPh>
    <phoneticPr fontId="1"/>
  </si>
  <si>
    <t>・事務</t>
    <rPh sb="1" eb="3">
      <t>ジム</t>
    </rPh>
    <phoneticPr fontId="1"/>
  </si>
  <si>
    <t>・保健師</t>
    <rPh sb="1" eb="3">
      <t>ホケン</t>
    </rPh>
    <rPh sb="3" eb="4">
      <t>シ</t>
    </rPh>
    <phoneticPr fontId="1"/>
  </si>
  <si>
    <t>・契約社員</t>
    <rPh sb="1" eb="3">
      <t>ケイヤク</t>
    </rPh>
    <rPh sb="3" eb="5">
      <t>シャイン</t>
    </rPh>
    <phoneticPr fontId="1"/>
  </si>
  <si>
    <t>　　　月</t>
    <rPh sb="3" eb="4">
      <t>ガツ</t>
    </rPh>
    <phoneticPr fontId="1"/>
  </si>
  <si>
    <t xml:space="preserve"> 出　便</t>
    <rPh sb="1" eb="2">
      <t>デ</t>
    </rPh>
    <rPh sb="3" eb="4">
      <t>ベン</t>
    </rPh>
    <phoneticPr fontId="1"/>
  </si>
  <si>
    <t>・その他</t>
    <rPh sb="3" eb="4">
      <t>タ</t>
    </rPh>
    <phoneticPr fontId="1"/>
  </si>
  <si>
    <t>・なし</t>
    <phoneticPr fontId="1"/>
  </si>
  <si>
    <t>から</t>
    <phoneticPr fontId="1"/>
  </si>
  <si>
    <t xml:space="preserve"> 労</t>
    <rPh sb="1" eb="2">
      <t>ロウ</t>
    </rPh>
    <phoneticPr fontId="1"/>
  </si>
  <si>
    <t>※　当てはまるものに○を付け、すべての事項を記入してください。</t>
    <rPh sb="2" eb="3">
      <t>ア</t>
    </rPh>
    <rPh sb="12" eb="13">
      <t>ツ</t>
    </rPh>
    <rPh sb="19" eb="21">
      <t>ジコウ</t>
    </rPh>
    <rPh sb="22" eb="24">
      <t>キニュウ</t>
    </rPh>
    <phoneticPr fontId="1"/>
  </si>
  <si>
    <t>准看護師</t>
    <rPh sb="0" eb="1">
      <t>ジュン</t>
    </rPh>
    <rPh sb="1" eb="4">
      <t>カンゴシ</t>
    </rPh>
    <phoneticPr fontId="1"/>
  </si>
  <si>
    <t>無資格</t>
    <rPh sb="0" eb="3">
      <t>ムシカク</t>
    </rPh>
    <phoneticPr fontId="1"/>
  </si>
  <si>
    <t>その他資格・研修</t>
    <rPh sb="2" eb="3">
      <t>ホカ</t>
    </rPh>
    <rPh sb="3" eb="5">
      <t>シカク</t>
    </rPh>
    <rPh sb="6" eb="8">
      <t>ケンシュウ</t>
    </rPh>
    <phoneticPr fontId="1"/>
  </si>
  <si>
    <t>（令和７年10月1日の状況をご入力ください）</t>
    <phoneticPr fontId="1"/>
  </si>
  <si>
    <r>
      <t xml:space="preserve">６歳
以上児
</t>
    </r>
    <r>
      <rPr>
        <sz val="7.5"/>
        <color theme="1"/>
        <rFont val="ＭＳ 明朝"/>
        <family val="1"/>
        <charset val="128"/>
      </rPr>
      <t>(就学前)</t>
    </r>
    <rPh sb="1" eb="2">
      <t>サイ</t>
    </rPh>
    <rPh sb="3" eb="5">
      <t>イジョウ</t>
    </rPh>
    <rPh sb="5" eb="6">
      <t>ジ</t>
    </rPh>
    <rPh sb="8" eb="11">
      <t>シュウガクマエ</t>
    </rPh>
    <phoneticPr fontId="1"/>
  </si>
  <si>
    <t>(令和７年１０月１日時点)</t>
    <rPh sb="1" eb="3">
      <t>レイワ</t>
    </rPh>
    <rPh sb="4" eb="5">
      <t>ネン</t>
    </rPh>
    <rPh sb="7" eb="8">
      <t>ガツ</t>
    </rPh>
    <rPh sb="9" eb="10">
      <t>ニチ</t>
    </rPh>
    <rPh sb="10" eb="12">
      <t>ジテン</t>
    </rPh>
    <phoneticPr fontId="1"/>
  </si>
  <si>
    <r>
      <t>複数の項目に該当する者（有資格者で研修も修了している、研修を複数修了している等）については、</t>
    </r>
    <r>
      <rPr>
        <u val="double"/>
        <sz val="11"/>
        <color theme="1"/>
        <rFont val="ＭＳ 明朝"/>
        <family val="1"/>
        <charset val="128"/>
      </rPr>
      <t>いずれかの項目にのみ計上すること</t>
    </r>
    <r>
      <rPr>
        <sz val="11"/>
        <color theme="1"/>
        <rFont val="ＭＳ 明朝"/>
        <family val="1"/>
        <charset val="128"/>
      </rPr>
      <t>。その際、有資格者については有資格者（保育士、看護師、准看護師、保健師、助産師）の欄に計上すること。</t>
    </r>
    <rPh sb="3" eb="5">
      <t>コウモク</t>
    </rPh>
    <rPh sb="20" eb="22">
      <t>シュウリョウ</t>
    </rPh>
    <rPh sb="32" eb="34">
      <t>シュウリョウ</t>
    </rPh>
    <rPh sb="81" eb="83">
      <t>ホイク</t>
    </rPh>
    <rPh sb="83" eb="84">
      <t>シ</t>
    </rPh>
    <rPh sb="85" eb="88">
      <t>カンゴシ</t>
    </rPh>
    <rPh sb="89" eb="93">
      <t>ジュンカンゴシ</t>
    </rPh>
    <rPh sb="94" eb="97">
      <t>ホケンシ</t>
    </rPh>
    <rPh sb="98" eb="101">
      <t>ジョサンシ</t>
    </rPh>
    <phoneticPr fontId="1"/>
  </si>
  <si>
    <t>（令和７年１０月１日に勤務した職員）</t>
    <phoneticPr fontId="1"/>
  </si>
  <si>
    <t>施設一覧掲載用</t>
    <rPh sb="0" eb="4">
      <t>シセツイチラン</t>
    </rPh>
    <rPh sb="4" eb="7">
      <t>ケイサイヨウ</t>
    </rPh>
    <phoneticPr fontId="1"/>
  </si>
  <si>
    <t>安全確保に関する研修</t>
    <rPh sb="0" eb="4">
      <t>アンゼンカクホ</t>
    </rPh>
    <rPh sb="5" eb="6">
      <t>カン</t>
    </rPh>
    <rPh sb="8" eb="10">
      <t>ケンシュウ</t>
    </rPh>
    <phoneticPr fontId="1"/>
  </si>
  <si>
    <t>睡眠中の事故防止を目的とする機器</t>
    <rPh sb="0" eb="3">
      <t>スイミンチュウ</t>
    </rPh>
    <rPh sb="4" eb="8">
      <t>ジコボウシ</t>
    </rPh>
    <rPh sb="9" eb="11">
      <t>モクテキ</t>
    </rPh>
    <rPh sb="14" eb="16">
      <t>キキ</t>
    </rPh>
    <phoneticPr fontId="1"/>
  </si>
  <si>
    <t>ＡＥＤ
設置有無</t>
    <rPh sb="4" eb="8">
      <t>セッチウム</t>
    </rPh>
    <phoneticPr fontId="1"/>
  </si>
  <si>
    <t>緊急通報訓練(119番通報等の訓練)の実施</t>
    <phoneticPr fontId="1"/>
  </si>
  <si>
    <t>不審者の立入防止など安全確保</t>
    <rPh sb="10" eb="14">
      <t>アンゼンカクホ</t>
    </rPh>
    <phoneticPr fontId="1"/>
  </si>
  <si>
    <t>消防計画の作成</t>
    <rPh sb="0" eb="4">
      <t>ショウボウケイカク</t>
    </rPh>
    <rPh sb="5" eb="7">
      <t>サクセイ</t>
    </rPh>
    <phoneticPr fontId="1"/>
  </si>
  <si>
    <t>（非常災害対策）</t>
    <rPh sb="1" eb="7">
      <t>ヒジョウサイガイタイサク</t>
    </rPh>
    <phoneticPr fontId="1"/>
  </si>
  <si>
    <t>ここdeサーチ
（緊急時における対応）</t>
    <rPh sb="9" eb="12">
      <t>キンキュウジ</t>
    </rPh>
    <rPh sb="16" eb="18">
      <t>タイオウ</t>
    </rPh>
    <phoneticPr fontId="1"/>
  </si>
  <si>
    <t>（虐待対応）</t>
    <rPh sb="1" eb="5">
      <t>ギャクタイタイオウ</t>
    </rPh>
    <phoneticPr fontId="1"/>
  </si>
  <si>
    <t>マニュアル作成</t>
    <rPh sb="5" eb="7">
      <t>サクセイ</t>
    </rPh>
    <phoneticPr fontId="1"/>
  </si>
  <si>
    <t>虐待防止研修受講</t>
    <rPh sb="0" eb="6">
      <t>ギャクタイボウシケンシュウ</t>
    </rPh>
    <rPh sb="6" eb="8">
      <t>ジュコウ</t>
    </rPh>
    <phoneticPr fontId="1"/>
  </si>
  <si>
    <t>その他の取組み</t>
    <rPh sb="2" eb="3">
      <t>ホカ</t>
    </rPh>
    <rPh sb="4" eb="6">
      <t>トリク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</si>
</sst>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h:mm;@"/>
    <numFmt numFmtId="178" formatCode="000000"/>
    <numFmt numFmtId="179" formatCode="[$-411]ggge&quot;年&quot;m&quot;月&quot;d&quot;日&quot;;@"/>
    <numFmt numFmtId="180" formatCode="#,###"/>
    <numFmt numFmtId="181" formatCode="m/d;@"/>
    <numFmt numFmtId="182" formatCode="0;[Red]0"/>
    <numFmt numFmtId="183" formatCode="[$]ggge&quot;年&quot;m&quot;月&quot;d&quot;日&quot;;@" x16r2:formatCode16="[$-ja-JP-x-gannen]ggge&quot;年&quot;m&quot;月&quot;d&quot;日&quot;;@"/>
    <numFmt numFmtId="184" formatCode="[$-F800]dddd\,\ mmmm\ dd\,\ yyyy"/>
  </numFmts>
  <fonts count="40">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sz val="12"/>
      <name val="平成ゴシック"/>
      <family val="3"/>
      <charset val="128"/>
    </font>
    <font>
      <sz val="16"/>
      <name val="ＭＳ 明朝"/>
      <family val="1"/>
      <charset val="128"/>
    </font>
    <font>
      <u/>
      <sz val="10"/>
      <name val="ＭＳ 明朝"/>
      <family val="1"/>
      <charset val="128"/>
    </font>
    <font>
      <sz val="6"/>
      <name val="ＭＳ 明朝"/>
      <family val="1"/>
      <charset val="128"/>
    </font>
    <font>
      <sz val="11"/>
      <name val="ＭＳ Ｐゴシック"/>
      <family val="3"/>
      <charset val="128"/>
    </font>
    <font>
      <sz val="9"/>
      <color rgb="FF000000"/>
      <name val="Meiryo UI"/>
      <family val="3"/>
      <charset val="128"/>
    </font>
    <font>
      <sz val="11"/>
      <color theme="1"/>
      <name val="ＭＳ 明朝"/>
      <family val="1"/>
      <charset val="128"/>
    </font>
    <font>
      <u/>
      <sz val="11"/>
      <name val="ＭＳ Ｐゴシック"/>
      <family val="3"/>
      <charset val="128"/>
    </font>
    <font>
      <sz val="9"/>
      <color theme="1"/>
      <name val="ＭＳ 明朝"/>
      <family val="1"/>
      <charset val="128"/>
    </font>
    <font>
      <sz val="8"/>
      <color theme="1"/>
      <name val="ＭＳ 明朝"/>
      <family val="1"/>
      <charset val="128"/>
    </font>
    <font>
      <sz val="8"/>
      <name val="ＭＳ Ｐ明朝"/>
      <family val="1"/>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9"/>
      <color indexed="81"/>
      <name val="MS P ゴシック"/>
      <family val="3"/>
      <charset val="128"/>
    </font>
    <font>
      <sz val="11"/>
      <color indexed="81"/>
      <name val="MS P ゴシック"/>
      <family val="3"/>
      <charset val="128"/>
    </font>
    <font>
      <b/>
      <sz val="11"/>
      <name val="ＭＳ 明朝"/>
      <family val="1"/>
      <charset val="128"/>
    </font>
    <font>
      <sz val="10"/>
      <color theme="1"/>
      <name val="ＭＳ 明朝"/>
      <family val="1"/>
      <charset val="128"/>
    </font>
    <font>
      <u/>
      <sz val="14"/>
      <name val="ＭＳ Ｐ明朝"/>
      <family val="1"/>
      <charset val="128"/>
    </font>
    <font>
      <sz val="12"/>
      <name val="ＭＳ Ｐ明朝"/>
      <family val="1"/>
      <charset val="128"/>
    </font>
    <font>
      <sz val="11"/>
      <color theme="1"/>
      <name val="ＭＳ Ｐゴシック"/>
      <family val="3"/>
      <charset val="128"/>
    </font>
    <font>
      <sz val="7.5"/>
      <color theme="1"/>
      <name val="ＭＳ 明朝"/>
      <family val="1"/>
      <charset val="128"/>
    </font>
    <font>
      <sz val="7"/>
      <color theme="1"/>
      <name val="ＭＳ 明朝"/>
      <family val="1"/>
      <charset val="128"/>
    </font>
    <font>
      <u/>
      <sz val="11"/>
      <color theme="1"/>
      <name val="ＭＳ 明朝"/>
      <family val="1"/>
      <charset val="128"/>
    </font>
    <font>
      <u val="double"/>
      <sz val="11"/>
      <color theme="1"/>
      <name val="ＭＳ 明朝"/>
      <family val="1"/>
      <charset val="128"/>
    </font>
    <font>
      <sz val="6"/>
      <color theme="1"/>
      <name val="ＭＳ 明朝"/>
      <family val="1"/>
      <charset val="128"/>
    </font>
    <font>
      <sz val="9"/>
      <color theme="1"/>
      <name val="HGS創英角ﾎﾟｯﾌﾟ体"/>
      <family val="3"/>
      <charset val="128"/>
    </font>
    <font>
      <sz val="10"/>
      <color theme="1"/>
      <name val="HGS創英角ﾎﾟｯﾌﾟ体"/>
      <family val="3"/>
      <charset val="128"/>
    </font>
    <font>
      <sz val="12"/>
      <color theme="1"/>
      <name val="平成ゴシック"/>
      <family val="3"/>
      <charset val="128"/>
    </font>
    <font>
      <u/>
      <sz val="9"/>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22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hair">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ashed">
        <color indexed="64"/>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ashed">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hair">
        <color indexed="64"/>
      </right>
      <top style="dashed">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hair">
        <color indexed="64"/>
      </right>
      <top style="hair">
        <color indexed="64"/>
      </top>
      <bottom style="dash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thin">
        <color indexed="64"/>
      </right>
      <top style="dotted">
        <color indexed="64"/>
      </top>
      <bottom style="hair">
        <color indexed="64"/>
      </bottom>
      <diagonal/>
    </border>
    <border>
      <left style="dashed">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hair">
        <color indexed="64"/>
      </right>
      <top style="medium">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right style="dashed">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style="dashed">
        <color indexed="64"/>
      </left>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style="hair">
        <color indexed="64"/>
      </right>
      <top style="dashed">
        <color indexed="64"/>
      </top>
      <bottom style="dotted">
        <color indexed="64"/>
      </bottom>
      <diagonal/>
    </border>
    <border>
      <left style="hair">
        <color indexed="64"/>
      </left>
      <right/>
      <top style="dotted">
        <color indexed="64"/>
      </top>
      <bottom style="dotted">
        <color indexed="64"/>
      </bottom>
      <diagonal/>
    </border>
    <border>
      <left style="hair">
        <color indexed="64"/>
      </left>
      <right/>
      <top style="dashed">
        <color indexed="64"/>
      </top>
      <bottom style="dotted">
        <color indexed="64"/>
      </bottom>
      <diagonal/>
    </border>
  </borders>
  <cellStyleXfs count="3">
    <xf numFmtId="0" fontId="0" fillId="0" borderId="0"/>
    <xf numFmtId="38" fontId="12" fillId="0" borderId="0" applyFont="0" applyFill="0" applyBorder="0" applyAlignment="0" applyProtection="0">
      <alignment vertical="center"/>
    </xf>
    <xf numFmtId="0" fontId="12" fillId="0" borderId="0">
      <alignment vertical="center"/>
    </xf>
  </cellStyleXfs>
  <cellXfs count="1604">
    <xf numFmtId="0" fontId="0" fillId="0" borderId="0" xfId="0"/>
    <xf numFmtId="0" fontId="0" fillId="0" borderId="133" xfId="0" applyBorder="1"/>
    <xf numFmtId="0" fontId="19" fillId="0" borderId="0" xfId="0" applyFont="1" applyAlignment="1">
      <alignment horizontal="right" vertical="center"/>
    </xf>
    <xf numFmtId="0" fontId="19" fillId="0" borderId="15" xfId="0" applyFont="1" applyBorder="1" applyAlignment="1">
      <alignment horizontal="center" vertical="center"/>
    </xf>
    <xf numFmtId="0" fontId="19" fillId="0" borderId="15"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19" fillId="0" borderId="208" xfId="0" applyFont="1" applyBorder="1" applyAlignment="1">
      <alignment horizontal="center" vertical="center"/>
    </xf>
    <xf numFmtId="0" fontId="19" fillId="0" borderId="114" xfId="0" applyFont="1" applyBorder="1" applyAlignment="1">
      <alignment vertical="center"/>
    </xf>
    <xf numFmtId="0" fontId="19" fillId="0" borderId="207" xfId="0" applyFont="1" applyBorder="1" applyAlignment="1">
      <alignment horizontal="right" vertical="center"/>
    </xf>
    <xf numFmtId="0" fontId="18" fillId="3" borderId="7" xfId="2" applyNumberFormat="1" applyFont="1" applyFill="1" applyBorder="1" applyAlignment="1" applyProtection="1">
      <alignment horizontal="left" vertical="center" wrapText="1"/>
      <protection locked="0"/>
    </xf>
    <xf numFmtId="182" fontId="18" fillId="3" borderId="7" xfId="2" applyNumberFormat="1" applyFont="1" applyFill="1" applyBorder="1" applyAlignment="1" applyProtection="1">
      <alignment horizontal="left" vertical="center" wrapText="1"/>
      <protection locked="0"/>
    </xf>
    <xf numFmtId="0" fontId="0" fillId="0" borderId="0" xfId="0" applyBorder="1"/>
    <xf numFmtId="0" fontId="19" fillId="0" borderId="207" xfId="0" applyFont="1" applyBorder="1" applyAlignment="1">
      <alignment vertical="center" shrinkToFit="1"/>
    </xf>
    <xf numFmtId="0" fontId="19" fillId="0" borderId="115" xfId="0" applyFont="1" applyBorder="1" applyAlignment="1">
      <alignment vertical="center" shrinkToFit="1"/>
    </xf>
    <xf numFmtId="0" fontId="19" fillId="0" borderId="0" xfId="0" applyFont="1" applyAlignment="1">
      <alignment vertical="center"/>
    </xf>
    <xf numFmtId="0" fontId="19" fillId="0" borderId="0" xfId="0" applyFont="1" applyAlignment="1">
      <alignment horizontal="center" vertical="center"/>
    </xf>
    <xf numFmtId="0" fontId="20" fillId="0" borderId="0" xfId="0" applyFont="1" applyAlignment="1">
      <alignment horizontal="left" vertical="center"/>
    </xf>
    <xf numFmtId="0" fontId="19" fillId="0" borderId="15" xfId="0" applyFont="1" applyBorder="1" applyAlignment="1">
      <alignment horizontal="center" vertical="center" wrapText="1" shrinkToFit="1"/>
    </xf>
    <xf numFmtId="0" fontId="19" fillId="0" borderId="114" xfId="0" applyFont="1" applyBorder="1" applyAlignment="1">
      <alignment horizontal="left" vertical="center" shrinkToFit="1"/>
    </xf>
    <xf numFmtId="0" fontId="19" fillId="0" borderId="5" xfId="0" applyFont="1" applyBorder="1" applyAlignment="1">
      <alignment horizontal="left" vertical="center" shrinkToFit="1"/>
    </xf>
    <xf numFmtId="0" fontId="22" fillId="0" borderId="11" xfId="0" applyFont="1" applyBorder="1" applyAlignment="1">
      <alignment horizontal="center" vertical="center" shrinkToFit="1"/>
    </xf>
    <xf numFmtId="0" fontId="19" fillId="0" borderId="207" xfId="0" applyFont="1" applyBorder="1" applyAlignment="1">
      <alignment horizontal="left" vertical="center" shrinkToFit="1"/>
    </xf>
    <xf numFmtId="0" fontId="22" fillId="0" borderId="4" xfId="0" applyFont="1" applyBorder="1" applyAlignment="1">
      <alignment horizontal="left" vertical="center" shrinkToFit="1"/>
    </xf>
    <xf numFmtId="0" fontId="19" fillId="0" borderId="210" xfId="0" applyFont="1" applyBorder="1" applyAlignment="1">
      <alignment horizontal="center" vertical="center"/>
    </xf>
    <xf numFmtId="0" fontId="22" fillId="0" borderId="6" xfId="0" applyFont="1" applyBorder="1" applyAlignment="1">
      <alignment horizontal="left" vertical="top" shrinkToFit="1"/>
    </xf>
    <xf numFmtId="0" fontId="19" fillId="0" borderId="207" xfId="0" applyFont="1" applyBorder="1" applyAlignment="1">
      <alignment vertical="center"/>
    </xf>
    <xf numFmtId="0" fontId="19" fillId="0" borderId="4" xfId="0" applyFont="1" applyBorder="1" applyAlignment="1">
      <alignment horizontal="left" vertical="center" shrinkToFit="1"/>
    </xf>
    <xf numFmtId="0" fontId="19" fillId="0" borderId="6" xfId="0" applyFont="1" applyBorder="1" applyAlignment="1">
      <alignment horizontal="right" shrinkToFit="1"/>
    </xf>
    <xf numFmtId="0" fontId="19" fillId="0" borderId="6" xfId="0" applyFont="1" applyBorder="1" applyAlignment="1">
      <alignment horizontal="right" vertical="center" shrinkToFit="1"/>
    </xf>
    <xf numFmtId="0" fontId="19" fillId="0" borderId="115" xfId="0" applyFont="1" applyBorder="1" applyAlignment="1">
      <alignment horizontal="left" vertical="center" shrinkToFit="1"/>
    </xf>
    <xf numFmtId="0" fontId="19" fillId="0" borderId="8" xfId="0" applyFont="1" applyBorder="1" applyAlignment="1">
      <alignment vertical="center" shrinkToFit="1"/>
    </xf>
    <xf numFmtId="0" fontId="22" fillId="0" borderId="6" xfId="0" applyFont="1" applyBorder="1" applyAlignment="1">
      <alignment horizontal="right" vertical="center" shrinkToFit="1"/>
    </xf>
    <xf numFmtId="0" fontId="19" fillId="0" borderId="115" xfId="0" applyFont="1" applyBorder="1" applyAlignment="1">
      <alignment vertical="center"/>
    </xf>
    <xf numFmtId="0" fontId="19" fillId="0" borderId="207" xfId="0" applyFont="1" applyBorder="1" applyAlignment="1">
      <alignment horizontal="right" shrinkToFit="1"/>
    </xf>
    <xf numFmtId="0" fontId="19" fillId="0" borderId="207" xfId="0" applyFont="1" applyBorder="1" applyAlignment="1">
      <alignment horizontal="right" vertical="center" shrinkToFit="1"/>
    </xf>
    <xf numFmtId="0" fontId="22" fillId="0" borderId="115" xfId="0" applyFont="1" applyBorder="1" applyAlignment="1">
      <alignment horizontal="right" vertical="center" shrinkToFit="1"/>
    </xf>
    <xf numFmtId="176" fontId="3" fillId="0" borderId="0" xfId="0" applyNumberFormat="1" applyFont="1" applyFill="1" applyBorder="1" applyAlignment="1" applyProtection="1">
      <alignment vertical="center"/>
      <protection locked="0"/>
    </xf>
    <xf numFmtId="176" fontId="2" fillId="0" borderId="0"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vertical="center"/>
      <protection locked="0"/>
    </xf>
    <xf numFmtId="176" fontId="9" fillId="0" borderId="0" xfId="0" applyNumberFormat="1" applyFont="1" applyFill="1" applyBorder="1" applyAlignment="1" applyProtection="1">
      <alignment vertical="center"/>
      <protection locked="0"/>
    </xf>
    <xf numFmtId="176" fontId="4" fillId="0" borderId="2" xfId="0" applyNumberFormat="1" applyFont="1" applyFill="1" applyBorder="1" applyAlignment="1" applyProtection="1">
      <alignment vertical="center" shrinkToFit="1"/>
      <protection locked="0"/>
    </xf>
    <xf numFmtId="176" fontId="3" fillId="0" borderId="2" xfId="0" applyNumberFormat="1" applyFont="1" applyFill="1" applyBorder="1" applyAlignment="1" applyProtection="1">
      <alignment vertical="center"/>
      <protection locked="0"/>
    </xf>
    <xf numFmtId="176" fontId="9" fillId="0" borderId="0"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shrinkToFit="1"/>
      <protection locked="0"/>
    </xf>
    <xf numFmtId="176" fontId="3" fillId="0" borderId="0"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vertical="center"/>
      <protection locked="0"/>
    </xf>
    <xf numFmtId="176" fontId="3" fillId="0" borderId="11" xfId="0" applyNumberFormat="1" applyFont="1" applyFill="1" applyBorder="1" applyAlignment="1" applyProtection="1">
      <alignment vertical="center"/>
      <protection locked="0"/>
    </xf>
    <xf numFmtId="0" fontId="0" fillId="0" borderId="0" xfId="0" applyProtection="1">
      <protection locked="0"/>
    </xf>
    <xf numFmtId="176" fontId="3" fillId="0" borderId="16"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176" fontId="3" fillId="0" borderId="6" xfId="0" applyNumberFormat="1" applyFont="1" applyFill="1" applyBorder="1" applyAlignment="1" applyProtection="1">
      <alignment vertical="center"/>
      <protection locked="0"/>
    </xf>
    <xf numFmtId="176" fontId="3" fillId="0" borderId="206" xfId="0" applyNumberFormat="1" applyFont="1" applyFill="1" applyBorder="1" applyAlignment="1" applyProtection="1">
      <alignment vertical="center"/>
      <protection locked="0"/>
    </xf>
    <xf numFmtId="176" fontId="3" fillId="0" borderId="118" xfId="0" applyNumberFormat="1" applyFont="1" applyFill="1" applyBorder="1" applyAlignment="1" applyProtection="1">
      <alignment vertical="center"/>
      <protection locked="0"/>
    </xf>
    <xf numFmtId="176" fontId="11" fillId="0" borderId="0" xfId="0" applyNumberFormat="1" applyFont="1" applyFill="1" applyBorder="1" applyAlignment="1" applyProtection="1">
      <alignment horizontal="center" vertical="center" wrapText="1"/>
      <protection locked="0"/>
    </xf>
    <xf numFmtId="176" fontId="11" fillId="0"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left" vertical="center" wrapText="1"/>
      <protection locked="0"/>
    </xf>
    <xf numFmtId="176" fontId="3" fillId="0" borderId="8"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distributed" vertical="center"/>
      <protection locked="0"/>
    </xf>
    <xf numFmtId="176" fontId="3" fillId="0" borderId="9" xfId="0" applyNumberFormat="1" applyFont="1" applyFill="1" applyBorder="1" applyAlignment="1" applyProtection="1">
      <alignment vertical="center"/>
      <protection locked="0"/>
    </xf>
    <xf numFmtId="176" fontId="5" fillId="3" borderId="0" xfId="0" applyNumberFormat="1" applyFont="1" applyFill="1" applyBorder="1" applyAlignment="1" applyProtection="1">
      <alignment horizontal="left" vertical="center"/>
      <protection locked="0"/>
    </xf>
    <xf numFmtId="176" fontId="3" fillId="3" borderId="0" xfId="0" applyNumberFormat="1" applyFont="1" applyFill="1" applyBorder="1" applyAlignment="1" applyProtection="1">
      <alignment horizontal="left" vertical="center" wrapText="1"/>
      <protection locked="0"/>
    </xf>
    <xf numFmtId="176" fontId="5" fillId="3" borderId="0" xfId="0" applyNumberFormat="1" applyFont="1" applyFill="1" applyBorder="1" applyAlignment="1" applyProtection="1">
      <alignment horizontal="left" vertical="center" wrapText="1"/>
      <protection locked="0"/>
    </xf>
    <xf numFmtId="176" fontId="3" fillId="0" borderId="21" xfId="0" applyNumberFormat="1" applyFont="1" applyFill="1" applyBorder="1" applyAlignment="1" applyProtection="1">
      <alignment vertical="center"/>
      <protection locked="0"/>
    </xf>
    <xf numFmtId="176" fontId="3" fillId="0" borderId="23" xfId="0" applyNumberFormat="1" applyFont="1" applyFill="1" applyBorder="1" applyAlignment="1" applyProtection="1">
      <alignment vertical="center"/>
      <protection locked="0"/>
    </xf>
    <xf numFmtId="176" fontId="3" fillId="0" borderId="27" xfId="0" applyNumberFormat="1" applyFont="1" applyFill="1" applyBorder="1" applyAlignment="1" applyProtection="1">
      <alignment vertical="center"/>
      <protection locked="0"/>
    </xf>
    <xf numFmtId="176" fontId="3" fillId="0" borderId="29" xfId="0" applyNumberFormat="1" applyFont="1" applyFill="1" applyBorder="1" applyAlignment="1" applyProtection="1">
      <alignment vertical="center"/>
      <protection locked="0"/>
    </xf>
    <xf numFmtId="176" fontId="3" fillId="0" borderId="24" xfId="0" applyNumberFormat="1" applyFont="1" applyFill="1" applyBorder="1" applyAlignment="1" applyProtection="1">
      <alignment vertical="center"/>
      <protection locked="0"/>
    </xf>
    <xf numFmtId="176" fontId="3" fillId="0" borderId="26" xfId="0" applyNumberFormat="1" applyFont="1" applyFill="1" applyBorder="1" applyAlignment="1" applyProtection="1">
      <alignment vertical="center"/>
      <protection locked="0"/>
    </xf>
    <xf numFmtId="176" fontId="3" fillId="0" borderId="11" xfId="0" applyNumberFormat="1" applyFont="1" applyFill="1" applyBorder="1" applyAlignment="1" applyProtection="1">
      <alignment vertical="center" wrapText="1"/>
      <protection locked="0"/>
    </xf>
    <xf numFmtId="176" fontId="4" fillId="0" borderId="7" xfId="0" applyNumberFormat="1" applyFont="1" applyFill="1" applyBorder="1" applyAlignment="1" applyProtection="1">
      <alignment vertical="center"/>
      <protection locked="0"/>
    </xf>
    <xf numFmtId="176" fontId="3" fillId="0" borderId="9" xfId="0" applyNumberFormat="1" applyFont="1" applyFill="1" applyBorder="1" applyAlignment="1" applyProtection="1">
      <alignment vertical="center" wrapText="1"/>
      <protection locked="0"/>
    </xf>
    <xf numFmtId="176" fontId="3" fillId="0" borderId="0" xfId="0" applyNumberFormat="1" applyFont="1" applyFill="1" applyBorder="1" applyAlignment="1" applyProtection="1">
      <alignment horizontal="right" vertical="center"/>
      <protection locked="0"/>
    </xf>
    <xf numFmtId="176" fontId="3" fillId="0" borderId="0" xfId="0" applyNumberFormat="1" applyFont="1" applyFill="1" applyBorder="1" applyAlignment="1" applyProtection="1">
      <alignment horizontal="left" vertical="center"/>
      <protection locked="0"/>
    </xf>
    <xf numFmtId="176" fontId="3" fillId="0" borderId="2"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vertical="center"/>
      <protection locked="0"/>
    </xf>
    <xf numFmtId="176" fontId="4" fillId="0" borderId="3" xfId="0" applyNumberFormat="1" applyFont="1" applyFill="1" applyBorder="1" applyAlignment="1" applyProtection="1">
      <alignment horizontal="center" vertical="center"/>
      <protection locked="0"/>
    </xf>
    <xf numFmtId="176" fontId="4" fillId="0" borderId="3"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horizontal="distributed" vertical="center"/>
      <protection locked="0"/>
    </xf>
    <xf numFmtId="176" fontId="3" fillId="0" borderId="0" xfId="0" applyNumberFormat="1" applyFont="1" applyFill="1" applyBorder="1" applyAlignment="1" applyProtection="1">
      <alignment vertical="center" wrapText="1"/>
      <protection locked="0"/>
    </xf>
    <xf numFmtId="176" fontId="4" fillId="0" borderId="3" xfId="0" applyNumberFormat="1" applyFont="1" applyFill="1" applyBorder="1" applyAlignment="1" applyProtection="1">
      <alignment horizontal="distributed" vertical="center"/>
      <protection locked="0"/>
    </xf>
    <xf numFmtId="176" fontId="2" fillId="0" borderId="42" xfId="0" applyNumberFormat="1" applyFont="1" applyFill="1" applyBorder="1" applyAlignment="1" applyProtection="1">
      <alignment vertical="top"/>
      <protection locked="0"/>
    </xf>
    <xf numFmtId="176" fontId="2" fillId="0" borderId="2" xfId="0" applyNumberFormat="1" applyFont="1" applyFill="1" applyBorder="1" applyAlignment="1" applyProtection="1">
      <alignment vertical="center"/>
      <protection locked="0"/>
    </xf>
    <xf numFmtId="176" fontId="2" fillId="0" borderId="2" xfId="0" applyNumberFormat="1" applyFont="1" applyFill="1" applyBorder="1" applyAlignment="1" applyProtection="1">
      <alignment vertical="top" wrapText="1"/>
      <protection locked="0"/>
    </xf>
    <xf numFmtId="176" fontId="2" fillId="0" borderId="4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pplyProtection="1">
      <alignment vertical="top" wrapText="1"/>
      <protection locked="0"/>
    </xf>
    <xf numFmtId="176" fontId="3" fillId="0" borderId="0" xfId="0" applyNumberFormat="1" applyFont="1" applyFill="1" applyBorder="1" applyAlignment="1" applyProtection="1">
      <alignment vertical="center" shrinkToFit="1"/>
      <protection locked="0"/>
    </xf>
    <xf numFmtId="176" fontId="2" fillId="0" borderId="43" xfId="0" applyNumberFormat="1" applyFont="1" applyFill="1" applyBorder="1" applyAlignment="1" applyProtection="1">
      <alignment vertical="top"/>
      <protection locked="0"/>
    </xf>
    <xf numFmtId="176" fontId="2" fillId="0" borderId="43" xfId="0" applyNumberFormat="1" applyFont="1" applyFill="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0" borderId="8" xfId="0" applyNumberFormat="1" applyFont="1" applyFill="1" applyBorder="1" applyAlignment="1" applyProtection="1">
      <alignment vertical="center" wrapText="1"/>
      <protection locked="0"/>
    </xf>
    <xf numFmtId="176" fontId="3" fillId="0" borderId="12" xfId="0" applyNumberFormat="1" applyFont="1" applyFill="1" applyBorder="1" applyAlignment="1" applyProtection="1">
      <alignment vertical="center"/>
      <protection locked="0"/>
    </xf>
    <xf numFmtId="176" fontId="3" fillId="0" borderId="99" xfId="0" applyNumberFormat="1" applyFont="1" applyFill="1" applyBorder="1" applyAlignment="1" applyProtection="1">
      <alignment vertical="center"/>
      <protection locked="0"/>
    </xf>
    <xf numFmtId="176" fontId="2" fillId="0" borderId="44" xfId="0" applyNumberFormat="1" applyFont="1" applyFill="1" applyBorder="1" applyAlignment="1" applyProtection="1">
      <alignment horizontal="left" vertical="center" wrapText="1"/>
      <protection locked="0"/>
    </xf>
    <xf numFmtId="176" fontId="2" fillId="0" borderId="3" xfId="0" applyNumberFormat="1" applyFont="1" applyFill="1" applyBorder="1" applyAlignment="1" applyProtection="1">
      <alignment horizontal="left" vertical="center" wrapText="1"/>
      <protection locked="0"/>
    </xf>
    <xf numFmtId="176" fontId="2" fillId="0" borderId="3" xfId="0" applyNumberFormat="1" applyFont="1" applyFill="1" applyBorder="1" applyAlignment="1" applyProtection="1">
      <alignment vertical="top" wrapText="1"/>
      <protection locked="0"/>
    </xf>
    <xf numFmtId="176" fontId="7" fillId="0" borderId="0" xfId="0" applyNumberFormat="1" applyFont="1" applyFill="1" applyBorder="1" applyAlignment="1" applyProtection="1">
      <alignment horizontal="center" vertical="center" wrapText="1"/>
      <protection locked="0"/>
    </xf>
    <xf numFmtId="176" fontId="2" fillId="0" borderId="93" xfId="0" applyNumberFormat="1" applyFont="1" applyFill="1" applyBorder="1" applyAlignment="1" applyProtection="1">
      <alignment horizontal="left" vertical="top" wrapText="1"/>
      <protection locked="0"/>
    </xf>
    <xf numFmtId="176" fontId="2" fillId="0" borderId="70" xfId="0" applyNumberFormat="1" applyFont="1" applyFill="1" applyBorder="1" applyAlignment="1" applyProtection="1">
      <alignment horizontal="left" vertical="top" wrapText="1"/>
      <protection locked="0"/>
    </xf>
    <xf numFmtId="176" fontId="2" fillId="0" borderId="86" xfId="0" applyNumberFormat="1" applyFont="1" applyFill="1" applyBorder="1" applyAlignment="1" applyProtection="1">
      <alignment horizontal="left" vertical="top" wrapText="1"/>
      <protection locked="0"/>
    </xf>
    <xf numFmtId="176" fontId="2" fillId="0" borderId="85" xfId="0" applyNumberFormat="1" applyFont="1" applyFill="1" applyBorder="1" applyAlignment="1" applyProtection="1">
      <alignment horizontal="left" vertical="top" wrapText="1"/>
      <protection locked="0"/>
    </xf>
    <xf numFmtId="176" fontId="3" fillId="0" borderId="3" xfId="0" applyNumberFormat="1" applyFont="1" applyFill="1" applyBorder="1" applyAlignment="1" applyProtection="1">
      <alignment horizontal="left" vertical="center"/>
      <protection locked="0"/>
    </xf>
    <xf numFmtId="176" fontId="3" fillId="0" borderId="95" xfId="0" applyNumberFormat="1" applyFont="1" applyFill="1" applyBorder="1" applyAlignment="1" applyProtection="1">
      <alignment vertical="center"/>
      <protection locked="0"/>
    </xf>
    <xf numFmtId="176" fontId="3" fillId="0" borderId="5" xfId="0" applyNumberFormat="1" applyFont="1" applyFill="1" applyBorder="1" applyAlignment="1" applyProtection="1">
      <alignment vertical="center" textRotation="255"/>
      <protection locked="0"/>
    </xf>
    <xf numFmtId="176" fontId="3" fillId="0" borderId="2" xfId="0" applyNumberFormat="1" applyFont="1" applyFill="1" applyBorder="1" applyAlignment="1" applyProtection="1">
      <alignment vertical="center" textRotation="255"/>
      <protection locked="0"/>
    </xf>
    <xf numFmtId="176" fontId="3" fillId="0" borderId="11" xfId="0" applyNumberFormat="1" applyFont="1" applyFill="1" applyBorder="1" applyAlignment="1" applyProtection="1">
      <alignment vertical="center" textRotation="255"/>
      <protection locked="0"/>
    </xf>
    <xf numFmtId="176" fontId="3" fillId="0" borderId="11"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vertical="center" textRotation="255"/>
      <protection locked="0"/>
    </xf>
    <xf numFmtId="176" fontId="3" fillId="0" borderId="0" xfId="0" applyNumberFormat="1" applyFont="1" applyFill="1" applyBorder="1" applyAlignment="1" applyProtection="1">
      <alignment vertical="center" textRotation="255"/>
      <protection locked="0"/>
    </xf>
    <xf numFmtId="176" fontId="3" fillId="0" borderId="6" xfId="0" applyNumberFormat="1" applyFont="1" applyFill="1" applyBorder="1" applyAlignment="1" applyProtection="1">
      <alignment vertical="center" textRotation="255"/>
      <protection locked="0"/>
    </xf>
    <xf numFmtId="176" fontId="5" fillId="0" borderId="3" xfId="0" applyNumberFormat="1" applyFont="1" applyFill="1" applyBorder="1" applyAlignment="1" applyProtection="1">
      <alignment vertical="center"/>
      <protection locked="0"/>
    </xf>
    <xf numFmtId="176" fontId="5" fillId="0" borderId="9" xfId="0" applyNumberFormat="1" applyFont="1" applyFill="1" applyBorder="1" applyAlignment="1" applyProtection="1">
      <alignment vertical="center"/>
      <protection locked="0"/>
    </xf>
    <xf numFmtId="176" fontId="3" fillId="0" borderId="92" xfId="0" applyNumberFormat="1" applyFont="1" applyFill="1" applyBorder="1" applyAlignment="1" applyProtection="1">
      <alignment vertical="center"/>
      <protection locked="0"/>
    </xf>
    <xf numFmtId="176" fontId="3" fillId="0" borderId="85" xfId="0" applyNumberFormat="1" applyFont="1" applyFill="1" applyBorder="1" applyAlignment="1" applyProtection="1">
      <alignment vertical="center"/>
      <protection locked="0"/>
    </xf>
    <xf numFmtId="176" fontId="3" fillId="0" borderId="8" xfId="0" applyNumberFormat="1" applyFont="1" applyFill="1" applyBorder="1" applyAlignment="1" applyProtection="1">
      <alignment vertical="center" textRotation="255"/>
      <protection locked="0"/>
    </xf>
    <xf numFmtId="176" fontId="3" fillId="0" borderId="1" xfId="0" applyNumberFormat="1" applyFont="1" applyFill="1" applyBorder="1" applyAlignment="1" applyProtection="1">
      <alignment vertical="center" textRotation="255"/>
      <protection locked="0"/>
    </xf>
    <xf numFmtId="176" fontId="3" fillId="0" borderId="1" xfId="0" applyNumberFormat="1" applyFont="1" applyFill="1" applyBorder="1" applyAlignment="1" applyProtection="1">
      <alignment horizontal="left" vertical="top" textRotation="255"/>
      <protection locked="0"/>
    </xf>
    <xf numFmtId="176"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vertical="center"/>
      <protection locked="0"/>
    </xf>
    <xf numFmtId="176" fontId="3" fillId="0" borderId="7" xfId="0" applyNumberFormat="1" applyFont="1" applyFill="1" applyBorder="1" applyAlignment="1" applyProtection="1">
      <alignment vertical="center" shrinkToFit="1"/>
      <protection locked="0"/>
    </xf>
    <xf numFmtId="176" fontId="3" fillId="0" borderId="0" xfId="0" applyNumberFormat="1" applyFont="1" applyFill="1" applyBorder="1" applyAlignment="1" applyProtection="1">
      <alignment horizontal="left" vertical="center" shrinkToFit="1"/>
      <protection locked="0"/>
    </xf>
    <xf numFmtId="176" fontId="3" fillId="0" borderId="0" xfId="0" applyNumberFormat="1" applyFont="1" applyFill="1" applyBorder="1" applyAlignment="1" applyProtection="1">
      <alignment vertical="center" wrapText="1" shrinkToFit="1"/>
      <protection locked="0"/>
    </xf>
    <xf numFmtId="176" fontId="3" fillId="0" borderId="0" xfId="0" applyNumberFormat="1" applyFont="1" applyFill="1" applyBorder="1" applyAlignment="1" applyProtection="1">
      <alignment horizontal="center" vertical="center" wrapText="1" shrinkToFit="1"/>
      <protection locked="0"/>
    </xf>
    <xf numFmtId="176" fontId="3" fillId="0" borderId="0" xfId="0" applyNumberFormat="1" applyFont="1" applyFill="1" applyBorder="1" applyAlignment="1" applyProtection="1">
      <alignment vertical="top"/>
      <protection locked="0"/>
    </xf>
    <xf numFmtId="176" fontId="3" fillId="0" borderId="0" xfId="0" applyNumberFormat="1" applyFont="1" applyFill="1" applyBorder="1" applyAlignment="1" applyProtection="1">
      <alignment horizontal="left" vertical="top"/>
      <protection locked="0"/>
    </xf>
    <xf numFmtId="176" fontId="3" fillId="0" borderId="0" xfId="0" applyNumberFormat="1" applyFont="1" applyFill="1" applyBorder="1" applyAlignment="1" applyProtection="1">
      <alignment horizontal="right" vertical="top"/>
      <protection locked="0"/>
    </xf>
    <xf numFmtId="176" fontId="6" fillId="0" borderId="0"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vertical="center" wrapText="1"/>
      <protection locked="0"/>
    </xf>
    <xf numFmtId="176" fontId="14" fillId="0" borderId="0" xfId="0" applyNumberFormat="1" applyFont="1" applyFill="1" applyBorder="1" applyAlignment="1" applyProtection="1">
      <alignment horizontal="center" vertical="center" wrapText="1"/>
      <protection locked="0"/>
    </xf>
    <xf numFmtId="180" fontId="16" fillId="0" borderId="0" xfId="0" applyNumberFormat="1" applyFont="1" applyFill="1" applyBorder="1" applyAlignment="1" applyProtection="1">
      <alignment horizontal="left" vertical="center" wrapText="1"/>
      <protection locked="0"/>
    </xf>
    <xf numFmtId="0" fontId="29" fillId="0" borderId="0" xfId="0" applyFont="1" applyProtection="1">
      <protection locked="0"/>
    </xf>
    <xf numFmtId="176" fontId="14" fillId="0" borderId="5" xfId="0" applyNumberFormat="1" applyFont="1" applyFill="1" applyBorder="1" applyAlignment="1" applyProtection="1">
      <alignment vertical="center"/>
      <protection locked="0"/>
    </xf>
    <xf numFmtId="0" fontId="29" fillId="0" borderId="4" xfId="0" applyFont="1" applyBorder="1" applyAlignment="1" applyProtection="1">
      <alignment vertical="center"/>
      <protection locked="0"/>
    </xf>
    <xf numFmtId="176" fontId="14" fillId="0" borderId="4" xfId="0" applyNumberFormat="1" applyFont="1" applyFill="1" applyBorder="1" applyAlignment="1" applyProtection="1">
      <alignment vertical="center"/>
      <protection locked="0"/>
    </xf>
    <xf numFmtId="176" fontId="14" fillId="0" borderId="6" xfId="0" applyNumberFormat="1" applyFont="1" applyFill="1" applyBorder="1" applyAlignment="1" applyProtection="1">
      <alignment vertical="center"/>
      <protection locked="0"/>
    </xf>
    <xf numFmtId="0" fontId="29" fillId="0" borderId="8" xfId="0" applyFont="1" applyBorder="1" applyAlignment="1" applyProtection="1">
      <alignment vertical="center"/>
      <protection locked="0"/>
    </xf>
    <xf numFmtId="176" fontId="14" fillId="0" borderId="24" xfId="0" applyNumberFormat="1" applyFont="1" applyFill="1" applyBorder="1" applyAlignment="1" applyProtection="1">
      <alignment vertical="center"/>
      <protection locked="0"/>
    </xf>
    <xf numFmtId="176" fontId="14" fillId="0" borderId="26" xfId="0" applyNumberFormat="1" applyFont="1" applyFill="1" applyBorder="1" applyAlignment="1" applyProtection="1">
      <alignment vertical="center"/>
      <protection locked="0"/>
    </xf>
    <xf numFmtId="176" fontId="16" fillId="0" borderId="2" xfId="0"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176" fontId="16" fillId="0" borderId="3" xfId="0" applyNumberFormat="1" applyFont="1" applyFill="1" applyBorder="1" applyAlignment="1" applyProtection="1">
      <alignment vertical="center"/>
      <protection locked="0"/>
    </xf>
    <xf numFmtId="176" fontId="14" fillId="0" borderId="10"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vertical="center" wrapText="1"/>
      <protection locked="0"/>
    </xf>
    <xf numFmtId="176" fontId="14" fillId="0" borderId="1" xfId="0" applyNumberFormat="1" applyFont="1" applyFill="1" applyBorder="1" applyAlignment="1" applyProtection="1">
      <alignment horizontal="left" vertical="center"/>
      <protection locked="0"/>
    </xf>
    <xf numFmtId="176" fontId="14" fillId="0" borderId="7"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horizontal="center" vertical="center"/>
      <protection locked="0"/>
    </xf>
    <xf numFmtId="176" fontId="17" fillId="0" borderId="0" xfId="0" applyNumberFormat="1" applyFont="1" applyFill="1" applyBorder="1" applyAlignment="1" applyProtection="1">
      <alignment horizontal="center" vertical="center" wrapText="1"/>
      <protection locked="0"/>
    </xf>
    <xf numFmtId="176" fontId="14" fillId="0" borderId="121" xfId="0" applyNumberFormat="1" applyFont="1" applyFill="1" applyBorder="1" applyAlignment="1" applyProtection="1">
      <alignment vertical="center"/>
      <protection locked="0"/>
    </xf>
    <xf numFmtId="176" fontId="14" fillId="0" borderId="122" xfId="0" applyNumberFormat="1" applyFont="1" applyFill="1" applyBorder="1" applyAlignment="1" applyProtection="1">
      <alignment vertical="center"/>
      <protection locked="0"/>
    </xf>
    <xf numFmtId="176" fontId="14" fillId="0" borderId="122" xfId="0" applyNumberFormat="1" applyFont="1" applyFill="1" applyBorder="1" applyAlignment="1" applyProtection="1">
      <alignment horizontal="center" vertical="center"/>
      <protection locked="0"/>
    </xf>
    <xf numFmtId="176" fontId="14" fillId="0" borderId="122" xfId="0" applyNumberFormat="1" applyFont="1" applyFill="1" applyBorder="1" applyAlignment="1" applyProtection="1">
      <alignment vertical="center" wrapText="1"/>
      <protection locked="0"/>
    </xf>
    <xf numFmtId="176" fontId="14" fillId="0" borderId="122" xfId="0" applyNumberFormat="1" applyFont="1" applyFill="1" applyBorder="1" applyAlignment="1" applyProtection="1">
      <alignment horizontal="center" vertical="center" wrapText="1"/>
      <protection locked="0"/>
    </xf>
    <xf numFmtId="176" fontId="14" fillId="0" borderId="123" xfId="0" applyNumberFormat="1" applyFont="1" applyFill="1" applyBorder="1" applyAlignment="1" applyProtection="1">
      <alignment horizontal="center" vertical="center" wrapText="1"/>
      <protection locked="0"/>
    </xf>
    <xf numFmtId="176" fontId="26" fillId="0" borderId="0" xfId="0" applyNumberFormat="1"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14" fillId="0" borderId="0" xfId="0" applyFont="1" applyProtection="1">
      <protection locked="0"/>
    </xf>
    <xf numFmtId="0" fontId="29" fillId="0" borderId="10" xfId="0" applyFont="1" applyBorder="1" applyAlignment="1" applyProtection="1">
      <protection locked="0"/>
    </xf>
    <xf numFmtId="0" fontId="29" fillId="0" borderId="1" xfId="0" applyFont="1" applyBorder="1" applyAlignment="1" applyProtection="1">
      <alignment vertical="center"/>
      <protection locked="0"/>
    </xf>
    <xf numFmtId="0" fontId="29" fillId="0" borderId="1" xfId="0" applyFont="1" applyBorder="1" applyAlignment="1" applyProtection="1">
      <protection locked="0"/>
    </xf>
    <xf numFmtId="0" fontId="29" fillId="0" borderId="1" xfId="0" applyFont="1" applyBorder="1" applyAlignment="1" applyProtection="1">
      <alignment wrapText="1"/>
      <protection locked="0"/>
    </xf>
    <xf numFmtId="176" fontId="14" fillId="0" borderId="0" xfId="0" applyNumberFormat="1" applyFont="1" applyFill="1" applyBorder="1" applyAlignment="1" applyProtection="1">
      <alignment vertical="top" wrapText="1"/>
      <protection locked="0"/>
    </xf>
    <xf numFmtId="176" fontId="14" fillId="0" borderId="0" xfId="0" applyNumberFormat="1" applyFont="1" applyFill="1" applyBorder="1" applyAlignment="1" applyProtection="1">
      <alignment vertical="center" textRotation="255" wrapText="1"/>
      <protection locked="0"/>
    </xf>
    <xf numFmtId="176" fontId="14" fillId="0" borderId="5" xfId="0" applyNumberFormat="1" applyFont="1" applyFill="1" applyBorder="1" applyAlignment="1" applyProtection="1">
      <alignment horizontal="left" vertical="center"/>
      <protection locked="0"/>
    </xf>
    <xf numFmtId="176" fontId="14" fillId="0" borderId="2" xfId="0" applyNumberFormat="1" applyFont="1" applyFill="1" applyBorder="1" applyAlignment="1" applyProtection="1">
      <alignment horizontal="left" vertical="center"/>
      <protection locked="0"/>
    </xf>
    <xf numFmtId="176" fontId="14" fillId="0" borderId="184" xfId="0" applyNumberFormat="1" applyFont="1" applyFill="1" applyBorder="1" applyAlignment="1" applyProtection="1">
      <alignment horizontal="left" vertical="center"/>
      <protection locked="0"/>
    </xf>
    <xf numFmtId="176" fontId="14" fillId="0" borderId="185" xfId="0" applyNumberFormat="1" applyFont="1" applyFill="1" applyBorder="1" applyAlignment="1" applyProtection="1">
      <alignment horizontal="left" vertical="center"/>
      <protection locked="0"/>
    </xf>
    <xf numFmtId="176" fontId="14" fillId="0" borderId="2" xfId="0" applyNumberFormat="1" applyFont="1" applyFill="1" applyBorder="1" applyAlignment="1" applyProtection="1">
      <alignment vertical="center"/>
      <protection locked="0"/>
    </xf>
    <xf numFmtId="176" fontId="14" fillId="0" borderId="11" xfId="0" applyNumberFormat="1" applyFont="1" applyFill="1" applyBorder="1" applyAlignment="1" applyProtection="1">
      <alignment vertical="center"/>
      <protection locked="0"/>
    </xf>
    <xf numFmtId="176" fontId="14" fillId="0" borderId="4" xfId="0" applyNumberFormat="1" applyFont="1" applyFill="1" applyBorder="1" applyAlignment="1" applyProtection="1">
      <alignment horizontal="left" vertical="center"/>
      <protection locked="0"/>
    </xf>
    <xf numFmtId="176" fontId="14" fillId="0" borderId="0" xfId="0" applyNumberFormat="1" applyFont="1" applyFill="1" applyBorder="1" applyAlignment="1" applyProtection="1">
      <alignment horizontal="left" vertical="center"/>
      <protection locked="0"/>
    </xf>
    <xf numFmtId="176" fontId="31" fillId="0" borderId="0" xfId="0" applyNumberFormat="1" applyFont="1" applyFill="1" applyBorder="1" applyAlignment="1" applyProtection="1">
      <alignment horizontal="left" vertical="center"/>
      <protection locked="0"/>
    </xf>
    <xf numFmtId="176" fontId="14" fillId="0" borderId="181" xfId="0" applyNumberFormat="1" applyFont="1" applyFill="1" applyBorder="1" applyAlignment="1" applyProtection="1">
      <alignment horizontal="left" vertical="center"/>
      <protection locked="0"/>
    </xf>
    <xf numFmtId="0" fontId="29" fillId="0" borderId="180" xfId="0" applyFont="1" applyBorder="1" applyProtection="1">
      <protection locked="0"/>
    </xf>
    <xf numFmtId="0" fontId="29" fillId="0" borderId="0" xfId="0" applyFont="1" applyBorder="1" applyProtection="1">
      <protection locked="0"/>
    </xf>
    <xf numFmtId="176" fontId="14" fillId="0" borderId="180" xfId="0" applyNumberFormat="1" applyFont="1" applyFill="1" applyBorder="1" applyAlignment="1" applyProtection="1">
      <alignment horizontal="left" vertical="center"/>
      <protection locked="0"/>
    </xf>
    <xf numFmtId="176" fontId="14" fillId="0" borderId="188" xfId="0" applyNumberFormat="1" applyFont="1" applyFill="1" applyBorder="1" applyAlignment="1" applyProtection="1">
      <alignment horizontal="left" vertical="center"/>
      <protection locked="0"/>
    </xf>
    <xf numFmtId="176" fontId="14" fillId="0" borderId="3" xfId="0" applyNumberFormat="1" applyFont="1" applyFill="1" applyBorder="1" applyAlignment="1" applyProtection="1">
      <alignment horizontal="left" vertical="top"/>
      <protection locked="0"/>
    </xf>
    <xf numFmtId="176" fontId="14" fillId="0" borderId="187" xfId="0" applyNumberFormat="1" applyFont="1" applyFill="1" applyBorder="1" applyAlignment="1" applyProtection="1">
      <alignment horizontal="left" vertical="center"/>
      <protection locked="0"/>
    </xf>
    <xf numFmtId="176" fontId="14" fillId="0" borderId="86" xfId="0" applyNumberFormat="1" applyFont="1" applyFill="1" applyBorder="1" applyAlignment="1" applyProtection="1">
      <alignment horizontal="left" vertical="top"/>
      <protection locked="0"/>
    </xf>
    <xf numFmtId="176" fontId="32" fillId="0" borderId="182" xfId="0" applyNumberFormat="1" applyFont="1" applyFill="1" applyBorder="1" applyAlignment="1" applyProtection="1">
      <alignment horizontal="left" vertical="center"/>
      <protection locked="0"/>
    </xf>
    <xf numFmtId="176" fontId="32" fillId="0" borderId="0" xfId="0" applyNumberFormat="1" applyFont="1" applyFill="1" applyBorder="1" applyAlignment="1" applyProtection="1">
      <alignment horizontal="left" vertical="center"/>
      <protection locked="0"/>
    </xf>
    <xf numFmtId="176" fontId="14" fillId="0" borderId="221" xfId="0" applyNumberFormat="1" applyFont="1" applyFill="1" applyBorder="1" applyAlignment="1" applyProtection="1">
      <alignment vertical="center"/>
      <protection locked="0"/>
    </xf>
    <xf numFmtId="176" fontId="32" fillId="0" borderId="218" xfId="0" applyNumberFormat="1" applyFont="1" applyFill="1" applyBorder="1" applyAlignment="1" applyProtection="1">
      <alignment horizontal="left" vertical="center"/>
      <protection locked="0"/>
    </xf>
    <xf numFmtId="176" fontId="14" fillId="0" borderId="8" xfId="0" applyNumberFormat="1" applyFont="1" applyFill="1" applyBorder="1" applyAlignment="1" applyProtection="1">
      <alignment vertical="top" wrapText="1"/>
      <protection locked="0"/>
    </xf>
    <xf numFmtId="176" fontId="14" fillId="0" borderId="187" xfId="0" applyNumberFormat="1" applyFont="1" applyFill="1" applyBorder="1" applyAlignment="1" applyProtection="1">
      <alignment vertical="top" wrapText="1"/>
      <protection locked="0"/>
    </xf>
    <xf numFmtId="176" fontId="32" fillId="0" borderId="187" xfId="0" applyNumberFormat="1" applyFont="1" applyFill="1" applyBorder="1" applyAlignment="1" applyProtection="1">
      <alignment horizontal="left" vertical="center"/>
      <protection locked="0"/>
    </xf>
    <xf numFmtId="176" fontId="32" fillId="0" borderId="0"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horizontal="right" vertical="center"/>
      <protection locked="0"/>
    </xf>
    <xf numFmtId="176" fontId="14" fillId="0" borderId="8" xfId="0" applyNumberFormat="1" applyFont="1" applyFill="1" applyBorder="1" applyAlignment="1" applyProtection="1">
      <alignment horizontal="left" vertical="center"/>
      <protection locked="0"/>
    </xf>
    <xf numFmtId="176" fontId="14" fillId="0" borderId="3" xfId="0" applyNumberFormat="1" applyFont="1" applyFill="1" applyBorder="1" applyAlignment="1" applyProtection="1">
      <alignment horizontal="left" vertical="center"/>
      <protection locked="0"/>
    </xf>
    <xf numFmtId="176" fontId="31" fillId="0" borderId="3" xfId="0" applyNumberFormat="1" applyFont="1" applyFill="1" applyBorder="1" applyAlignment="1" applyProtection="1">
      <alignment horizontal="left" vertical="center"/>
      <protection locked="0"/>
    </xf>
    <xf numFmtId="176" fontId="14" fillId="0" borderId="3" xfId="0" applyNumberFormat="1" applyFont="1" applyFill="1" applyBorder="1" applyAlignment="1" applyProtection="1">
      <alignment vertical="center"/>
      <protection locked="0"/>
    </xf>
    <xf numFmtId="0" fontId="29" fillId="0" borderId="3" xfId="0" applyFont="1" applyFill="1" applyBorder="1" applyProtection="1">
      <protection locked="0"/>
    </xf>
    <xf numFmtId="176" fontId="14" fillId="0" borderId="9"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horizontal="left" vertical="center" wrapText="1"/>
      <protection locked="0"/>
    </xf>
    <xf numFmtId="176" fontId="14" fillId="0" borderId="8" xfId="0" applyNumberFormat="1" applyFont="1" applyFill="1" applyBorder="1" applyAlignment="1" applyProtection="1">
      <alignment vertical="center"/>
      <protection locked="0"/>
    </xf>
    <xf numFmtId="176" fontId="14" fillId="0" borderId="4" xfId="0" applyNumberFormat="1" applyFont="1" applyFill="1" applyBorder="1" applyAlignment="1" applyProtection="1">
      <alignment wrapText="1"/>
      <protection locked="0"/>
    </xf>
    <xf numFmtId="176" fontId="14" fillId="0" borderId="0" xfId="0" applyNumberFormat="1" applyFont="1" applyFill="1" applyBorder="1" applyAlignment="1" applyProtection="1">
      <alignment vertical="center" wrapText="1" shrinkToFit="1"/>
      <protection locked="0"/>
    </xf>
    <xf numFmtId="176" fontId="26" fillId="0" borderId="0" xfId="0" applyNumberFormat="1" applyFont="1" applyFill="1" applyBorder="1" applyAlignment="1" applyProtection="1">
      <alignment vertical="center"/>
      <protection locked="0"/>
    </xf>
    <xf numFmtId="176" fontId="26" fillId="0" borderId="0" xfId="0" applyNumberFormat="1" applyFont="1" applyFill="1" applyBorder="1" applyAlignment="1" applyProtection="1">
      <alignment horizontal="left" vertical="center" wrapText="1"/>
      <protection locked="0"/>
    </xf>
    <xf numFmtId="176" fontId="14" fillId="0" borderId="2" xfId="0" applyNumberFormat="1" applyFont="1" applyFill="1" applyBorder="1" applyAlignment="1" applyProtection="1">
      <alignment horizontal="center" vertical="center"/>
      <protection locked="0"/>
    </xf>
    <xf numFmtId="176" fontId="14" fillId="0" borderId="11"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shrinkToFit="1"/>
      <protection locked="0"/>
    </xf>
    <xf numFmtId="176" fontId="14" fillId="0" borderId="2" xfId="0" applyNumberFormat="1" applyFont="1" applyFill="1" applyBorder="1" applyAlignment="1" applyProtection="1">
      <alignment horizontal="center" vertical="center" shrinkToFit="1"/>
      <protection locked="0"/>
    </xf>
    <xf numFmtId="176" fontId="14" fillId="0" borderId="4" xfId="0" applyNumberFormat="1" applyFont="1" applyFill="1" applyBorder="1" applyAlignment="1" applyProtection="1">
      <alignment horizontal="center" vertical="center"/>
      <protection locked="0"/>
    </xf>
    <xf numFmtId="176" fontId="14" fillId="0" borderId="6" xfId="0" applyNumberFormat="1" applyFont="1" applyFill="1" applyBorder="1" applyAlignment="1" applyProtection="1">
      <alignment horizontal="center" vertical="center"/>
      <protection locked="0"/>
    </xf>
    <xf numFmtId="176" fontId="14" fillId="0" borderId="4" xfId="0" applyNumberFormat="1" applyFont="1" applyFill="1" applyBorder="1" applyAlignment="1" applyProtection="1">
      <alignment horizontal="center" vertical="center" shrinkToFit="1"/>
      <protection locked="0"/>
    </xf>
    <xf numFmtId="176" fontId="14" fillId="0" borderId="0" xfId="0" applyNumberFormat="1" applyFont="1" applyFill="1" applyBorder="1" applyAlignment="1" applyProtection="1">
      <alignment horizontal="center" vertical="center" shrinkToFit="1"/>
      <protection locked="0"/>
    </xf>
    <xf numFmtId="176" fontId="17" fillId="0" borderId="10" xfId="0" applyNumberFormat="1" applyFont="1" applyFill="1" applyBorder="1" applyAlignment="1" applyProtection="1">
      <alignment horizontal="left" vertical="center"/>
      <protection locked="0"/>
    </xf>
    <xf numFmtId="176" fontId="14" fillId="0" borderId="1" xfId="0" applyNumberFormat="1" applyFont="1" applyFill="1" applyBorder="1" applyAlignment="1" applyProtection="1">
      <alignment horizontal="center" vertical="center"/>
      <protection locked="0"/>
    </xf>
    <xf numFmtId="176" fontId="14" fillId="0" borderId="1" xfId="0" applyNumberFormat="1" applyFont="1" applyFill="1" applyBorder="1" applyAlignment="1" applyProtection="1">
      <alignment horizontal="center" vertical="center" shrinkToFit="1"/>
      <protection locked="0"/>
    </xf>
    <xf numFmtId="176" fontId="17" fillId="0" borderId="8" xfId="0" applyNumberFormat="1" applyFont="1" applyFill="1" applyBorder="1" applyAlignment="1" applyProtection="1">
      <alignment horizontal="left" vertical="center"/>
      <protection locked="0"/>
    </xf>
    <xf numFmtId="176" fontId="17" fillId="0" borderId="3" xfId="0" applyNumberFormat="1" applyFont="1" applyFill="1" applyBorder="1" applyAlignment="1" applyProtection="1">
      <alignment horizontal="distributed" vertical="center"/>
      <protection locked="0"/>
    </xf>
    <xf numFmtId="176" fontId="17" fillId="0" borderId="1" xfId="0" applyNumberFormat="1" applyFont="1" applyFill="1" applyBorder="1" applyAlignment="1" applyProtection="1">
      <alignment horizontal="distributed" vertical="center"/>
      <protection locked="0"/>
    </xf>
    <xf numFmtId="176" fontId="17" fillId="0" borderId="81" xfId="0" applyNumberFormat="1" applyFont="1" applyFill="1" applyBorder="1" applyAlignment="1" applyProtection="1">
      <alignment horizontal="left" vertical="center"/>
      <protection locked="0"/>
    </xf>
    <xf numFmtId="176" fontId="17" fillId="0" borderId="5" xfId="0" applyNumberFormat="1" applyFont="1" applyFill="1" applyBorder="1" applyAlignment="1" applyProtection="1">
      <alignment horizontal="left" vertical="center"/>
      <protection locked="0"/>
    </xf>
    <xf numFmtId="176" fontId="17" fillId="0" borderId="2" xfId="0" applyNumberFormat="1" applyFont="1" applyFill="1" applyBorder="1" applyAlignment="1" applyProtection="1">
      <alignment horizontal="distributed" vertical="center"/>
      <protection locked="0"/>
    </xf>
    <xf numFmtId="176" fontId="17" fillId="0" borderId="42" xfId="0" applyNumberFormat="1" applyFont="1" applyFill="1" applyBorder="1" applyAlignment="1" applyProtection="1">
      <alignment horizontal="left" vertical="center"/>
      <protection locked="0"/>
    </xf>
    <xf numFmtId="176" fontId="17" fillId="0" borderId="2" xfId="0" applyNumberFormat="1" applyFont="1" applyFill="1" applyBorder="1" applyAlignment="1" applyProtection="1">
      <alignment horizontal="left" vertical="center"/>
      <protection locked="0"/>
    </xf>
    <xf numFmtId="176" fontId="14" fillId="0" borderId="82" xfId="0" applyNumberFormat="1" applyFont="1" applyFill="1" applyBorder="1" applyAlignment="1" applyProtection="1">
      <alignment horizontal="center" vertical="center"/>
      <protection locked="0"/>
    </xf>
    <xf numFmtId="176" fontId="17" fillId="0" borderId="4" xfId="0" applyNumberFormat="1" applyFont="1" applyFill="1" applyBorder="1" applyAlignment="1" applyProtection="1">
      <alignment vertical="center"/>
      <protection locked="0"/>
    </xf>
    <xf numFmtId="176" fontId="17" fillId="0" borderId="0" xfId="0" applyNumberFormat="1" applyFont="1" applyFill="1" applyBorder="1" applyAlignment="1" applyProtection="1">
      <alignment vertical="center"/>
      <protection locked="0"/>
    </xf>
    <xf numFmtId="176" fontId="17" fillId="0" borderId="43" xfId="0" applyNumberFormat="1" applyFont="1" applyFill="1" applyBorder="1" applyAlignment="1" applyProtection="1">
      <alignment vertical="center"/>
      <protection locked="0"/>
    </xf>
    <xf numFmtId="176" fontId="17" fillId="0" borderId="0" xfId="0" applyNumberFormat="1" applyFont="1" applyFill="1" applyBorder="1" applyAlignment="1" applyProtection="1">
      <alignment vertical="center" shrinkToFit="1"/>
      <protection locked="0"/>
    </xf>
    <xf numFmtId="176" fontId="14" fillId="0" borderId="4" xfId="0" applyNumberFormat="1" applyFont="1" applyFill="1" applyBorder="1" applyAlignment="1" applyProtection="1">
      <alignment vertical="center" shrinkToFit="1"/>
      <protection locked="0"/>
    </xf>
    <xf numFmtId="176" fontId="14" fillId="0" borderId="0" xfId="0" applyNumberFormat="1" applyFont="1" applyFill="1" applyBorder="1" applyAlignment="1" applyProtection="1">
      <alignment vertical="center" shrinkToFit="1"/>
      <protection locked="0"/>
    </xf>
    <xf numFmtId="176" fontId="14" fillId="0" borderId="83" xfId="0" applyNumberFormat="1" applyFont="1" applyFill="1" applyBorder="1" applyAlignment="1" applyProtection="1">
      <alignment vertical="center" shrinkToFit="1"/>
      <protection locked="0"/>
    </xf>
    <xf numFmtId="176" fontId="14" fillId="0" borderId="6" xfId="0" applyNumberFormat="1" applyFont="1" applyFill="1" applyBorder="1" applyAlignment="1" applyProtection="1">
      <alignment vertical="center" shrinkToFit="1"/>
      <protection locked="0"/>
    </xf>
    <xf numFmtId="176" fontId="34" fillId="0" borderId="4" xfId="0" applyNumberFormat="1" applyFont="1" applyFill="1" applyBorder="1" applyAlignment="1" applyProtection="1">
      <alignment vertical="center"/>
      <protection locked="0"/>
    </xf>
    <xf numFmtId="176" fontId="17" fillId="0" borderId="0" xfId="0" applyNumberFormat="1" applyFont="1" applyFill="1" applyBorder="1" applyAlignment="1" applyProtection="1">
      <alignment horizontal="center" vertical="center"/>
      <protection locked="0"/>
    </xf>
    <xf numFmtId="176" fontId="17" fillId="0" borderId="0" xfId="0" applyNumberFormat="1" applyFont="1" applyFill="1" applyBorder="1" applyAlignment="1" applyProtection="1">
      <alignment horizontal="right" vertical="center"/>
      <protection locked="0"/>
    </xf>
    <xf numFmtId="176" fontId="17" fillId="0" borderId="6" xfId="0" applyNumberFormat="1" applyFont="1" applyFill="1" applyBorder="1" applyAlignment="1" applyProtection="1">
      <alignment horizontal="center" vertical="center"/>
      <protection locked="0"/>
    </xf>
    <xf numFmtId="176" fontId="17" fillId="0" borderId="92" xfId="0" applyNumberFormat="1" applyFont="1" applyFill="1" applyBorder="1" applyAlignment="1" applyProtection="1">
      <alignment horizontal="left" vertical="center" wrapText="1"/>
      <protection locked="0"/>
    </xf>
    <xf numFmtId="176" fontId="17" fillId="0" borderId="86" xfId="0" applyNumberFormat="1" applyFont="1" applyFill="1" applyBorder="1" applyAlignment="1" applyProtection="1">
      <alignment horizontal="left" vertical="center" wrapText="1"/>
      <protection locked="0"/>
    </xf>
    <xf numFmtId="176" fontId="17" fillId="0" borderId="0" xfId="0" applyNumberFormat="1" applyFont="1" applyFill="1" applyBorder="1" applyAlignment="1" applyProtection="1">
      <alignment vertical="center" wrapText="1"/>
      <protection locked="0"/>
    </xf>
    <xf numFmtId="176" fontId="17" fillId="0" borderId="4" xfId="0" applyNumberFormat="1" applyFont="1" applyFill="1" applyBorder="1" applyAlignment="1" applyProtection="1">
      <alignment horizontal="left" vertical="center"/>
      <protection locked="0"/>
    </xf>
    <xf numFmtId="176" fontId="14" fillId="0" borderId="83" xfId="0" applyNumberFormat="1" applyFont="1" applyFill="1" applyBorder="1" applyAlignment="1" applyProtection="1">
      <alignment vertical="center"/>
      <protection locked="0"/>
    </xf>
    <xf numFmtId="176" fontId="14" fillId="0" borderId="6" xfId="0" applyNumberFormat="1" applyFont="1" applyFill="1" applyBorder="1" applyAlignment="1" applyProtection="1">
      <alignment vertical="center" wrapText="1"/>
      <protection locked="0"/>
    </xf>
    <xf numFmtId="176" fontId="17" fillId="0" borderId="4" xfId="0" applyNumberFormat="1" applyFont="1" applyFill="1" applyBorder="1" applyAlignment="1" applyProtection="1">
      <alignment vertical="center" shrinkToFit="1"/>
      <protection locked="0"/>
    </xf>
    <xf numFmtId="176" fontId="17" fillId="0" borderId="6" xfId="0" applyNumberFormat="1" applyFont="1" applyFill="1" applyBorder="1" applyAlignment="1" applyProtection="1">
      <alignment vertical="center"/>
      <protection locked="0"/>
    </xf>
    <xf numFmtId="176" fontId="17" fillId="0" borderId="8" xfId="0" applyNumberFormat="1" applyFont="1" applyFill="1" applyBorder="1" applyAlignment="1" applyProtection="1">
      <alignment vertical="center"/>
      <protection locked="0"/>
    </xf>
    <xf numFmtId="176" fontId="17" fillId="0" borderId="3" xfId="0" applyNumberFormat="1" applyFont="1" applyFill="1" applyBorder="1" applyAlignment="1" applyProtection="1">
      <alignment vertical="center"/>
      <protection locked="0"/>
    </xf>
    <xf numFmtId="176" fontId="17" fillId="0" borderId="44" xfId="0" applyNumberFormat="1" applyFont="1" applyFill="1" applyBorder="1" applyAlignment="1" applyProtection="1">
      <alignment vertical="center"/>
      <protection locked="0"/>
    </xf>
    <xf numFmtId="176" fontId="14" fillId="0" borderId="84" xfId="0" applyNumberFormat="1" applyFont="1" applyFill="1" applyBorder="1" applyAlignment="1" applyProtection="1">
      <alignment vertical="center"/>
      <protection locked="0"/>
    </xf>
    <xf numFmtId="176" fontId="26" fillId="0" borderId="0" xfId="0" applyNumberFormat="1" applyFont="1" applyFill="1" applyBorder="1" applyAlignment="1" applyProtection="1">
      <alignment horizontal="left" vertical="center"/>
      <protection locked="0"/>
    </xf>
    <xf numFmtId="176" fontId="14" fillId="0" borderId="10" xfId="0" applyNumberFormat="1" applyFont="1" applyFill="1" applyBorder="1" applyAlignment="1" applyProtection="1">
      <alignment horizontal="left" vertical="center"/>
      <protection locked="0"/>
    </xf>
    <xf numFmtId="176" fontId="14" fillId="0" borderId="1" xfId="0" applyNumberFormat="1" applyFont="1" applyFill="1" applyBorder="1" applyAlignment="1" applyProtection="1">
      <alignment vertical="center" wrapText="1" shrinkToFit="1"/>
      <protection locked="0"/>
    </xf>
    <xf numFmtId="181" fontId="35" fillId="0" borderId="2" xfId="0" applyNumberFormat="1" applyFont="1" applyFill="1" applyBorder="1" applyAlignment="1" applyProtection="1">
      <protection locked="0"/>
    </xf>
    <xf numFmtId="181" fontId="36" fillId="0" borderId="1" xfId="0" applyNumberFormat="1" applyFont="1" applyFill="1" applyBorder="1" applyAlignment="1" applyProtection="1">
      <protection locked="0"/>
    </xf>
    <xf numFmtId="177" fontId="14" fillId="0" borderId="134" xfId="0" applyNumberFormat="1" applyFont="1" applyFill="1" applyBorder="1" applyAlignment="1" applyProtection="1">
      <alignment vertical="center" shrinkToFit="1"/>
      <protection locked="0"/>
    </xf>
    <xf numFmtId="177" fontId="14" fillId="0" borderId="135" xfId="0" applyNumberFormat="1" applyFont="1" applyFill="1" applyBorder="1" applyAlignment="1" applyProtection="1">
      <alignment vertical="center" shrinkToFit="1"/>
      <protection locked="0"/>
    </xf>
    <xf numFmtId="177" fontId="14" fillId="0" borderId="131" xfId="0" applyNumberFormat="1" applyFont="1" applyFill="1" applyBorder="1" applyAlignment="1" applyProtection="1">
      <alignment vertical="center" shrinkToFit="1"/>
      <protection locked="0"/>
    </xf>
    <xf numFmtId="177" fontId="14" fillId="2" borderId="0" xfId="0" applyNumberFormat="1" applyFont="1" applyFill="1" applyBorder="1" applyAlignment="1" applyProtection="1">
      <alignment vertical="center" shrinkToFit="1"/>
      <protection locked="0"/>
    </xf>
    <xf numFmtId="0" fontId="14" fillId="2" borderId="136" xfId="0" applyNumberFormat="1" applyFont="1" applyFill="1" applyBorder="1" applyAlignment="1" applyProtection="1">
      <alignment vertical="center" shrinkToFit="1"/>
      <protection locked="0"/>
    </xf>
    <xf numFmtId="0" fontId="14" fillId="2" borderId="137" xfId="0" applyNumberFormat="1" applyFont="1" applyFill="1" applyBorder="1" applyAlignment="1" applyProtection="1">
      <alignment vertical="center" shrinkToFit="1"/>
      <protection locked="0"/>
    </xf>
    <xf numFmtId="0" fontId="14" fillId="2" borderId="131" xfId="0" applyNumberFormat="1" applyFont="1" applyFill="1" applyBorder="1" applyAlignment="1" applyProtection="1">
      <alignment vertical="center"/>
      <protection locked="0"/>
    </xf>
    <xf numFmtId="176" fontId="14" fillId="2" borderId="130" xfId="0" applyNumberFormat="1" applyFont="1" applyFill="1" applyBorder="1" applyAlignment="1" applyProtection="1">
      <alignment vertical="center"/>
      <protection locked="0"/>
    </xf>
    <xf numFmtId="0" fontId="14" fillId="2" borderId="138" xfId="0" applyNumberFormat="1" applyFont="1" applyFill="1" applyBorder="1" applyAlignment="1" applyProtection="1">
      <alignment vertical="center" shrinkToFit="1"/>
      <protection locked="0"/>
    </xf>
    <xf numFmtId="0" fontId="14" fillId="2" borderId="139" xfId="0" applyNumberFormat="1" applyFont="1" applyFill="1" applyBorder="1" applyAlignment="1" applyProtection="1">
      <alignment vertical="center" shrinkToFit="1"/>
      <protection locked="0"/>
    </xf>
    <xf numFmtId="0" fontId="14" fillId="2" borderId="129" xfId="0" applyNumberFormat="1" applyFont="1" applyFill="1" applyBorder="1" applyAlignment="1" applyProtection="1">
      <alignment vertical="center"/>
      <protection locked="0"/>
    </xf>
    <xf numFmtId="177" fontId="14" fillId="0" borderId="0" xfId="0" applyNumberFormat="1" applyFont="1" applyFill="1" applyBorder="1" applyAlignment="1" applyProtection="1">
      <alignment vertical="center" shrinkToFit="1"/>
      <protection locked="0"/>
    </xf>
    <xf numFmtId="0" fontId="14" fillId="0" borderId="136" xfId="0" applyNumberFormat="1" applyFont="1" applyFill="1" applyBorder="1" applyAlignment="1" applyProtection="1">
      <alignment vertical="center" shrinkToFit="1"/>
      <protection locked="0"/>
    </xf>
    <xf numFmtId="0" fontId="14" fillId="0" borderId="137" xfId="0" applyNumberFormat="1" applyFont="1" applyFill="1" applyBorder="1" applyAlignment="1" applyProtection="1">
      <alignment vertical="center" shrinkToFit="1"/>
      <protection locked="0"/>
    </xf>
    <xf numFmtId="0" fontId="14" fillId="0" borderId="131" xfId="0" applyNumberFormat="1" applyFont="1" applyFill="1" applyBorder="1" applyAlignment="1" applyProtection="1">
      <alignment vertical="center"/>
      <protection locked="0"/>
    </xf>
    <xf numFmtId="176" fontId="14" fillId="0" borderId="130" xfId="0" applyNumberFormat="1" applyFont="1" applyFill="1" applyBorder="1" applyAlignment="1" applyProtection="1">
      <alignment vertical="center"/>
      <protection locked="0"/>
    </xf>
    <xf numFmtId="0" fontId="14" fillId="0" borderId="138" xfId="0" applyNumberFormat="1" applyFont="1" applyFill="1" applyBorder="1" applyAlignment="1" applyProtection="1">
      <alignment vertical="center" shrinkToFit="1"/>
      <protection locked="0"/>
    </xf>
    <xf numFmtId="0" fontId="14" fillId="0" borderId="139" xfId="0" applyNumberFormat="1" applyFont="1" applyFill="1" applyBorder="1" applyAlignment="1" applyProtection="1">
      <alignment vertical="center" shrinkToFit="1"/>
      <protection locked="0"/>
    </xf>
    <xf numFmtId="0" fontId="14" fillId="0" borderId="129" xfId="0" applyNumberFormat="1" applyFont="1" applyFill="1" applyBorder="1" applyAlignment="1" applyProtection="1">
      <alignment vertical="center"/>
      <protection locked="0"/>
    </xf>
    <xf numFmtId="176" fontId="16" fillId="0" borderId="2" xfId="0" applyNumberFormat="1" applyFont="1" applyFill="1" applyBorder="1" applyAlignment="1" applyProtection="1">
      <alignment horizontal="center" vertical="center" wrapText="1"/>
      <protection locked="0"/>
    </xf>
    <xf numFmtId="177" fontId="16" fillId="0" borderId="2" xfId="0" applyNumberFormat="1" applyFont="1" applyFill="1" applyBorder="1" applyAlignment="1" applyProtection="1">
      <alignment horizontal="center" vertical="center" wrapText="1"/>
      <protection locked="0"/>
    </xf>
    <xf numFmtId="0" fontId="14" fillId="0" borderId="142" xfId="0" applyNumberFormat="1" applyFont="1" applyFill="1" applyBorder="1" applyAlignment="1" applyProtection="1">
      <alignment vertical="center"/>
      <protection locked="0"/>
    </xf>
    <xf numFmtId="0" fontId="14" fillId="0" borderId="143" xfId="0" applyNumberFormat="1" applyFont="1" applyFill="1" applyBorder="1" applyAlignment="1" applyProtection="1">
      <alignment vertical="center"/>
      <protection locked="0"/>
    </xf>
    <xf numFmtId="0" fontId="14" fillId="0" borderId="0" xfId="0" applyNumberFormat="1" applyFont="1" applyFill="1" applyBorder="1" applyAlignment="1" applyProtection="1">
      <alignment vertical="center"/>
      <protection locked="0"/>
    </xf>
    <xf numFmtId="177" fontId="14" fillId="0" borderId="2" xfId="0" applyNumberFormat="1" applyFont="1" applyFill="1" applyBorder="1" applyAlignment="1" applyProtection="1">
      <alignment horizontal="center" vertical="center"/>
      <protection locked="0"/>
    </xf>
    <xf numFmtId="177" fontId="14" fillId="0" borderId="11" xfId="0" applyNumberFormat="1"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center" vertical="center"/>
      <protection locked="0"/>
    </xf>
    <xf numFmtId="176" fontId="14" fillId="0" borderId="3" xfId="0" applyNumberFormat="1" applyFont="1" applyFill="1" applyBorder="1" applyAlignment="1" applyProtection="1">
      <alignment horizontal="center" vertical="center"/>
      <protection locked="0"/>
    </xf>
    <xf numFmtId="176" fontId="16" fillId="0" borderId="3" xfId="0" applyNumberFormat="1" applyFont="1" applyFill="1" applyBorder="1" applyAlignment="1" applyProtection="1">
      <alignment horizontal="center" vertical="center" wrapText="1"/>
      <protection locked="0"/>
    </xf>
    <xf numFmtId="177" fontId="16" fillId="0" borderId="3" xfId="0" applyNumberFormat="1" applyFont="1" applyFill="1" applyBorder="1" applyAlignment="1" applyProtection="1">
      <alignment horizontal="center" vertical="center" wrapText="1"/>
      <protection locked="0"/>
    </xf>
    <xf numFmtId="177" fontId="14" fillId="0" borderId="0" xfId="0" applyNumberFormat="1" applyFont="1" applyFill="1" applyBorder="1" applyAlignment="1" applyProtection="1">
      <alignment horizontal="center" vertical="center"/>
      <protection locked="0"/>
    </xf>
    <xf numFmtId="177" fontId="14" fillId="0" borderId="6"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left" vertical="center"/>
      <protection locked="0"/>
    </xf>
    <xf numFmtId="176" fontId="14" fillId="2" borderId="0" xfId="0" applyNumberFormat="1" applyFont="1" applyFill="1" applyBorder="1" applyAlignment="1" applyProtection="1">
      <alignment vertical="center"/>
      <protection locked="0"/>
    </xf>
    <xf numFmtId="176" fontId="14" fillId="2" borderId="2" xfId="0" applyNumberFormat="1" applyFont="1" applyFill="1" applyBorder="1" applyAlignment="1" applyProtection="1">
      <alignment vertical="center"/>
      <protection locked="0"/>
    </xf>
    <xf numFmtId="176" fontId="14" fillId="2" borderId="8"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vertical="center"/>
      <protection locked="0"/>
    </xf>
    <xf numFmtId="176" fontId="37" fillId="0" borderId="0"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left" vertical="center" shrinkToFit="1"/>
      <protection locked="0"/>
    </xf>
    <xf numFmtId="176" fontId="14" fillId="0" borderId="0" xfId="0" applyNumberFormat="1" applyFont="1" applyFill="1" applyBorder="1" applyAlignment="1" applyProtection="1">
      <alignment horizontal="center" vertical="center" wrapText="1" shrinkToFit="1"/>
      <protection locked="0"/>
    </xf>
    <xf numFmtId="176" fontId="14" fillId="0" borderId="0" xfId="0" applyNumberFormat="1" applyFont="1" applyFill="1" applyBorder="1" applyAlignment="1" applyProtection="1">
      <alignment vertical="top"/>
      <protection locked="0"/>
    </xf>
    <xf numFmtId="176" fontId="14" fillId="0" borderId="0" xfId="0" applyNumberFormat="1" applyFont="1" applyFill="1" applyBorder="1" applyAlignment="1" applyProtection="1">
      <alignment horizontal="left" vertical="top"/>
      <protection locked="0"/>
    </xf>
    <xf numFmtId="176" fontId="14" fillId="0" borderId="0" xfId="0" applyNumberFormat="1" applyFont="1" applyFill="1" applyBorder="1" applyAlignment="1" applyProtection="1">
      <alignment horizontal="right" vertical="top"/>
      <protection locked="0"/>
    </xf>
    <xf numFmtId="180" fontId="14" fillId="2" borderId="15" xfId="0" applyNumberFormat="1" applyFont="1" applyFill="1" applyBorder="1" applyAlignment="1" applyProtection="1">
      <alignment vertical="center"/>
    </xf>
    <xf numFmtId="0" fontId="14" fillId="2" borderId="15" xfId="0" applyNumberFormat="1" applyFont="1" applyFill="1" applyBorder="1" applyAlignment="1" applyProtection="1">
      <alignment vertical="center" shrinkToFit="1"/>
    </xf>
    <xf numFmtId="0" fontId="14" fillId="2" borderId="15" xfId="0" applyNumberFormat="1" applyFont="1" applyFill="1" applyBorder="1" applyAlignment="1" applyProtection="1">
      <alignment horizontal="center" vertical="center" shrinkToFit="1"/>
    </xf>
    <xf numFmtId="176" fontId="3" fillId="0" borderId="1" xfId="0" applyNumberFormat="1" applyFont="1" applyFill="1" applyBorder="1" applyAlignment="1" applyProtection="1">
      <alignment horizontal="left" vertical="center" wrapText="1"/>
      <protection locked="0"/>
    </xf>
    <xf numFmtId="176" fontId="5" fillId="0" borderId="2" xfId="0" applyNumberFormat="1" applyFont="1" applyFill="1" applyBorder="1" applyAlignment="1" applyProtection="1">
      <alignment vertical="center" wrapText="1"/>
      <protection locked="0"/>
    </xf>
    <xf numFmtId="176" fontId="5" fillId="0" borderId="11" xfId="0" applyNumberFormat="1" applyFont="1" applyFill="1" applyBorder="1" applyAlignment="1" applyProtection="1">
      <alignment vertical="center" wrapText="1"/>
      <protection locked="0"/>
    </xf>
    <xf numFmtId="176" fontId="5" fillId="0" borderId="4" xfId="0" applyNumberFormat="1" applyFont="1" applyFill="1" applyBorder="1" applyAlignment="1" applyProtection="1">
      <alignment vertical="center" wrapText="1"/>
      <protection locked="0"/>
    </xf>
    <xf numFmtId="176" fontId="5" fillId="0" borderId="6" xfId="0" applyNumberFormat="1" applyFont="1" applyFill="1" applyBorder="1" applyAlignment="1" applyProtection="1">
      <alignment vertical="center" wrapText="1"/>
      <protection locked="0"/>
    </xf>
    <xf numFmtId="176" fontId="5" fillId="0" borderId="8" xfId="0" applyNumberFormat="1" applyFont="1" applyFill="1" applyBorder="1" applyAlignment="1" applyProtection="1">
      <alignment vertical="center" wrapText="1"/>
      <protection locked="0"/>
    </xf>
    <xf numFmtId="176" fontId="5" fillId="0" borderId="9" xfId="0" applyNumberFormat="1" applyFont="1" applyFill="1" applyBorder="1" applyAlignment="1" applyProtection="1">
      <alignment vertical="center" wrapText="1"/>
      <protection locked="0"/>
    </xf>
    <xf numFmtId="176" fontId="3" fillId="0" borderId="8" xfId="0" applyNumberFormat="1" applyFont="1" applyFill="1" applyBorder="1" applyAlignment="1" applyProtection="1">
      <alignment horizontal="distributed" vertical="center"/>
      <protection locked="0"/>
    </xf>
    <xf numFmtId="176" fontId="3" fillId="0" borderId="9" xfId="0" applyNumberFormat="1" applyFont="1" applyFill="1" applyBorder="1" applyAlignment="1" applyProtection="1">
      <alignment horizontal="distributed" vertical="center"/>
      <protection locked="0"/>
    </xf>
    <xf numFmtId="176" fontId="3" fillId="0" borderId="8"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left" vertical="center"/>
      <protection locked="0"/>
    </xf>
    <xf numFmtId="176" fontId="3" fillId="0" borderId="3" xfId="0" applyNumberFormat="1" applyFont="1" applyFill="1" applyBorder="1" applyAlignment="1" applyProtection="1">
      <alignment horizontal="right" vertical="center"/>
      <protection locked="0"/>
    </xf>
    <xf numFmtId="176" fontId="3" fillId="0" borderId="8" xfId="0" applyNumberFormat="1" applyFont="1" applyFill="1" applyBorder="1" applyAlignment="1" applyProtection="1">
      <alignment horizontal="right" vertical="center"/>
      <protection locked="0"/>
    </xf>
    <xf numFmtId="176" fontId="3" fillId="0" borderId="9"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left" vertical="center"/>
      <protection locked="0"/>
    </xf>
    <xf numFmtId="176" fontId="3" fillId="0" borderId="7"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horizontal="left" vertical="center"/>
      <protection locked="0"/>
    </xf>
    <xf numFmtId="176" fontId="5" fillId="0" borderId="1" xfId="0" applyNumberFormat="1" applyFont="1" applyFill="1" applyBorder="1" applyAlignment="1" applyProtection="1">
      <alignment horizontal="left" vertical="center" wrapText="1"/>
      <protection locked="0"/>
    </xf>
    <xf numFmtId="176" fontId="5" fillId="0" borderId="3" xfId="0" applyNumberFormat="1" applyFont="1" applyFill="1" applyBorder="1" applyAlignment="1" applyProtection="1">
      <alignment horizontal="left" vertical="center" wrapText="1"/>
      <protection locked="0"/>
    </xf>
    <xf numFmtId="176" fontId="5" fillId="0" borderId="2" xfId="0" applyNumberFormat="1" applyFont="1" applyFill="1" applyBorder="1" applyAlignment="1" applyProtection="1">
      <alignment horizontal="left" vertical="center" wrapText="1"/>
      <protection locked="0"/>
    </xf>
    <xf numFmtId="176" fontId="3" fillId="0" borderId="2" xfId="0" applyNumberFormat="1" applyFont="1" applyFill="1" applyBorder="1" applyAlignment="1" applyProtection="1">
      <alignment horizontal="right" vertical="center"/>
      <protection locked="0"/>
    </xf>
    <xf numFmtId="176" fontId="3" fillId="0" borderId="1" xfId="0" applyNumberFormat="1" applyFont="1" applyFill="1" applyBorder="1" applyAlignment="1" applyProtection="1">
      <alignment horizontal="right" vertical="center"/>
      <protection locked="0"/>
    </xf>
    <xf numFmtId="176" fontId="3" fillId="0" borderId="7" xfId="0" applyNumberFormat="1" applyFont="1" applyFill="1" applyBorder="1" applyAlignment="1" applyProtection="1">
      <alignment horizontal="left" vertical="center"/>
      <protection locked="0"/>
    </xf>
    <xf numFmtId="176" fontId="3" fillId="0" borderId="21"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vertical="center"/>
      <protection locked="0"/>
    </xf>
    <xf numFmtId="176" fontId="3" fillId="0" borderId="22"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left" vertical="center"/>
      <protection locked="0"/>
    </xf>
    <xf numFmtId="176" fontId="3" fillId="0" borderId="22" xfId="0" applyNumberFormat="1" applyFont="1" applyFill="1" applyBorder="1" applyAlignment="1" applyProtection="1">
      <alignment horizontal="right" vertical="center"/>
      <protection locked="0"/>
    </xf>
    <xf numFmtId="176" fontId="3" fillId="0" borderId="22" xfId="0" applyNumberFormat="1" applyFont="1" applyFill="1" applyBorder="1" applyAlignment="1" applyProtection="1">
      <alignment horizontal="left" vertical="center"/>
      <protection locked="0"/>
    </xf>
    <xf numFmtId="176" fontId="3" fillId="0" borderId="17" xfId="0" applyNumberFormat="1" applyFont="1" applyFill="1" applyBorder="1" applyAlignment="1" applyProtection="1">
      <alignment vertical="center"/>
      <protection locked="0"/>
    </xf>
    <xf numFmtId="176" fontId="3" fillId="0" borderId="28" xfId="0" applyNumberFormat="1" applyFont="1" applyFill="1" applyBorder="1" applyAlignment="1" applyProtection="1">
      <alignment vertical="center"/>
      <protection locked="0"/>
    </xf>
    <xf numFmtId="176" fontId="3" fillId="0" borderId="28" xfId="0" applyNumberFormat="1" applyFont="1" applyFill="1" applyBorder="1" applyAlignment="1" applyProtection="1">
      <alignment horizontal="left" vertical="center"/>
      <protection locked="0"/>
    </xf>
    <xf numFmtId="176" fontId="3" fillId="0" borderId="28"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left" vertical="top" wrapText="1"/>
      <protection locked="0"/>
    </xf>
    <xf numFmtId="176" fontId="3" fillId="0" borderId="6" xfId="0" applyNumberFormat="1" applyFont="1" applyFill="1" applyBorder="1" applyAlignment="1" applyProtection="1">
      <alignment horizontal="left" vertical="top" wrapText="1"/>
      <protection locked="0"/>
    </xf>
    <xf numFmtId="176" fontId="3" fillId="0" borderId="17"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left" vertical="center"/>
      <protection locked="0"/>
    </xf>
    <xf numFmtId="176" fontId="3" fillId="0" borderId="17" xfId="0" applyNumberFormat="1" applyFont="1" applyFill="1" applyBorder="1" applyAlignment="1" applyProtection="1">
      <alignment horizontal="right" vertical="center"/>
      <protection locked="0"/>
    </xf>
    <xf numFmtId="176" fontId="3" fillId="0" borderId="18" xfId="0" applyNumberFormat="1" applyFont="1" applyFill="1" applyBorder="1" applyAlignment="1" applyProtection="1">
      <alignment horizontal="center" vertical="center"/>
      <protection locked="0"/>
    </xf>
    <xf numFmtId="176" fontId="3" fillId="0" borderId="16"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vertical="top"/>
      <protection locked="0"/>
    </xf>
    <xf numFmtId="176" fontId="3" fillId="0" borderId="17" xfId="0" applyNumberFormat="1" applyFont="1" applyFill="1" applyBorder="1" applyAlignment="1" applyProtection="1">
      <alignment vertical="top" wrapText="1"/>
      <protection locked="0"/>
    </xf>
    <xf numFmtId="176" fontId="3" fillId="0" borderId="4" xfId="0" applyNumberFormat="1" applyFont="1" applyFill="1" applyBorder="1" applyAlignment="1" applyProtection="1">
      <alignment horizontal="right" vertical="center"/>
      <protection locked="0"/>
    </xf>
    <xf numFmtId="176" fontId="3" fillId="0" borderId="5" xfId="0" applyNumberFormat="1" applyFont="1" applyFill="1" applyBorder="1" applyAlignment="1" applyProtection="1">
      <alignment horizontal="center" vertical="center" textRotation="255"/>
      <protection locked="0"/>
    </xf>
    <xf numFmtId="176" fontId="3" fillId="0" borderId="4" xfId="0" applyNumberFormat="1" applyFont="1" applyFill="1" applyBorder="1" applyAlignment="1" applyProtection="1">
      <alignment horizontal="center" vertical="center" textRotation="255"/>
      <protection locked="0"/>
    </xf>
    <xf numFmtId="176" fontId="3" fillId="0" borderId="8" xfId="0" applyNumberFormat="1" applyFont="1" applyFill="1" applyBorder="1" applyAlignment="1" applyProtection="1">
      <alignment horizontal="center" vertical="center" textRotation="255"/>
      <protection locked="0"/>
    </xf>
    <xf numFmtId="176" fontId="3" fillId="0" borderId="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top" wrapText="1"/>
      <protection locked="0"/>
    </xf>
    <xf numFmtId="176" fontId="3" fillId="0" borderId="92" xfId="0" applyNumberFormat="1" applyFont="1" applyFill="1" applyBorder="1" applyAlignment="1" applyProtection="1">
      <alignment horizontal="left" vertical="center"/>
      <protection locked="0"/>
    </xf>
    <xf numFmtId="176" fontId="3" fillId="0" borderId="86" xfId="0" applyNumberFormat="1" applyFont="1" applyFill="1" applyBorder="1" applyAlignment="1" applyProtection="1">
      <alignment horizontal="left" vertical="center"/>
      <protection locked="0"/>
    </xf>
    <xf numFmtId="176" fontId="3" fillId="0" borderId="86" xfId="0" applyNumberFormat="1" applyFont="1" applyFill="1" applyBorder="1" applyAlignment="1" applyProtection="1">
      <alignment horizontal="right" vertical="center"/>
      <protection locked="0"/>
    </xf>
    <xf numFmtId="176" fontId="3" fillId="0" borderId="86" xfId="0" applyNumberFormat="1" applyFont="1" applyFill="1" applyBorder="1" applyAlignment="1" applyProtection="1">
      <alignment horizontal="center" vertical="center"/>
      <protection locked="0"/>
    </xf>
    <xf numFmtId="176" fontId="3" fillId="0" borderId="85"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left" vertical="center"/>
      <protection locked="0"/>
    </xf>
    <xf numFmtId="176" fontId="3" fillId="0" borderId="79" xfId="0" applyNumberFormat="1" applyFont="1" applyFill="1" applyBorder="1" applyAlignment="1" applyProtection="1">
      <alignment horizontal="left" vertical="center"/>
      <protection locked="0"/>
    </xf>
    <xf numFmtId="176" fontId="3" fillId="0" borderId="12" xfId="0" applyNumberFormat="1" applyFont="1" applyFill="1" applyBorder="1" applyAlignment="1" applyProtection="1">
      <alignment horizontal="left" vertical="center"/>
      <protection locked="0"/>
    </xf>
    <xf numFmtId="176" fontId="3" fillId="0" borderId="12" xfId="0" applyNumberFormat="1" applyFont="1" applyFill="1" applyBorder="1" applyAlignment="1" applyProtection="1">
      <alignment horizontal="right" vertical="center"/>
      <protection locked="0"/>
    </xf>
    <xf numFmtId="176" fontId="3" fillId="0" borderId="12" xfId="0" applyNumberFormat="1" applyFont="1" applyFill="1" applyBorder="1" applyAlignment="1" applyProtection="1">
      <alignment horizontal="center" vertical="center"/>
      <protection locked="0"/>
    </xf>
    <xf numFmtId="176" fontId="3" fillId="0" borderId="120" xfId="0" applyNumberFormat="1" applyFont="1" applyFill="1" applyBorder="1" applyAlignment="1" applyProtection="1">
      <alignment horizontal="center" vertical="center"/>
      <protection locked="0"/>
    </xf>
    <xf numFmtId="176" fontId="3" fillId="0" borderId="113" xfId="0" applyNumberFormat="1" applyFont="1" applyFill="1" applyBorder="1" applyAlignment="1" applyProtection="1">
      <alignment horizontal="left" vertical="center"/>
      <protection locked="0"/>
    </xf>
    <xf numFmtId="176" fontId="3" fillId="0" borderId="77" xfId="0" applyNumberFormat="1" applyFont="1" applyFill="1" applyBorder="1" applyAlignment="1" applyProtection="1">
      <alignment horizontal="left" vertical="center"/>
      <protection locked="0"/>
    </xf>
    <xf numFmtId="176" fontId="3" fillId="0" borderId="77" xfId="0" applyNumberFormat="1" applyFont="1" applyFill="1" applyBorder="1" applyAlignment="1" applyProtection="1">
      <alignment horizontal="right" vertical="center"/>
      <protection locked="0"/>
    </xf>
    <xf numFmtId="176" fontId="3" fillId="0" borderId="77" xfId="0" applyNumberFormat="1" applyFont="1" applyFill="1" applyBorder="1" applyAlignment="1" applyProtection="1">
      <alignment horizontal="center" vertical="center"/>
      <protection locked="0"/>
    </xf>
    <xf numFmtId="176" fontId="3" fillId="0" borderId="78" xfId="0" applyNumberFormat="1" applyFont="1" applyFill="1" applyBorder="1" applyAlignment="1" applyProtection="1">
      <alignment horizontal="center" vertical="center"/>
      <protection locked="0"/>
    </xf>
    <xf numFmtId="176" fontId="3" fillId="0" borderId="90" xfId="0" applyNumberFormat="1" applyFont="1" applyFill="1" applyBorder="1" applyAlignment="1" applyProtection="1">
      <alignment horizontal="left" vertical="center"/>
      <protection locked="0"/>
    </xf>
    <xf numFmtId="176" fontId="3" fillId="0" borderId="66" xfId="0" applyNumberFormat="1" applyFont="1" applyFill="1" applyBorder="1" applyAlignment="1" applyProtection="1">
      <alignment horizontal="left" vertical="center"/>
      <protection locked="0"/>
    </xf>
    <xf numFmtId="176" fontId="3" fillId="0" borderId="66" xfId="0" applyNumberFormat="1" applyFont="1" applyFill="1" applyBorder="1" applyAlignment="1" applyProtection="1">
      <alignment horizontal="right" vertical="center"/>
      <protection locked="0"/>
    </xf>
    <xf numFmtId="176" fontId="3" fillId="0" borderId="66" xfId="0" applyNumberFormat="1" applyFont="1" applyFill="1" applyBorder="1" applyAlignment="1" applyProtection="1">
      <alignment horizontal="center" vertical="center"/>
      <protection locked="0"/>
    </xf>
    <xf numFmtId="176" fontId="3" fillId="0" borderId="67"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vertical="center" textRotation="255"/>
      <protection locked="0"/>
    </xf>
    <xf numFmtId="176" fontId="3" fillId="0" borderId="9" xfId="0" applyNumberFormat="1" applyFont="1" applyFill="1" applyBorder="1" applyAlignment="1" applyProtection="1">
      <alignment vertical="center" textRotation="255"/>
      <protection locked="0"/>
    </xf>
    <xf numFmtId="176" fontId="3" fillId="0" borderId="2" xfId="0" applyNumberFormat="1" applyFont="1" applyFill="1" applyBorder="1" applyAlignment="1" applyProtection="1">
      <alignment horizontal="center" vertical="center" textRotation="255"/>
      <protection locked="0"/>
    </xf>
    <xf numFmtId="176" fontId="3" fillId="0" borderId="3" xfId="0" applyNumberFormat="1" applyFont="1" applyFill="1" applyBorder="1" applyAlignment="1" applyProtection="1">
      <alignment horizontal="center" vertical="center" textRotation="255"/>
      <protection locked="0"/>
    </xf>
    <xf numFmtId="176" fontId="3" fillId="0" borderId="2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textRotation="255"/>
      <protection locked="0"/>
    </xf>
    <xf numFmtId="176" fontId="3" fillId="0" borderId="6"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vertical="center" wrapText="1"/>
      <protection locked="0"/>
    </xf>
    <xf numFmtId="176" fontId="3" fillId="0" borderId="22" xfId="0" applyNumberFormat="1" applyFont="1" applyFill="1" applyBorder="1" applyAlignment="1" applyProtection="1">
      <alignment vertical="center" wrapText="1"/>
      <protection locked="0"/>
    </xf>
    <xf numFmtId="176" fontId="3" fillId="0" borderId="27" xfId="0" applyNumberFormat="1" applyFont="1" applyFill="1" applyBorder="1" applyAlignment="1" applyProtection="1">
      <alignment vertical="center" wrapText="1"/>
      <protection locked="0"/>
    </xf>
    <xf numFmtId="176" fontId="3" fillId="0" borderId="28" xfId="0" applyNumberFormat="1" applyFont="1" applyFill="1" applyBorder="1" applyAlignment="1" applyProtection="1">
      <alignment vertical="center" wrapText="1"/>
      <protection locked="0"/>
    </xf>
    <xf numFmtId="176" fontId="3" fillId="0" borderId="29"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left" vertical="center" wrapText="1"/>
      <protection locked="0"/>
    </xf>
    <xf numFmtId="176" fontId="3" fillId="0" borderId="25" xfId="0" applyNumberFormat="1" applyFont="1" applyFill="1" applyBorder="1" applyAlignment="1" applyProtection="1">
      <alignment horizontal="left" vertical="center"/>
      <protection locked="0"/>
    </xf>
    <xf numFmtId="176" fontId="3" fillId="0" borderId="25" xfId="0" applyNumberFormat="1" applyFont="1" applyFill="1" applyBorder="1" applyAlignment="1" applyProtection="1">
      <alignment horizontal="left" vertical="center" wrapText="1"/>
      <protection locked="0"/>
    </xf>
    <xf numFmtId="176" fontId="3" fillId="0" borderId="25" xfId="0" applyNumberFormat="1" applyFont="1" applyFill="1" applyBorder="1" applyAlignment="1" applyProtection="1">
      <alignment vertical="center"/>
      <protection locked="0"/>
    </xf>
    <xf numFmtId="176" fontId="3" fillId="0" borderId="25" xfId="0" applyNumberFormat="1" applyFont="1" applyFill="1" applyBorder="1" applyAlignment="1" applyProtection="1">
      <alignment horizontal="right" vertical="center"/>
      <protection locked="0"/>
    </xf>
    <xf numFmtId="176" fontId="3" fillId="0" borderId="26" xfId="0" applyNumberFormat="1" applyFont="1" applyFill="1" applyBorder="1" applyAlignment="1" applyProtection="1">
      <alignment horizontal="right" vertical="center"/>
      <protection locked="0"/>
    </xf>
    <xf numFmtId="176" fontId="3" fillId="0" borderId="27" xfId="0" applyNumberFormat="1" applyFont="1" applyFill="1" applyBorder="1" applyAlignment="1" applyProtection="1">
      <alignment horizontal="center" vertical="center"/>
      <protection locked="0"/>
    </xf>
    <xf numFmtId="176" fontId="3" fillId="0" borderId="87" xfId="0" applyNumberFormat="1" applyFont="1" applyFill="1" applyBorder="1" applyAlignment="1" applyProtection="1">
      <alignment vertical="center"/>
      <protection locked="0"/>
    </xf>
    <xf numFmtId="176" fontId="3" fillId="0" borderId="24" xfId="0" applyNumberFormat="1" applyFont="1" applyFill="1" applyBorder="1" applyAlignment="1" applyProtection="1">
      <alignment horizontal="center" vertical="center"/>
      <protection locked="0"/>
    </xf>
    <xf numFmtId="176" fontId="3" fillId="0" borderId="33" xfId="0" applyNumberFormat="1" applyFont="1" applyFill="1" applyBorder="1" applyAlignment="1" applyProtection="1">
      <alignment vertical="center"/>
      <protection locked="0"/>
    </xf>
    <xf numFmtId="176" fontId="3" fillId="0" borderId="25"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center" vertical="center" textRotation="255"/>
      <protection locked="0"/>
    </xf>
    <xf numFmtId="176" fontId="14" fillId="0" borderId="86" xfId="0" applyNumberFormat="1" applyFont="1" applyFill="1" applyBorder="1" applyAlignment="1" applyProtection="1">
      <alignment horizontal="right" vertical="center"/>
      <protection locked="0"/>
    </xf>
    <xf numFmtId="176" fontId="14" fillId="0" borderId="2" xfId="0" applyNumberFormat="1" applyFont="1" applyFill="1" applyBorder="1" applyAlignment="1" applyProtection="1">
      <alignment horizontal="right" vertical="center"/>
      <protection locked="0"/>
    </xf>
    <xf numFmtId="176" fontId="14" fillId="0" borderId="4" xfId="0" applyNumberFormat="1" applyFont="1" applyFill="1" applyBorder="1" applyAlignment="1" applyProtection="1">
      <alignment horizontal="center" vertical="center" textRotation="255"/>
      <protection locked="0"/>
    </xf>
    <xf numFmtId="176" fontId="14" fillId="0" borderId="14" xfId="0" applyNumberFormat="1" applyFont="1" applyFill="1" applyBorder="1" applyAlignment="1" applyProtection="1">
      <alignment vertical="center"/>
      <protection locked="0"/>
    </xf>
    <xf numFmtId="176" fontId="14" fillId="0" borderId="28" xfId="0" applyNumberFormat="1" applyFont="1" applyFill="1" applyBorder="1" applyAlignment="1" applyProtection="1">
      <alignment horizontal="right" vertical="center"/>
      <protection locked="0"/>
    </xf>
    <xf numFmtId="176" fontId="14" fillId="0" borderId="28" xfId="0" applyNumberFormat="1" applyFont="1" applyFill="1" applyBorder="1" applyAlignment="1" applyProtection="1">
      <alignment vertical="center"/>
      <protection locked="0"/>
    </xf>
    <xf numFmtId="176" fontId="14" fillId="0" borderId="29" xfId="0" applyNumberFormat="1" applyFont="1" applyFill="1" applyBorder="1" applyAlignment="1" applyProtection="1">
      <alignment vertical="center"/>
      <protection locked="0"/>
    </xf>
    <xf numFmtId="176" fontId="14" fillId="0" borderId="8" xfId="0" applyNumberFormat="1" applyFont="1" applyFill="1" applyBorder="1" applyAlignment="1" applyProtection="1">
      <alignment horizontal="center" vertical="center" textRotation="255"/>
      <protection locked="0"/>
    </xf>
    <xf numFmtId="176" fontId="14" fillId="0" borderId="9" xfId="0" applyNumberFormat="1" applyFont="1" applyFill="1" applyBorder="1" applyAlignment="1" applyProtection="1">
      <alignment horizontal="center" vertical="center"/>
      <protection locked="0"/>
    </xf>
    <xf numFmtId="176" fontId="14" fillId="0" borderId="25" xfId="0" applyNumberFormat="1" applyFont="1" applyFill="1" applyBorder="1" applyAlignment="1" applyProtection="1">
      <alignment vertical="center"/>
      <protection locked="0"/>
    </xf>
    <xf numFmtId="176" fontId="14" fillId="0" borderId="10" xfId="0" applyNumberFormat="1" applyFont="1" applyFill="1" applyBorder="1" applyAlignment="1" applyProtection="1">
      <alignment horizontal="center" vertical="center" textRotation="255"/>
      <protection locked="0"/>
    </xf>
    <xf numFmtId="176" fontId="14" fillId="0" borderId="7" xfId="0" applyNumberFormat="1" applyFont="1" applyFill="1" applyBorder="1" applyAlignment="1" applyProtection="1">
      <alignment horizontal="center" vertical="center"/>
      <protection locked="0"/>
    </xf>
    <xf numFmtId="176" fontId="14" fillId="0" borderId="22" xfId="0" applyNumberFormat="1" applyFont="1" applyFill="1" applyBorder="1" applyAlignment="1" applyProtection="1">
      <alignment horizontal="left" vertical="center"/>
      <protection locked="0"/>
    </xf>
    <xf numFmtId="176" fontId="14" fillId="0" borderId="23" xfId="0" applyNumberFormat="1" applyFont="1" applyFill="1" applyBorder="1" applyAlignment="1" applyProtection="1">
      <alignment horizontal="left" vertical="center"/>
      <protection locked="0"/>
    </xf>
    <xf numFmtId="176" fontId="14" fillId="0" borderId="25" xfId="0" applyNumberFormat="1" applyFont="1" applyFill="1" applyBorder="1" applyAlignment="1" applyProtection="1">
      <alignment horizontal="left" vertical="center"/>
      <protection locked="0"/>
    </xf>
    <xf numFmtId="176" fontId="14" fillId="0" borderId="26" xfId="0" applyNumberFormat="1" applyFont="1" applyFill="1" applyBorder="1" applyAlignment="1" applyProtection="1">
      <alignment horizontal="left" vertical="center"/>
      <protection locked="0"/>
    </xf>
    <xf numFmtId="176" fontId="14" fillId="0" borderId="5" xfId="0" applyNumberFormat="1" applyFont="1" applyFill="1" applyBorder="1" applyAlignment="1" applyProtection="1">
      <alignment vertical="center" wrapText="1"/>
      <protection locked="0"/>
    </xf>
    <xf numFmtId="176" fontId="14" fillId="0" borderId="4" xfId="0" applyNumberFormat="1" applyFont="1" applyFill="1" applyBorder="1" applyAlignment="1" applyProtection="1">
      <alignment vertical="center" wrapText="1"/>
      <protection locked="0"/>
    </xf>
    <xf numFmtId="176" fontId="14" fillId="0" borderId="8" xfId="0" applyNumberFormat="1" applyFont="1" applyFill="1" applyBorder="1" applyAlignment="1" applyProtection="1">
      <alignment vertical="center" wrapText="1"/>
      <protection locked="0"/>
    </xf>
    <xf numFmtId="176" fontId="26" fillId="0" borderId="21" xfId="0" applyNumberFormat="1" applyFont="1" applyFill="1" applyBorder="1" applyAlignment="1" applyProtection="1">
      <alignment vertical="center"/>
      <protection locked="0"/>
    </xf>
    <xf numFmtId="176" fontId="26" fillId="0" borderId="22" xfId="0" applyNumberFormat="1" applyFont="1" applyFill="1" applyBorder="1" applyAlignment="1" applyProtection="1">
      <alignment vertical="center"/>
      <protection locked="0"/>
    </xf>
    <xf numFmtId="176" fontId="26" fillId="0" borderId="0" xfId="0" applyNumberFormat="1" applyFont="1" applyFill="1" applyBorder="1" applyAlignment="1" applyProtection="1">
      <alignment vertical="center" wrapText="1"/>
      <protection locked="0"/>
    </xf>
    <xf numFmtId="176" fontId="14" fillId="0" borderId="21" xfId="0" applyNumberFormat="1" applyFont="1" applyFill="1" applyBorder="1" applyAlignment="1" applyProtection="1">
      <alignment horizontal="left" vertical="center"/>
      <protection locked="0"/>
    </xf>
    <xf numFmtId="176" fontId="14" fillId="0" borderId="22" xfId="0" applyNumberFormat="1" applyFont="1" applyFill="1" applyBorder="1" applyAlignment="1" applyProtection="1">
      <alignment vertical="center"/>
      <protection locked="0"/>
    </xf>
    <xf numFmtId="176" fontId="14" fillId="0" borderId="23" xfId="0" applyNumberFormat="1" applyFont="1" applyFill="1" applyBorder="1" applyAlignment="1" applyProtection="1">
      <alignment vertical="center"/>
      <protection locked="0"/>
    </xf>
    <xf numFmtId="176" fontId="14" fillId="0" borderId="27" xfId="0" applyNumberFormat="1" applyFont="1" applyFill="1" applyBorder="1" applyAlignment="1" applyProtection="1">
      <alignment horizontal="left" vertical="center"/>
      <protection locked="0"/>
    </xf>
    <xf numFmtId="176" fontId="14" fillId="0" borderId="28" xfId="0" applyNumberFormat="1" applyFont="1" applyFill="1" applyBorder="1" applyAlignment="1" applyProtection="1">
      <alignment horizontal="left" vertical="center"/>
      <protection locked="0"/>
    </xf>
    <xf numFmtId="176" fontId="14" fillId="0" borderId="24" xfId="0" applyNumberFormat="1" applyFont="1" applyFill="1" applyBorder="1" applyAlignment="1" applyProtection="1">
      <alignment horizontal="left" vertical="center"/>
      <protection locked="0"/>
    </xf>
    <xf numFmtId="176" fontId="14" fillId="0" borderId="2" xfId="0" applyNumberFormat="1" applyFont="1" applyFill="1" applyBorder="1" applyAlignment="1" applyProtection="1">
      <alignment horizontal="left" vertical="top" textRotation="255"/>
      <protection locked="0"/>
    </xf>
    <xf numFmtId="176" fontId="16" fillId="0" borderId="2" xfId="0" applyNumberFormat="1" applyFont="1" applyFill="1" applyBorder="1" applyAlignment="1" applyProtection="1">
      <alignment horizontal="distributed" vertical="center" shrinkToFit="1"/>
      <protection locked="0"/>
    </xf>
    <xf numFmtId="176" fontId="14" fillId="0" borderId="3" xfId="0" applyNumberFormat="1" applyFont="1" applyFill="1" applyBorder="1" applyAlignment="1" applyProtection="1">
      <alignment horizontal="left" vertical="top" textRotation="255"/>
      <protection locked="0"/>
    </xf>
    <xf numFmtId="176" fontId="16" fillId="0" borderId="3" xfId="0" applyNumberFormat="1" applyFont="1" applyFill="1" applyBorder="1" applyAlignment="1" applyProtection="1">
      <alignment horizontal="distributed" vertical="center" shrinkToFit="1"/>
      <protection locked="0"/>
    </xf>
    <xf numFmtId="176" fontId="14" fillId="0" borderId="2" xfId="0" applyNumberFormat="1" applyFont="1" applyFill="1" applyBorder="1" applyAlignment="1" applyProtection="1">
      <alignment vertical="center" textRotation="255"/>
      <protection locked="0"/>
    </xf>
    <xf numFmtId="176" fontId="14" fillId="0" borderId="11" xfId="0" applyNumberFormat="1" applyFont="1" applyFill="1" applyBorder="1" applyAlignment="1" applyProtection="1">
      <alignment vertical="center" textRotation="255"/>
      <protection locked="0"/>
    </xf>
    <xf numFmtId="176" fontId="14" fillId="0" borderId="2" xfId="0" applyNumberFormat="1" applyFont="1" applyFill="1" applyBorder="1" applyAlignment="1" applyProtection="1">
      <alignment vertical="top" wrapText="1"/>
      <protection locked="0"/>
    </xf>
    <xf numFmtId="176" fontId="14" fillId="0" borderId="11" xfId="0" applyNumberFormat="1" applyFont="1" applyFill="1" applyBorder="1" applyAlignment="1" applyProtection="1">
      <alignment horizontal="left" vertical="center"/>
      <protection locked="0"/>
    </xf>
    <xf numFmtId="176" fontId="14" fillId="0" borderId="6" xfId="0" applyNumberFormat="1" applyFont="1" applyFill="1" applyBorder="1" applyAlignment="1" applyProtection="1">
      <alignment horizontal="left" vertical="center"/>
      <protection locked="0"/>
    </xf>
    <xf numFmtId="176" fontId="14" fillId="0" borderId="3" xfId="0" applyNumberFormat="1" applyFont="1" applyFill="1" applyBorder="1" applyAlignment="1" applyProtection="1">
      <alignment vertical="top" wrapText="1"/>
      <protection locked="0"/>
    </xf>
    <xf numFmtId="176" fontId="14" fillId="0" borderId="9" xfId="0" applyNumberFormat="1" applyFont="1" applyFill="1" applyBorder="1" applyAlignment="1" applyProtection="1">
      <alignment horizontal="left" vertical="center"/>
      <protection locked="0"/>
    </xf>
    <xf numFmtId="176" fontId="14" fillId="0" borderId="72" xfId="0" applyNumberFormat="1" applyFont="1" applyFill="1" applyBorder="1" applyAlignment="1" applyProtection="1">
      <alignment horizontal="left" vertical="center"/>
      <protection locked="0"/>
    </xf>
    <xf numFmtId="176" fontId="14" fillId="0" borderId="7" xfId="0" applyNumberFormat="1" applyFont="1" applyFill="1" applyBorder="1" applyAlignment="1" applyProtection="1">
      <alignment horizontal="left" vertical="center"/>
      <protection locked="0"/>
    </xf>
    <xf numFmtId="176" fontId="14" fillId="0" borderId="106" xfId="0" applyNumberFormat="1" applyFont="1" applyFill="1" applyBorder="1" applyAlignment="1" applyProtection="1">
      <alignment vertical="center"/>
      <protection locked="0"/>
    </xf>
    <xf numFmtId="176" fontId="14" fillId="0" borderId="25" xfId="0" applyNumberFormat="1" applyFont="1" applyFill="1" applyBorder="1" applyAlignment="1" applyProtection="1">
      <alignment horizontal="center" vertical="center"/>
      <protection locked="0"/>
    </xf>
    <xf numFmtId="176" fontId="14" fillId="0" borderId="22" xfId="0" applyNumberFormat="1" applyFont="1" applyFill="1" applyBorder="1" applyAlignment="1" applyProtection="1">
      <alignment horizontal="center" vertical="center"/>
      <protection locked="0"/>
    </xf>
    <xf numFmtId="176" fontId="14" fillId="0" borderId="22" xfId="0" applyNumberFormat="1" applyFont="1" applyFill="1" applyBorder="1" applyAlignment="1" applyProtection="1">
      <alignment horizontal="right" vertical="center"/>
      <protection locked="0"/>
    </xf>
    <xf numFmtId="176" fontId="14" fillId="0" borderId="26" xfId="0" applyNumberFormat="1" applyFont="1" applyFill="1" applyBorder="1" applyAlignment="1" applyProtection="1">
      <alignment horizontal="center" vertical="center"/>
      <protection locked="0"/>
    </xf>
    <xf numFmtId="176" fontId="14" fillId="0" borderId="1" xfId="0" applyNumberFormat="1" applyFont="1" applyFill="1" applyBorder="1" applyAlignment="1" applyProtection="1">
      <alignment horizontal="right" vertical="center"/>
      <protection locked="0"/>
    </xf>
    <xf numFmtId="176" fontId="14" fillId="0" borderId="21" xfId="0" applyNumberFormat="1" applyFont="1" applyFill="1" applyBorder="1" applyAlignment="1" applyProtection="1">
      <alignment vertical="center"/>
      <protection locked="0"/>
    </xf>
    <xf numFmtId="176" fontId="14" fillId="0" borderId="5" xfId="0" applyNumberFormat="1" applyFont="1" applyFill="1" applyBorder="1" applyAlignment="1" applyProtection="1">
      <alignment horizontal="left" vertical="center" wrapText="1"/>
      <protection locked="0"/>
    </xf>
    <xf numFmtId="176" fontId="14" fillId="0" borderId="2" xfId="0" applyNumberFormat="1" applyFont="1" applyFill="1" applyBorder="1" applyAlignment="1" applyProtection="1">
      <alignment horizontal="left" vertical="center" wrapText="1"/>
      <protection locked="0"/>
    </xf>
    <xf numFmtId="176" fontId="14" fillId="0" borderId="109" xfId="0" applyNumberFormat="1" applyFont="1" applyFill="1" applyBorder="1" applyAlignment="1" applyProtection="1">
      <alignment vertical="center"/>
      <protection locked="0"/>
    </xf>
    <xf numFmtId="176" fontId="14" fillId="0" borderId="73" xfId="0" applyNumberFormat="1" applyFont="1" applyFill="1" applyBorder="1" applyAlignment="1" applyProtection="1">
      <alignment horizontal="left" vertical="center" wrapText="1"/>
      <protection locked="0"/>
    </xf>
    <xf numFmtId="176" fontId="14" fillId="0" borderId="74" xfId="0" applyNumberFormat="1" applyFont="1" applyFill="1" applyBorder="1" applyAlignment="1" applyProtection="1">
      <alignment horizontal="left" vertical="center" wrapText="1"/>
      <protection locked="0"/>
    </xf>
    <xf numFmtId="176" fontId="14" fillId="0" borderId="4" xfId="0" applyNumberFormat="1" applyFont="1" applyFill="1" applyBorder="1" applyAlignment="1" applyProtection="1">
      <alignment horizontal="left" vertical="center" wrapText="1"/>
      <protection locked="0"/>
    </xf>
    <xf numFmtId="176" fontId="14" fillId="0" borderId="75" xfId="0" applyNumberFormat="1"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left" vertical="center" wrapText="1"/>
      <protection locked="0"/>
    </xf>
    <xf numFmtId="176" fontId="14" fillId="0" borderId="3" xfId="0" applyNumberFormat="1" applyFont="1" applyFill="1" applyBorder="1" applyAlignment="1" applyProtection="1">
      <alignment horizontal="left" vertical="center" wrapText="1"/>
      <protection locked="0"/>
    </xf>
    <xf numFmtId="176" fontId="14" fillId="0" borderId="0" xfId="0" applyNumberFormat="1" applyFont="1" applyFill="1" applyBorder="1" applyAlignment="1" applyProtection="1">
      <alignment vertical="top" textRotation="255"/>
      <protection locked="0"/>
    </xf>
    <xf numFmtId="176" fontId="14" fillId="0" borderId="6" xfId="0" applyNumberFormat="1" applyFont="1" applyFill="1" applyBorder="1" applyAlignment="1" applyProtection="1">
      <alignment vertical="top" textRotation="255"/>
      <protection locked="0"/>
    </xf>
    <xf numFmtId="176" fontId="14" fillId="0" borderId="164" xfId="0" applyNumberFormat="1" applyFont="1" applyFill="1" applyBorder="1" applyAlignment="1" applyProtection="1">
      <alignment vertical="center" wrapText="1"/>
      <protection locked="0"/>
    </xf>
    <xf numFmtId="176" fontId="14" fillId="0" borderId="109" xfId="0" applyNumberFormat="1" applyFont="1" applyFill="1" applyBorder="1" applyAlignment="1" applyProtection="1">
      <alignment vertical="center" wrapText="1"/>
      <protection locked="0"/>
    </xf>
    <xf numFmtId="176" fontId="14" fillId="0" borderId="2" xfId="0" applyNumberFormat="1" applyFont="1" applyFill="1" applyBorder="1" applyAlignment="1" applyProtection="1">
      <alignment vertical="center" wrapText="1"/>
      <protection locked="0"/>
    </xf>
    <xf numFmtId="176" fontId="26" fillId="0" borderId="2" xfId="0" applyNumberFormat="1" applyFont="1" applyFill="1" applyBorder="1" applyAlignment="1" applyProtection="1">
      <alignment vertical="center"/>
      <protection locked="0"/>
    </xf>
    <xf numFmtId="176" fontId="14" fillId="0" borderId="172" xfId="0" applyNumberFormat="1" applyFont="1" applyFill="1" applyBorder="1" applyAlignment="1" applyProtection="1">
      <alignment horizontal="left" vertical="center" wrapText="1"/>
      <protection locked="0"/>
    </xf>
    <xf numFmtId="176" fontId="14" fillId="0" borderId="173" xfId="0" applyNumberFormat="1" applyFont="1" applyFill="1" applyBorder="1" applyAlignment="1" applyProtection="1">
      <alignment horizontal="left" vertical="center" wrapText="1"/>
      <protection locked="0"/>
    </xf>
    <xf numFmtId="176" fontId="14" fillId="0" borderId="173" xfId="0" applyNumberFormat="1" applyFont="1" applyFill="1" applyBorder="1" applyAlignment="1" applyProtection="1">
      <alignment vertical="center"/>
      <protection locked="0"/>
    </xf>
    <xf numFmtId="176" fontId="14" fillId="0" borderId="173" xfId="0" applyNumberFormat="1" applyFont="1" applyFill="1" applyBorder="1" applyAlignment="1" applyProtection="1">
      <alignment vertical="center" wrapText="1"/>
      <protection locked="0"/>
    </xf>
    <xf numFmtId="176" fontId="14" fillId="0" borderId="175" xfId="0" applyNumberFormat="1" applyFont="1" applyFill="1" applyBorder="1" applyAlignment="1" applyProtection="1">
      <alignment vertical="center" wrapText="1"/>
      <protection locked="0"/>
    </xf>
    <xf numFmtId="176" fontId="14" fillId="0" borderId="79" xfId="0" applyNumberFormat="1" applyFont="1" applyFill="1" applyBorder="1" applyAlignment="1" applyProtection="1">
      <alignment horizontal="left" vertical="center" wrapText="1"/>
      <protection locked="0"/>
    </xf>
    <xf numFmtId="176" fontId="14" fillId="0" borderId="12" xfId="0" applyNumberFormat="1" applyFont="1" applyFill="1" applyBorder="1" applyAlignment="1" applyProtection="1">
      <alignment horizontal="left" vertical="center" wrapText="1"/>
      <protection locked="0"/>
    </xf>
    <xf numFmtId="176" fontId="14" fillId="0" borderId="12" xfId="0" applyNumberFormat="1" applyFont="1" applyFill="1" applyBorder="1" applyAlignment="1" applyProtection="1">
      <alignment vertical="center"/>
      <protection locked="0"/>
    </xf>
    <xf numFmtId="176" fontId="14" fillId="0" borderId="12" xfId="0" applyNumberFormat="1" applyFont="1" applyFill="1" applyBorder="1" applyAlignment="1" applyProtection="1">
      <alignment vertical="center" wrapText="1"/>
      <protection locked="0"/>
    </xf>
    <xf numFmtId="176" fontId="14" fillId="0" borderId="168" xfId="0" applyNumberFormat="1" applyFont="1" applyFill="1" applyBorder="1" applyAlignment="1" applyProtection="1">
      <alignment horizontal="left" vertical="center" wrapText="1"/>
      <protection locked="0"/>
    </xf>
    <xf numFmtId="176" fontId="14" fillId="0" borderId="167" xfId="0" applyNumberFormat="1" applyFont="1" applyFill="1" applyBorder="1" applyAlignment="1" applyProtection="1">
      <alignment horizontal="left" vertical="center" wrapText="1"/>
      <protection locked="0"/>
    </xf>
    <xf numFmtId="176" fontId="14" fillId="0" borderId="167" xfId="0" applyNumberFormat="1" applyFont="1" applyFill="1" applyBorder="1" applyAlignment="1" applyProtection="1">
      <alignment vertical="center"/>
      <protection locked="0"/>
    </xf>
    <xf numFmtId="176" fontId="14" fillId="0" borderId="167" xfId="0" applyNumberFormat="1" applyFont="1" applyFill="1" applyBorder="1" applyAlignment="1" applyProtection="1">
      <alignment vertical="center" wrapText="1"/>
      <protection locked="0"/>
    </xf>
    <xf numFmtId="176" fontId="14" fillId="0" borderId="169" xfId="0" applyNumberFormat="1" applyFont="1" applyFill="1" applyBorder="1" applyAlignment="1" applyProtection="1">
      <alignment vertical="center" wrapText="1"/>
      <protection locked="0"/>
    </xf>
    <xf numFmtId="176" fontId="14" fillId="0" borderId="74" xfId="0" applyNumberFormat="1" applyFont="1" applyFill="1" applyBorder="1" applyAlignment="1" applyProtection="1">
      <alignment vertical="center"/>
      <protection locked="0"/>
    </xf>
    <xf numFmtId="176" fontId="14" fillId="0" borderId="74" xfId="0" applyNumberFormat="1" applyFont="1" applyFill="1" applyBorder="1" applyAlignment="1" applyProtection="1">
      <alignment vertical="center" wrapText="1"/>
      <protection locked="0"/>
    </xf>
    <xf numFmtId="176" fontId="14" fillId="0" borderId="17" xfId="0" applyNumberFormat="1" applyFont="1" applyFill="1" applyBorder="1" applyAlignment="1" applyProtection="1">
      <alignment vertical="center"/>
      <protection locked="0"/>
    </xf>
    <xf numFmtId="176" fontId="14" fillId="0" borderId="75" xfId="0" applyNumberFormat="1" applyFont="1" applyFill="1" applyBorder="1" applyAlignment="1" applyProtection="1">
      <alignment vertical="center" wrapText="1"/>
      <protection locked="0"/>
    </xf>
    <xf numFmtId="176" fontId="14" fillId="0" borderId="167" xfId="0" applyNumberFormat="1" applyFont="1" applyFill="1" applyBorder="1" applyAlignment="1" applyProtection="1">
      <alignment horizontal="left" vertical="center"/>
      <protection locked="0"/>
    </xf>
    <xf numFmtId="176" fontId="14" fillId="0" borderId="169" xfId="0" applyNumberFormat="1" applyFont="1" applyFill="1" applyBorder="1" applyAlignment="1" applyProtection="1">
      <alignment vertical="center"/>
      <protection locked="0"/>
    </xf>
    <xf numFmtId="176" fontId="14" fillId="0" borderId="74" xfId="0" applyNumberFormat="1" applyFont="1" applyFill="1" applyBorder="1" applyAlignment="1" applyProtection="1">
      <alignment horizontal="left" vertical="center"/>
      <protection locked="0"/>
    </xf>
    <xf numFmtId="176" fontId="26" fillId="0" borderId="74" xfId="0" applyNumberFormat="1" applyFont="1" applyFill="1" applyBorder="1" applyAlignment="1" applyProtection="1">
      <alignment vertical="center"/>
      <protection locked="0"/>
    </xf>
    <xf numFmtId="176" fontId="26" fillId="0" borderId="214" xfId="0" applyNumberFormat="1" applyFont="1" applyFill="1" applyBorder="1" applyAlignment="1" applyProtection="1">
      <alignment vertical="center"/>
      <protection locked="0"/>
    </xf>
    <xf numFmtId="176" fontId="14" fillId="0" borderId="214" xfId="0" applyNumberFormat="1" applyFont="1" applyFill="1" applyBorder="1" applyAlignment="1" applyProtection="1">
      <alignment vertical="center"/>
      <protection locked="0"/>
    </xf>
    <xf numFmtId="176" fontId="14" fillId="0" borderId="165" xfId="0" applyNumberFormat="1" applyFont="1" applyFill="1" applyBorder="1" applyAlignment="1" applyProtection="1">
      <alignment vertical="center"/>
      <protection locked="0"/>
    </xf>
    <xf numFmtId="176" fontId="14" fillId="0" borderId="213" xfId="0" applyNumberFormat="1" applyFont="1" applyFill="1" applyBorder="1" applyAlignment="1" applyProtection="1">
      <alignment horizontal="left" vertical="center" wrapText="1"/>
      <protection locked="0"/>
    </xf>
    <xf numFmtId="176" fontId="14" fillId="0" borderId="214" xfId="0" applyNumberFormat="1" applyFont="1" applyFill="1" applyBorder="1" applyAlignment="1" applyProtection="1">
      <alignment horizontal="left" vertical="center" wrapText="1"/>
      <protection locked="0"/>
    </xf>
    <xf numFmtId="176" fontId="14" fillId="0" borderId="214" xfId="0" applyNumberFormat="1" applyFont="1" applyFill="1" applyBorder="1" applyAlignment="1" applyProtection="1">
      <alignment vertical="center" shrinkToFit="1"/>
      <protection locked="0"/>
    </xf>
    <xf numFmtId="176" fontId="14" fillId="0" borderId="74" xfId="0" applyNumberFormat="1" applyFont="1" applyFill="1" applyBorder="1" applyAlignment="1" applyProtection="1">
      <alignment vertical="center" shrinkToFit="1"/>
      <protection locked="0"/>
    </xf>
    <xf numFmtId="176" fontId="14" fillId="0" borderId="215" xfId="0" applyNumberFormat="1" applyFont="1" applyFill="1" applyBorder="1" applyAlignment="1" applyProtection="1">
      <alignment vertical="center"/>
      <protection locked="0"/>
    </xf>
    <xf numFmtId="176" fontId="14" fillId="0" borderId="3" xfId="0" applyNumberFormat="1" applyFont="1" applyFill="1" applyBorder="1" applyAlignment="1" applyProtection="1">
      <alignment vertical="top" textRotation="255"/>
      <protection locked="0"/>
    </xf>
    <xf numFmtId="176" fontId="14" fillId="0" borderId="9" xfId="0" applyNumberFormat="1" applyFont="1" applyFill="1" applyBorder="1" applyAlignment="1" applyProtection="1">
      <alignment vertical="top" textRotation="255"/>
      <protection locked="0"/>
    </xf>
    <xf numFmtId="176" fontId="14" fillId="0" borderId="167" xfId="0" applyNumberFormat="1" applyFont="1" applyFill="1" applyBorder="1" applyAlignment="1" applyProtection="1">
      <alignment vertical="center" shrinkToFit="1"/>
      <protection locked="0"/>
    </xf>
    <xf numFmtId="176" fontId="3" fillId="0" borderId="4" xfId="0" applyNumberFormat="1" applyFont="1" applyFill="1" applyBorder="1" applyAlignment="1" applyProtection="1">
      <alignment horizontal="left" vertical="center"/>
      <protection locked="0"/>
    </xf>
    <xf numFmtId="176" fontId="3" fillId="0" borderId="29" xfId="0" applyNumberFormat="1" applyFont="1" applyFill="1" applyBorder="1" applyAlignment="1" applyProtection="1">
      <alignment horizontal="left" vertical="center"/>
      <protection locked="0"/>
    </xf>
    <xf numFmtId="176" fontId="3" fillId="0" borderId="3"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center" wrapText="1"/>
      <protection locked="0"/>
    </xf>
    <xf numFmtId="176" fontId="3" fillId="0" borderId="26" xfId="0" applyNumberFormat="1" applyFont="1" applyFill="1" applyBorder="1" applyAlignment="1" applyProtection="1">
      <alignment horizontal="left" vertical="center"/>
      <protection locked="0"/>
    </xf>
    <xf numFmtId="176" fontId="3" fillId="0" borderId="11" xfId="0" applyNumberFormat="1" applyFont="1" applyFill="1" applyBorder="1" applyAlignment="1" applyProtection="1">
      <alignment horizontal="left" vertical="center"/>
      <protection locked="0"/>
    </xf>
    <xf numFmtId="176" fontId="3" fillId="0" borderId="27" xfId="0" applyNumberFormat="1" applyFont="1" applyFill="1" applyBorder="1" applyAlignment="1" applyProtection="1">
      <alignment horizontal="left" vertical="center"/>
      <protection locked="0"/>
    </xf>
    <xf numFmtId="176" fontId="3" fillId="0" borderId="10" xfId="0" applyNumberFormat="1" applyFont="1" applyFill="1" applyBorder="1" applyAlignment="1" applyProtection="1">
      <alignment vertical="center"/>
      <protection locked="0"/>
    </xf>
    <xf numFmtId="176" fontId="6" fillId="0" borderId="2" xfId="0" applyNumberFormat="1" applyFont="1" applyFill="1" applyBorder="1" applyAlignment="1" applyProtection="1">
      <alignment vertical="center"/>
      <protection locked="0"/>
    </xf>
    <xf numFmtId="0" fontId="6" fillId="0" borderId="28"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176" fontId="10" fillId="0" borderId="0" xfId="0" applyNumberFormat="1" applyFont="1" applyFill="1" applyBorder="1" applyAlignment="1" applyProtection="1">
      <alignment horizontal="left" vertical="center"/>
      <protection locked="0"/>
    </xf>
    <xf numFmtId="176" fontId="4" fillId="0" borderId="0" xfId="0" applyNumberFormat="1" applyFont="1" applyFill="1" applyBorder="1" applyAlignment="1" applyProtection="1">
      <alignment vertical="center" wrapText="1" shrinkToFit="1"/>
      <protection locked="0"/>
    </xf>
    <xf numFmtId="176" fontId="4" fillId="0" borderId="0" xfId="0" applyNumberFormat="1"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left" vertical="center"/>
      <protection locked="0"/>
    </xf>
    <xf numFmtId="176" fontId="3" fillId="0" borderId="5"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distributed" vertical="center"/>
      <protection locked="0"/>
    </xf>
    <xf numFmtId="176" fontId="3" fillId="0" borderId="1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left" vertical="top" wrapText="1"/>
      <protection locked="0"/>
    </xf>
    <xf numFmtId="176" fontId="2" fillId="0" borderId="0" xfId="0" applyNumberFormat="1" applyFont="1" applyFill="1" applyBorder="1" applyAlignment="1" applyProtection="1">
      <alignment horizontal="left" vertical="top" wrapText="1"/>
      <protection locked="0"/>
    </xf>
    <xf numFmtId="176" fontId="2" fillId="0" borderId="3" xfId="0" applyNumberFormat="1" applyFont="1" applyFill="1" applyBorder="1" applyAlignment="1" applyProtection="1">
      <alignment horizontal="left" vertical="top" wrapText="1"/>
      <protection locked="0"/>
    </xf>
    <xf numFmtId="176" fontId="2" fillId="0" borderId="9" xfId="0" applyNumberFormat="1" applyFont="1" applyFill="1" applyBorder="1" applyAlignment="1" applyProtection="1">
      <alignment horizontal="left" vertical="top" wrapText="1"/>
      <protection locked="0"/>
    </xf>
    <xf numFmtId="176" fontId="3" fillId="0" borderId="0" xfId="0" applyNumberFormat="1" applyFont="1" applyFill="1" applyBorder="1" applyAlignment="1" applyProtection="1">
      <alignment horizontal="center" vertical="center"/>
      <protection locked="0"/>
    </xf>
    <xf numFmtId="176" fontId="8" fillId="0" borderId="0"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left" vertical="center" wrapText="1"/>
      <protection locked="0"/>
    </xf>
    <xf numFmtId="176" fontId="3" fillId="3" borderId="11"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vertical="center" wrapText="1"/>
      <protection locked="0"/>
    </xf>
    <xf numFmtId="176" fontId="3" fillId="0" borderId="0" xfId="0" applyNumberFormat="1" applyFont="1" applyFill="1" applyBorder="1" applyAlignment="1" applyProtection="1">
      <alignment horizontal="left" vertical="center"/>
      <protection locked="0"/>
    </xf>
    <xf numFmtId="176" fontId="3" fillId="0" borderId="0" xfId="0" applyNumberFormat="1" applyFont="1" applyFill="1" applyBorder="1" applyAlignment="1" applyProtection="1">
      <alignment horizontal="distributed" vertical="center"/>
      <protection locked="0"/>
    </xf>
    <xf numFmtId="176" fontId="3" fillId="0" borderId="3" xfId="0" applyNumberFormat="1" applyFont="1" applyFill="1" applyBorder="1" applyAlignment="1" applyProtection="1">
      <alignment horizontal="distributed" vertical="center"/>
      <protection locked="0"/>
    </xf>
    <xf numFmtId="176" fontId="3" fillId="0" borderId="23" xfId="0" applyNumberFormat="1" applyFont="1" applyFill="1" applyBorder="1" applyAlignment="1" applyProtection="1">
      <alignment vertical="center"/>
      <protection locked="0"/>
    </xf>
    <xf numFmtId="176" fontId="3" fillId="0" borderId="3" xfId="0" applyNumberFormat="1" applyFont="1" applyFill="1" applyBorder="1" applyAlignment="1" applyProtection="1">
      <alignment horizontal="left" vertical="center"/>
      <protection locked="0"/>
    </xf>
    <xf numFmtId="176" fontId="14" fillId="0" borderId="0" xfId="0" applyNumberFormat="1" applyFont="1" applyFill="1" applyBorder="1" applyAlignment="1" applyProtection="1">
      <alignment vertical="center"/>
      <protection locked="0"/>
    </xf>
    <xf numFmtId="0" fontId="18" fillId="3" borderId="15" xfId="2" applyNumberFormat="1" applyFont="1" applyFill="1" applyBorder="1" applyAlignment="1" applyProtection="1">
      <alignment horizontal="left" vertical="center" wrapText="1"/>
      <protection locked="0"/>
    </xf>
    <xf numFmtId="176" fontId="3" fillId="3" borderId="15" xfId="0" applyNumberFormat="1" applyFont="1" applyFill="1" applyBorder="1" applyAlignment="1" applyProtection="1">
      <alignment horizontal="left" vertical="center" wrapText="1"/>
      <protection locked="0"/>
    </xf>
    <xf numFmtId="176" fontId="3" fillId="3" borderId="114" xfId="0" applyNumberFormat="1" applyFont="1" applyFill="1" applyBorder="1" applyAlignment="1" applyProtection="1">
      <alignment horizontal="left" vertical="center" wrapText="1"/>
      <protection locked="0"/>
    </xf>
    <xf numFmtId="176" fontId="3" fillId="3" borderId="10" xfId="0" applyNumberFormat="1" applyFont="1" applyFill="1" applyBorder="1" applyAlignment="1" applyProtection="1">
      <alignment horizontal="left" vertical="center" wrapText="1"/>
      <protection locked="0"/>
    </xf>
    <xf numFmtId="176" fontId="3" fillId="3" borderId="1" xfId="0" applyNumberFormat="1" applyFont="1"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3" borderId="7"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176" fontId="3" fillId="3" borderId="7" xfId="0" applyNumberFormat="1" applyFont="1" applyFill="1" applyBorder="1" applyAlignment="1" applyProtection="1">
      <alignment horizontal="left" vertical="center" wrapText="1"/>
      <protection locked="0"/>
    </xf>
    <xf numFmtId="176" fontId="3" fillId="3" borderId="8" xfId="0" applyNumberFormat="1" applyFont="1" applyFill="1" applyBorder="1" applyAlignment="1" applyProtection="1">
      <alignment horizontal="left" vertical="center" wrapText="1"/>
      <protection locked="0"/>
    </xf>
    <xf numFmtId="176" fontId="3" fillId="3" borderId="3" xfId="0" applyNumberFormat="1" applyFont="1" applyFill="1" applyBorder="1" applyAlignment="1" applyProtection="1">
      <alignment horizontal="left" vertical="center" wrapText="1"/>
      <protection locked="0"/>
    </xf>
    <xf numFmtId="176" fontId="3" fillId="3" borderId="9" xfId="0" applyNumberFormat="1" applyFont="1" applyFill="1" applyBorder="1" applyAlignment="1" applyProtection="1">
      <alignment horizontal="left" vertical="center" wrapText="1"/>
      <protection locked="0"/>
    </xf>
    <xf numFmtId="176" fontId="3" fillId="5" borderId="15" xfId="0" applyNumberFormat="1"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8" fontId="3" fillId="0" borderId="0" xfId="0" applyNumberFormat="1" applyFont="1" applyFill="1" applyBorder="1" applyAlignment="1" applyProtection="1">
      <alignment vertical="center"/>
      <protection locked="0"/>
    </xf>
    <xf numFmtId="179" fontId="3" fillId="0" borderId="0" xfId="0" applyNumberFormat="1" applyFont="1" applyFill="1" applyBorder="1" applyAlignment="1" applyProtection="1">
      <alignment vertical="center"/>
      <protection locked="0"/>
    </xf>
    <xf numFmtId="176" fontId="3" fillId="0" borderId="0" xfId="0" applyNumberFormat="1" applyFont="1" applyFill="1" applyBorder="1" applyAlignment="1" applyProtection="1">
      <alignment horizontal="right" vertical="center" wrapText="1"/>
      <protection locked="0"/>
    </xf>
    <xf numFmtId="176" fontId="0" fillId="0" borderId="0" xfId="0" applyNumberFormat="1" applyProtection="1">
      <protection locked="0"/>
    </xf>
    <xf numFmtId="180" fontId="0" fillId="0" borderId="0" xfId="0" applyNumberFormat="1" applyProtection="1">
      <protection locked="0"/>
    </xf>
    <xf numFmtId="176" fontId="5" fillId="3" borderId="15" xfId="0" applyNumberFormat="1" applyFont="1" applyFill="1" applyBorder="1" applyAlignment="1" applyProtection="1">
      <alignment horizontal="left" vertical="center" wrapText="1"/>
      <protection locked="0"/>
    </xf>
    <xf numFmtId="0" fontId="38" fillId="3" borderId="15" xfId="0" applyFont="1" applyFill="1" applyBorder="1" applyAlignment="1" applyProtection="1">
      <alignment horizontal="left" vertical="center" wrapText="1"/>
      <protection locked="0"/>
    </xf>
    <xf numFmtId="0" fontId="39" fillId="3" borderId="15" xfId="0" applyFont="1" applyFill="1" applyBorder="1" applyAlignment="1" applyProtection="1">
      <alignment horizontal="left" vertical="center" wrapText="1"/>
      <protection locked="0"/>
    </xf>
    <xf numFmtId="176" fontId="3" fillId="0" borderId="5"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4" fontId="3" fillId="0" borderId="1" xfId="1" applyNumberFormat="1" applyFont="1" applyFill="1" applyBorder="1" applyAlignment="1" applyProtection="1">
      <alignment horizontal="center" vertical="center"/>
      <protection locked="0"/>
    </xf>
    <xf numFmtId="14" fontId="3" fillId="0" borderId="72" xfId="1" applyNumberFormat="1" applyFont="1" applyFill="1" applyBorder="1" applyAlignment="1" applyProtection="1">
      <alignment horizontal="center" vertical="center"/>
      <protection locked="0"/>
    </xf>
    <xf numFmtId="14" fontId="3" fillId="3" borderId="69" xfId="1" applyNumberFormat="1" applyFont="1" applyFill="1" applyBorder="1" applyAlignment="1" applyProtection="1">
      <alignment horizontal="right" vertical="center"/>
      <protection locked="0"/>
    </xf>
    <xf numFmtId="14" fontId="3" fillId="3" borderId="1" xfId="1" applyNumberFormat="1" applyFont="1" applyFill="1" applyBorder="1" applyAlignment="1" applyProtection="1">
      <alignment horizontal="right" vertical="center"/>
      <protection locked="0"/>
    </xf>
    <xf numFmtId="176" fontId="4" fillId="0" borderId="69"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3" fillId="0" borderId="148" xfId="0" applyNumberFormat="1" applyFont="1" applyFill="1" applyBorder="1" applyAlignment="1" applyProtection="1">
      <alignment horizontal="center" vertical="center"/>
      <protection locked="0"/>
    </xf>
    <xf numFmtId="176" fontId="3" fillId="0" borderId="147" xfId="0" applyNumberFormat="1" applyFont="1" applyFill="1" applyBorder="1" applyAlignment="1" applyProtection="1">
      <alignment horizontal="center" vertical="center"/>
      <protection locked="0"/>
    </xf>
    <xf numFmtId="176" fontId="3" fillId="0" borderId="146"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76" fontId="4" fillId="3" borderId="10" xfId="0" applyNumberFormat="1" applyFont="1" applyFill="1" applyBorder="1" applyAlignment="1" applyProtection="1">
      <alignment horizontal="center" vertical="center"/>
      <protection locked="0"/>
    </xf>
    <xf numFmtId="176" fontId="4" fillId="3" borderId="1" xfId="0" applyNumberFormat="1" applyFont="1" applyFill="1" applyBorder="1" applyAlignment="1" applyProtection="1">
      <alignment horizontal="center" vertical="center"/>
      <protection locked="0"/>
    </xf>
    <xf numFmtId="176" fontId="4" fillId="3" borderId="72"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69" xfId="0" applyNumberFormat="1" applyFont="1" applyFill="1" applyBorder="1" applyAlignment="1" applyProtection="1">
      <alignment horizontal="center" vertical="center"/>
      <protection locked="0"/>
    </xf>
    <xf numFmtId="176" fontId="3" fillId="0" borderId="80" xfId="0" applyNumberFormat="1" applyFont="1" applyFill="1" applyBorder="1" applyAlignment="1" applyProtection="1">
      <alignment horizontal="center" vertical="center"/>
      <protection locked="0"/>
    </xf>
    <xf numFmtId="176" fontId="4" fillId="3" borderId="69"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distributed" vertical="center"/>
      <protection locked="0"/>
    </xf>
    <xf numFmtId="176" fontId="3" fillId="0" borderId="86" xfId="0" applyNumberFormat="1" applyFont="1" applyFill="1" applyBorder="1" applyAlignment="1" applyProtection="1">
      <alignment horizontal="center" vertical="center" shrinkToFit="1"/>
      <protection locked="0"/>
    </xf>
    <xf numFmtId="176" fontId="3" fillId="0" borderId="11"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176" fontId="3" fillId="0" borderId="12" xfId="0" applyNumberFormat="1" applyFont="1" applyFill="1" applyBorder="1" applyAlignment="1" applyProtection="1">
      <alignment horizontal="left" vertical="center"/>
      <protection locked="0"/>
    </xf>
    <xf numFmtId="176" fontId="3" fillId="3" borderId="5" xfId="0" applyNumberFormat="1" applyFont="1" applyFill="1" applyBorder="1" applyAlignment="1" applyProtection="1">
      <alignment horizontal="center" vertical="center"/>
      <protection locked="0"/>
    </xf>
    <xf numFmtId="176" fontId="3" fillId="3" borderId="2" xfId="0" applyNumberFormat="1" applyFont="1" applyFill="1" applyBorder="1" applyAlignment="1" applyProtection="1">
      <alignment horizontal="center" vertical="center"/>
      <protection locked="0"/>
    </xf>
    <xf numFmtId="176" fontId="3" fillId="3" borderId="45" xfId="0" applyNumberFormat="1" applyFont="1" applyFill="1" applyBorder="1" applyAlignment="1" applyProtection="1">
      <alignment horizontal="center" vertical="center"/>
      <protection locked="0"/>
    </xf>
    <xf numFmtId="176" fontId="3" fillId="3" borderId="46" xfId="0" applyNumberFormat="1" applyFont="1" applyFill="1" applyBorder="1" applyAlignment="1" applyProtection="1">
      <alignment horizontal="center" vertical="center"/>
      <protection locked="0"/>
    </xf>
    <xf numFmtId="176" fontId="3" fillId="3" borderId="16" xfId="0" applyNumberFormat="1"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protection locked="0"/>
    </xf>
    <xf numFmtId="176" fontId="3" fillId="0" borderId="86" xfId="0" applyNumberFormat="1" applyFont="1" applyFill="1" applyBorder="1" applyAlignment="1" applyProtection="1">
      <alignment horizontal="center" vertical="center"/>
      <protection locked="0"/>
    </xf>
    <xf numFmtId="176" fontId="3" fillId="0" borderId="97"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left" vertical="top" wrapText="1"/>
      <protection locked="0"/>
    </xf>
    <xf numFmtId="176" fontId="2" fillId="0" borderId="11" xfId="0" applyNumberFormat="1" applyFont="1" applyFill="1" applyBorder="1" applyAlignment="1" applyProtection="1">
      <alignment horizontal="left" vertical="top" wrapText="1"/>
      <protection locked="0"/>
    </xf>
    <xf numFmtId="176" fontId="2" fillId="0" borderId="0" xfId="0" applyNumberFormat="1" applyFont="1" applyFill="1" applyBorder="1" applyAlignment="1" applyProtection="1">
      <alignment horizontal="left" vertical="top" wrapText="1"/>
      <protection locked="0"/>
    </xf>
    <xf numFmtId="176" fontId="2" fillId="0" borderId="6" xfId="0" applyNumberFormat="1" applyFont="1" applyFill="1" applyBorder="1" applyAlignment="1" applyProtection="1">
      <alignment horizontal="left" vertical="top" wrapText="1"/>
      <protection locked="0"/>
    </xf>
    <xf numFmtId="176" fontId="3" fillId="0" borderId="66" xfId="0" applyNumberFormat="1" applyFont="1" applyFill="1" applyBorder="1" applyAlignment="1" applyProtection="1">
      <alignment horizontal="center" vertical="center"/>
      <protection locked="0"/>
    </xf>
    <xf numFmtId="176" fontId="3" fillId="0" borderId="98" xfId="0" applyNumberFormat="1" applyFont="1" applyFill="1" applyBorder="1" applyAlignment="1" applyProtection="1">
      <alignment horizontal="center" vertical="center"/>
      <protection locked="0"/>
    </xf>
    <xf numFmtId="176" fontId="3" fillId="0" borderId="62" xfId="0" applyNumberFormat="1" applyFont="1" applyFill="1" applyBorder="1" applyAlignment="1" applyProtection="1">
      <alignment horizontal="center" vertical="center"/>
      <protection locked="0"/>
    </xf>
    <xf numFmtId="176" fontId="3" fillId="0" borderId="95" xfId="0" applyNumberFormat="1" applyFont="1" applyFill="1" applyBorder="1" applyAlignment="1" applyProtection="1">
      <alignment horizontal="center" vertical="center"/>
      <protection locked="0"/>
    </xf>
    <xf numFmtId="176" fontId="3" fillId="0" borderId="92" xfId="0" applyNumberFormat="1" applyFont="1" applyFill="1" applyBorder="1" applyAlignment="1" applyProtection="1">
      <alignment horizontal="left" vertical="center"/>
      <protection locked="0"/>
    </xf>
    <xf numFmtId="176" fontId="3" fillId="0" borderId="86" xfId="0" applyNumberFormat="1" applyFont="1" applyFill="1" applyBorder="1" applyAlignment="1" applyProtection="1">
      <alignment horizontal="left" vertical="center"/>
      <protection locked="0"/>
    </xf>
    <xf numFmtId="176" fontId="3" fillId="0" borderId="85" xfId="0" applyNumberFormat="1" applyFont="1" applyFill="1" applyBorder="1" applyAlignment="1" applyProtection="1">
      <alignment horizontal="left" vertical="center"/>
      <protection locked="0"/>
    </xf>
    <xf numFmtId="176" fontId="2" fillId="3" borderId="96" xfId="0" applyNumberFormat="1" applyFont="1" applyFill="1" applyBorder="1" applyAlignment="1" applyProtection="1">
      <alignment horizontal="center" vertical="top" wrapText="1"/>
      <protection locked="0"/>
    </xf>
    <xf numFmtId="176" fontId="2" fillId="3" borderId="86" xfId="0" applyNumberFormat="1" applyFont="1" applyFill="1" applyBorder="1" applyAlignment="1" applyProtection="1">
      <alignment horizontal="center" vertical="top" wrapText="1"/>
      <protection locked="0"/>
    </xf>
    <xf numFmtId="176" fontId="2" fillId="0" borderId="3" xfId="0" applyNumberFormat="1" applyFont="1" applyFill="1" applyBorder="1" applyAlignment="1" applyProtection="1">
      <alignment horizontal="left" vertical="top" wrapText="1"/>
      <protection locked="0"/>
    </xf>
    <xf numFmtId="176" fontId="2" fillId="0" borderId="9" xfId="0" applyNumberFormat="1" applyFont="1" applyFill="1" applyBorder="1" applyAlignment="1" applyProtection="1">
      <alignment horizontal="left" vertical="top" wrapText="1"/>
      <protection locked="0"/>
    </xf>
    <xf numFmtId="176" fontId="3" fillId="0" borderId="120" xfId="0" applyNumberFormat="1" applyFont="1" applyFill="1" applyBorder="1" applyAlignment="1" applyProtection="1">
      <alignment horizontal="center" vertical="center"/>
      <protection locked="0"/>
    </xf>
    <xf numFmtId="176" fontId="3" fillId="3" borderId="79" xfId="0" applyNumberFormat="1" applyFont="1" applyFill="1" applyBorder="1" applyAlignment="1" applyProtection="1">
      <alignment horizontal="center" vertical="center"/>
      <protection locked="0"/>
    </xf>
    <xf numFmtId="176" fontId="3" fillId="3" borderId="12" xfId="0" applyNumberFormat="1" applyFont="1" applyFill="1" applyBorder="1" applyAlignment="1" applyProtection="1">
      <alignment horizontal="center" vertical="center"/>
      <protection locked="0"/>
    </xf>
    <xf numFmtId="176" fontId="3" fillId="3" borderId="95"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top"/>
      <protection locked="0"/>
    </xf>
    <xf numFmtId="176" fontId="3" fillId="0" borderId="0" xfId="0" applyNumberFormat="1" applyFont="1" applyFill="1" applyBorder="1" applyAlignment="1" applyProtection="1">
      <alignment horizontal="left" vertical="top" wrapText="1"/>
      <protection locked="0"/>
    </xf>
    <xf numFmtId="176" fontId="3" fillId="0" borderId="0" xfId="0" applyNumberFormat="1" applyFont="1" applyFill="1" applyBorder="1" applyAlignment="1" applyProtection="1">
      <alignment horizontal="center" vertical="center"/>
      <protection locked="0"/>
    </xf>
    <xf numFmtId="176" fontId="8" fillId="0" borderId="0"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wrapText="1"/>
      <protection locked="0"/>
    </xf>
    <xf numFmtId="176" fontId="3" fillId="3" borderId="5" xfId="0" applyNumberFormat="1" applyFont="1" applyFill="1" applyBorder="1" applyAlignment="1" applyProtection="1">
      <alignment horizontal="left" vertical="center" wrapText="1"/>
      <protection locked="0"/>
    </xf>
    <xf numFmtId="176" fontId="3" fillId="3" borderId="2" xfId="0" applyNumberFormat="1" applyFont="1" applyFill="1" applyBorder="1" applyAlignment="1" applyProtection="1">
      <alignment horizontal="left" vertical="center" wrapText="1"/>
      <protection locked="0"/>
    </xf>
    <xf numFmtId="176" fontId="3" fillId="3" borderId="11" xfId="0" applyNumberFormat="1" applyFont="1" applyFill="1" applyBorder="1" applyAlignment="1" applyProtection="1">
      <alignment horizontal="left" vertical="center" wrapText="1"/>
      <protection locked="0"/>
    </xf>
    <xf numFmtId="176" fontId="3" fillId="3" borderId="104" xfId="0" applyNumberFormat="1" applyFont="1" applyFill="1" applyBorder="1" applyAlignment="1" applyProtection="1">
      <alignment horizontal="center" vertical="center"/>
      <protection locked="0"/>
    </xf>
    <xf numFmtId="176" fontId="3" fillId="3" borderId="77" xfId="0" applyNumberFormat="1" applyFont="1" applyFill="1" applyBorder="1" applyAlignment="1" applyProtection="1">
      <alignment horizontal="center" vertical="center"/>
      <protection locked="0"/>
    </xf>
    <xf numFmtId="176" fontId="3" fillId="3" borderId="105" xfId="0" applyNumberFormat="1" applyFont="1" applyFill="1" applyBorder="1" applyAlignment="1" applyProtection="1">
      <alignment horizontal="center" vertical="center"/>
      <protection locked="0"/>
    </xf>
    <xf numFmtId="176" fontId="3" fillId="0" borderId="77" xfId="0" applyNumberFormat="1" applyFont="1" applyFill="1" applyBorder="1" applyAlignment="1" applyProtection="1">
      <alignment horizontal="center" vertical="center"/>
      <protection locked="0"/>
    </xf>
    <xf numFmtId="176" fontId="3" fillId="0" borderId="78" xfId="0" applyNumberFormat="1" applyFont="1" applyFill="1" applyBorder="1" applyAlignment="1" applyProtection="1">
      <alignment horizontal="center" vertical="center"/>
      <protection locked="0"/>
    </xf>
    <xf numFmtId="176" fontId="3" fillId="3" borderId="116" xfId="0" applyNumberFormat="1" applyFont="1" applyFill="1" applyBorder="1" applyAlignment="1" applyProtection="1">
      <alignment horizontal="center" vertical="center"/>
      <protection locked="0"/>
    </xf>
    <xf numFmtId="176" fontId="3" fillId="3" borderId="89" xfId="0" applyNumberFormat="1" applyFont="1" applyFill="1" applyBorder="1" applyAlignment="1" applyProtection="1">
      <alignment horizontal="center" vertical="center"/>
      <protection locked="0"/>
    </xf>
    <xf numFmtId="176" fontId="3" fillId="3" borderId="117" xfId="0" applyNumberFormat="1" applyFont="1" applyFill="1" applyBorder="1" applyAlignment="1" applyProtection="1">
      <alignment horizontal="center" vertical="center"/>
      <protection locked="0"/>
    </xf>
    <xf numFmtId="176" fontId="3" fillId="0" borderId="14" xfId="0" applyNumberFormat="1" applyFont="1" applyFill="1" applyBorder="1" applyAlignment="1" applyProtection="1">
      <alignment horizontal="center" vertical="center"/>
      <protection locked="0"/>
    </xf>
    <xf numFmtId="176" fontId="3" fillId="0" borderId="76"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distributed" vertical="center"/>
      <protection locked="0"/>
    </xf>
    <xf numFmtId="176" fontId="3" fillId="0" borderId="91" xfId="0" applyNumberFormat="1" applyFont="1" applyFill="1" applyBorder="1" applyAlignment="1" applyProtection="1">
      <alignment horizontal="center" vertical="center" wrapText="1"/>
      <protection locked="0"/>
    </xf>
    <xf numFmtId="176" fontId="3" fillId="0" borderId="64" xfId="0" applyNumberFormat="1" applyFont="1" applyFill="1" applyBorder="1" applyAlignment="1" applyProtection="1">
      <alignment horizontal="center" vertical="center" wrapText="1"/>
      <protection locked="0"/>
    </xf>
    <xf numFmtId="176" fontId="3" fillId="0" borderId="88" xfId="0" applyNumberFormat="1" applyFont="1" applyFill="1" applyBorder="1" applyAlignment="1" applyProtection="1">
      <alignment horizontal="center" vertical="center" wrapText="1"/>
      <protection locked="0"/>
    </xf>
    <xf numFmtId="176" fontId="3" fillId="3" borderId="60" xfId="0" applyNumberFormat="1" applyFont="1" applyFill="1" applyBorder="1" applyAlignment="1" applyProtection="1">
      <alignment horizontal="center" vertical="center"/>
      <protection locked="0"/>
    </xf>
    <xf numFmtId="176" fontId="3" fillId="3" borderId="64" xfId="0" applyNumberFormat="1" applyFont="1" applyFill="1" applyBorder="1" applyAlignment="1" applyProtection="1">
      <alignment horizontal="center" vertical="center"/>
      <protection locked="0"/>
    </xf>
    <xf numFmtId="176" fontId="3" fillId="3" borderId="152" xfId="0" applyNumberFormat="1" applyFont="1" applyFill="1" applyBorder="1" applyAlignment="1" applyProtection="1">
      <alignment horizontal="center" vertical="center"/>
      <protection locked="0"/>
    </xf>
    <xf numFmtId="176" fontId="3" fillId="3" borderId="66" xfId="0" applyNumberFormat="1" applyFont="1" applyFill="1" applyBorder="1" applyAlignment="1" applyProtection="1">
      <alignment horizontal="left" vertical="center" wrapText="1"/>
      <protection locked="0"/>
    </xf>
    <xf numFmtId="176" fontId="3" fillId="3" borderId="14" xfId="0" applyNumberFormat="1" applyFont="1" applyFill="1" applyBorder="1" applyAlignment="1" applyProtection="1">
      <alignment horizontal="left" vertical="center" wrapText="1"/>
      <protection locked="0"/>
    </xf>
    <xf numFmtId="176" fontId="3" fillId="3" borderId="67" xfId="0" applyNumberFormat="1" applyFont="1" applyFill="1" applyBorder="1" applyAlignment="1" applyProtection="1">
      <alignment horizontal="left" vertical="center" wrapText="1"/>
      <protection locked="0"/>
    </xf>
    <xf numFmtId="176" fontId="3" fillId="0" borderId="13" xfId="0" applyNumberFormat="1" applyFont="1" applyFill="1" applyBorder="1" applyAlignment="1" applyProtection="1">
      <alignment horizontal="center" vertical="center"/>
      <protection locked="0"/>
    </xf>
    <xf numFmtId="176" fontId="3" fillId="0" borderId="54"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71" xfId="0" applyNumberFormat="1" applyFont="1" applyFill="1" applyBorder="1" applyAlignment="1" applyProtection="1">
      <alignment horizontal="center" vertical="center"/>
      <protection locked="0"/>
    </xf>
    <xf numFmtId="176" fontId="3" fillId="0" borderId="61" xfId="0" applyNumberFormat="1" applyFont="1" applyFill="1" applyBorder="1" applyAlignment="1" applyProtection="1">
      <alignment horizontal="center" vertical="center" wrapText="1"/>
      <protection locked="0"/>
    </xf>
    <xf numFmtId="176" fontId="3" fillId="0" borderId="66" xfId="0" applyNumberFormat="1" applyFont="1" applyFill="1" applyBorder="1" applyAlignment="1" applyProtection="1">
      <alignment horizontal="center" vertical="center" wrapText="1"/>
      <protection locked="0"/>
    </xf>
    <xf numFmtId="176" fontId="3" fillId="0" borderId="104" xfId="0" applyNumberFormat="1" applyFont="1" applyFill="1" applyBorder="1" applyAlignment="1" applyProtection="1">
      <alignment horizontal="center" vertical="center"/>
      <protection locked="0"/>
    </xf>
    <xf numFmtId="176" fontId="3" fillId="0" borderId="105" xfId="0" applyNumberFormat="1" applyFont="1" applyFill="1" applyBorder="1" applyAlignment="1" applyProtection="1">
      <alignment horizontal="center" vertical="center"/>
      <protection locked="0"/>
    </xf>
    <xf numFmtId="176" fontId="3" fillId="0" borderId="116" xfId="0" applyNumberFormat="1" applyFont="1" applyFill="1" applyBorder="1" applyAlignment="1" applyProtection="1">
      <alignment horizontal="center" vertical="center"/>
      <protection locked="0"/>
    </xf>
    <xf numFmtId="176" fontId="3" fillId="0" borderId="89" xfId="0" applyNumberFormat="1" applyFont="1" applyFill="1" applyBorder="1" applyAlignment="1" applyProtection="1">
      <alignment horizontal="center" vertical="center"/>
      <protection locked="0"/>
    </xf>
    <xf numFmtId="176" fontId="3" fillId="0" borderId="117"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wrapText="1"/>
      <protection locked="0"/>
    </xf>
    <xf numFmtId="176" fontId="3" fillId="0" borderId="11" xfId="0" applyNumberFormat="1" applyFont="1" applyFill="1" applyBorder="1" applyAlignment="1" applyProtection="1">
      <alignment horizontal="center" vertical="center" wrapText="1"/>
      <protection locked="0"/>
    </xf>
    <xf numFmtId="176" fontId="3" fillId="0" borderId="6" xfId="0" applyNumberFormat="1" applyFont="1" applyFill="1" applyBorder="1" applyAlignment="1" applyProtection="1">
      <alignment horizontal="center" vertical="center" wrapText="1"/>
      <protection locked="0"/>
    </xf>
    <xf numFmtId="176" fontId="3" fillId="0" borderId="2" xfId="0" applyNumberFormat="1" applyFont="1" applyFill="1" applyBorder="1" applyAlignment="1" applyProtection="1">
      <alignment horizontal="left" vertical="center" wrapText="1"/>
      <protection locked="0"/>
    </xf>
    <xf numFmtId="176" fontId="3" fillId="0" borderId="11"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176" fontId="3" fillId="0" borderId="6" xfId="0" applyNumberFormat="1" applyFont="1" applyFill="1" applyBorder="1" applyAlignment="1" applyProtection="1">
      <alignment horizontal="left" vertical="center" wrapText="1"/>
      <protection locked="0"/>
    </xf>
    <xf numFmtId="176" fontId="3" fillId="0" borderId="79" xfId="0" applyNumberFormat="1" applyFont="1" applyFill="1" applyBorder="1" applyAlignment="1" applyProtection="1">
      <alignment horizontal="center" vertical="center"/>
      <protection locked="0"/>
    </xf>
    <xf numFmtId="176" fontId="3" fillId="0" borderId="12" xfId="0" applyNumberFormat="1" applyFont="1" applyFill="1" applyBorder="1" applyAlignment="1" applyProtection="1">
      <alignment horizontal="center" vertical="center"/>
      <protection locked="0"/>
    </xf>
    <xf numFmtId="176" fontId="3" fillId="0" borderId="156" xfId="0" applyNumberFormat="1" applyFont="1" applyFill="1" applyBorder="1" applyAlignment="1" applyProtection="1">
      <alignment horizontal="center" vertical="center"/>
      <protection locked="0"/>
    </xf>
    <xf numFmtId="176" fontId="3" fillId="0" borderId="157" xfId="0" applyNumberFormat="1" applyFont="1" applyFill="1" applyBorder="1" applyAlignment="1" applyProtection="1">
      <alignment horizontal="center" vertical="center"/>
      <protection locked="0"/>
    </xf>
    <xf numFmtId="176" fontId="3" fillId="0" borderId="158" xfId="0" applyNumberFormat="1" applyFont="1" applyFill="1" applyBorder="1" applyAlignment="1" applyProtection="1">
      <alignment horizontal="center" vertical="center"/>
      <protection locked="0"/>
    </xf>
    <xf numFmtId="176" fontId="3" fillId="0" borderId="90" xfId="0" applyNumberFormat="1" applyFont="1" applyFill="1" applyBorder="1" applyAlignment="1" applyProtection="1">
      <alignment horizontal="center" vertical="center" wrapText="1"/>
      <protection locked="0"/>
    </xf>
    <xf numFmtId="176" fontId="3" fillId="0" borderId="94" xfId="0" applyNumberFormat="1" applyFont="1" applyFill="1" applyBorder="1" applyAlignment="1" applyProtection="1">
      <alignment horizontal="center" vertical="center" wrapText="1"/>
      <protection locked="0"/>
    </xf>
    <xf numFmtId="176" fontId="3" fillId="0" borderId="46" xfId="0" applyNumberFormat="1" applyFont="1" applyFill="1" applyBorder="1" applyAlignment="1" applyProtection="1">
      <alignment horizontal="center" vertical="center"/>
      <protection locked="0"/>
    </xf>
    <xf numFmtId="176" fontId="3" fillId="0" borderId="47" xfId="0" applyNumberFormat="1" applyFont="1" applyFill="1" applyBorder="1" applyAlignment="1" applyProtection="1">
      <alignment horizontal="center" vertical="center"/>
      <protection locked="0"/>
    </xf>
    <xf numFmtId="176" fontId="3" fillId="0" borderId="18"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left" vertical="center"/>
      <protection locked="0"/>
    </xf>
    <xf numFmtId="176" fontId="3" fillId="3" borderId="22" xfId="0" applyNumberFormat="1" applyFont="1" applyFill="1" applyBorder="1" applyAlignment="1" applyProtection="1">
      <alignment horizontal="left" vertical="center"/>
      <protection locked="0"/>
    </xf>
    <xf numFmtId="176" fontId="3" fillId="3" borderId="35" xfId="0" applyNumberFormat="1" applyFont="1" applyFill="1" applyBorder="1" applyAlignment="1" applyProtection="1">
      <alignment horizontal="left" vertical="center"/>
      <protection locked="0"/>
    </xf>
    <xf numFmtId="176" fontId="3" fillId="0" borderId="36"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176" fontId="3" fillId="0" borderId="35"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176" fontId="3" fillId="3" borderId="22" xfId="0" applyNumberFormat="1" applyFont="1" applyFill="1" applyBorder="1" applyAlignment="1" applyProtection="1">
      <alignment horizontal="center" vertical="center"/>
      <protection locked="0"/>
    </xf>
    <xf numFmtId="176" fontId="3" fillId="3" borderId="23" xfId="0" applyNumberFormat="1" applyFont="1" applyFill="1" applyBorder="1" applyAlignment="1" applyProtection="1">
      <alignment horizontal="center" vertical="center"/>
      <protection locked="0"/>
    </xf>
    <xf numFmtId="176" fontId="5" fillId="0" borderId="48" xfId="0" applyNumberFormat="1" applyFont="1" applyFill="1" applyBorder="1" applyAlignment="1" applyProtection="1">
      <alignment horizontal="center" vertical="center" wrapText="1"/>
      <protection locked="0"/>
    </xf>
    <xf numFmtId="176" fontId="5" fillId="0" borderId="49" xfId="0" applyNumberFormat="1" applyFont="1" applyFill="1" applyBorder="1" applyAlignment="1" applyProtection="1">
      <alignment horizontal="center" vertical="center" wrapText="1"/>
      <protection locked="0"/>
    </xf>
    <xf numFmtId="176" fontId="5" fillId="0" borderId="50" xfId="0" applyNumberFormat="1" applyFont="1" applyFill="1" applyBorder="1" applyAlignment="1" applyProtection="1">
      <alignment horizontal="center" vertical="center" wrapText="1"/>
      <protection locked="0"/>
    </xf>
    <xf numFmtId="176" fontId="5" fillId="0" borderId="51" xfId="0" applyNumberFormat="1" applyFont="1" applyFill="1" applyBorder="1" applyAlignment="1" applyProtection="1">
      <alignment horizontal="center" vertical="center" wrapText="1"/>
      <protection locked="0"/>
    </xf>
    <xf numFmtId="176" fontId="5" fillId="0" borderId="52" xfId="0" applyNumberFormat="1" applyFont="1" applyFill="1" applyBorder="1" applyAlignment="1" applyProtection="1">
      <alignment horizontal="center" vertical="center" wrapText="1"/>
      <protection locked="0"/>
    </xf>
    <xf numFmtId="176" fontId="5" fillId="0" borderId="53" xfId="0" applyNumberFormat="1" applyFont="1" applyFill="1" applyBorder="1" applyAlignment="1" applyProtection="1">
      <alignment horizontal="center" vertical="center" wrapText="1"/>
      <protection locked="0"/>
    </xf>
    <xf numFmtId="176" fontId="3" fillId="0" borderId="16" xfId="0" applyNumberFormat="1" applyFont="1" applyFill="1" applyBorder="1" applyAlignment="1" applyProtection="1">
      <alignment horizontal="center" vertical="center"/>
      <protection locked="0"/>
    </xf>
    <xf numFmtId="176" fontId="3" fillId="0" borderId="45" xfId="0" applyNumberFormat="1" applyFont="1" applyFill="1" applyBorder="1" applyAlignment="1" applyProtection="1">
      <alignment horizontal="center" vertical="center"/>
      <protection locked="0"/>
    </xf>
    <xf numFmtId="176" fontId="3" fillId="3" borderId="92" xfId="0" applyNumberFormat="1" applyFont="1" applyFill="1" applyBorder="1" applyAlignment="1" applyProtection="1">
      <alignment horizontal="center" vertical="center"/>
      <protection locked="0"/>
    </xf>
    <xf numFmtId="176" fontId="3" fillId="3" borderId="86"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left" vertical="center"/>
      <protection locked="0"/>
    </xf>
    <xf numFmtId="176" fontId="3" fillId="3" borderId="69" xfId="0" applyNumberFormat="1" applyFont="1" applyFill="1" applyBorder="1" applyAlignment="1" applyProtection="1">
      <alignment horizontal="center" vertical="center"/>
      <protection locked="0"/>
    </xf>
    <xf numFmtId="176" fontId="3" fillId="0" borderId="72" xfId="0" applyNumberFormat="1" applyFont="1" applyFill="1" applyBorder="1" applyAlignment="1" applyProtection="1">
      <alignment horizontal="left" vertical="center"/>
      <protection locked="0"/>
    </xf>
    <xf numFmtId="176" fontId="3" fillId="3" borderId="1" xfId="0" applyNumberFormat="1" applyFont="1" applyFill="1" applyBorder="1" applyAlignment="1" applyProtection="1">
      <alignment horizontal="left" vertical="center"/>
      <protection locked="0"/>
    </xf>
    <xf numFmtId="176" fontId="3" fillId="3" borderId="10" xfId="0" applyNumberFormat="1" applyFont="1" applyFill="1" applyBorder="1" applyAlignment="1" applyProtection="1">
      <alignment horizontal="left" vertical="center"/>
      <protection locked="0"/>
    </xf>
    <xf numFmtId="176" fontId="3" fillId="3" borderId="7" xfId="0" applyNumberFormat="1" applyFont="1" applyFill="1" applyBorder="1" applyAlignment="1" applyProtection="1">
      <alignment horizontal="left" vertical="center"/>
      <protection locked="0"/>
    </xf>
    <xf numFmtId="176" fontId="3" fillId="0" borderId="1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4" fillId="0" borderId="65" xfId="0" applyNumberFormat="1" applyFont="1" applyFill="1" applyBorder="1" applyAlignment="1" applyProtection="1">
      <alignment horizontal="center" vertical="center" wrapText="1"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71" xfId="0" applyNumberFormat="1" applyFont="1" applyFill="1" applyBorder="1" applyAlignment="1" applyProtection="1">
      <alignment horizontal="center" vertical="center" shrinkToFit="1"/>
      <protection locked="0"/>
    </xf>
    <xf numFmtId="176" fontId="4" fillId="0" borderId="118" xfId="0" applyNumberFormat="1" applyFont="1" applyFill="1" applyBorder="1" applyAlignment="1" applyProtection="1">
      <alignment horizontal="center" vertical="center" shrinkToFit="1"/>
      <protection locked="0"/>
    </xf>
    <xf numFmtId="176" fontId="4" fillId="0" borderId="46" xfId="0" applyNumberFormat="1" applyFont="1" applyFill="1" applyBorder="1" applyAlignment="1" applyProtection="1">
      <alignment horizontal="center" vertical="center" shrinkToFit="1"/>
      <protection locked="0"/>
    </xf>
    <xf numFmtId="176" fontId="4" fillId="0" borderId="119" xfId="0" applyNumberFormat="1" applyFont="1" applyFill="1" applyBorder="1" applyAlignment="1" applyProtection="1">
      <alignment horizontal="center" vertical="center" shrinkToFit="1"/>
      <protection locked="0"/>
    </xf>
    <xf numFmtId="176" fontId="3" fillId="0" borderId="28" xfId="0" applyNumberFormat="1" applyFont="1" applyFill="1" applyBorder="1" applyAlignment="1" applyProtection="1">
      <alignment horizontal="distributed" vertical="center"/>
      <protection locked="0"/>
    </xf>
    <xf numFmtId="176" fontId="3" fillId="3" borderId="4" xfId="0" applyNumberFormat="1" applyFont="1" applyFill="1" applyBorder="1" applyAlignment="1" applyProtection="1">
      <alignment horizontal="left" vertical="center"/>
      <protection locked="0"/>
    </xf>
    <xf numFmtId="176" fontId="3" fillId="3" borderId="0" xfId="0" applyNumberFormat="1" applyFont="1" applyFill="1" applyBorder="1" applyAlignment="1" applyProtection="1">
      <alignment horizontal="left" vertical="center"/>
      <protection locked="0"/>
    </xf>
    <xf numFmtId="176" fontId="3" fillId="3" borderId="6" xfId="0" applyNumberFormat="1" applyFont="1" applyFill="1" applyBorder="1" applyAlignment="1" applyProtection="1">
      <alignment horizontal="left" vertical="center"/>
      <protection locked="0"/>
    </xf>
    <xf numFmtId="176" fontId="3" fillId="0" borderId="22" xfId="0" applyNumberFormat="1" applyFont="1" applyFill="1" applyBorder="1" applyAlignment="1" applyProtection="1">
      <alignment horizontal="distributed" vertical="center"/>
      <protection locked="0"/>
    </xf>
    <xf numFmtId="176" fontId="3" fillId="3" borderId="21" xfId="0" applyNumberFormat="1" applyFont="1" applyFill="1" applyBorder="1" applyAlignment="1" applyProtection="1">
      <alignment horizontal="center" vertical="center"/>
      <protection locked="0"/>
    </xf>
    <xf numFmtId="176" fontId="3" fillId="3" borderId="35" xfId="0" applyNumberFormat="1" applyFont="1" applyFill="1" applyBorder="1" applyAlignment="1" applyProtection="1">
      <alignment horizontal="center" vertical="center"/>
      <protection locked="0"/>
    </xf>
    <xf numFmtId="176" fontId="4" fillId="0" borderId="22" xfId="0" applyNumberFormat="1" applyFont="1" applyFill="1" applyBorder="1" applyAlignment="1" applyProtection="1">
      <alignment horizontal="left" vertical="center" wrapText="1"/>
      <protection locked="0"/>
    </xf>
    <xf numFmtId="176" fontId="4" fillId="0" borderId="22" xfId="0" applyNumberFormat="1" applyFont="1" applyFill="1" applyBorder="1" applyAlignment="1" applyProtection="1">
      <alignment horizontal="left" vertical="center"/>
      <protection locked="0"/>
    </xf>
    <xf numFmtId="176" fontId="4" fillId="0" borderId="23" xfId="0" applyNumberFormat="1" applyFont="1" applyFill="1" applyBorder="1" applyAlignment="1" applyProtection="1">
      <alignment horizontal="left" vertical="center"/>
      <protection locked="0"/>
    </xf>
    <xf numFmtId="176" fontId="3" fillId="0" borderId="25" xfId="0" applyNumberFormat="1" applyFont="1" applyFill="1" applyBorder="1" applyAlignment="1" applyProtection="1">
      <alignment horizontal="center" vertical="center"/>
      <protection locked="0"/>
    </xf>
    <xf numFmtId="176" fontId="3" fillId="0" borderId="25" xfId="0" applyNumberFormat="1" applyFont="1" applyFill="1" applyBorder="1" applyAlignment="1" applyProtection="1">
      <alignment horizontal="distributed" vertical="center"/>
      <protection locked="0"/>
    </xf>
    <xf numFmtId="0" fontId="0" fillId="0" borderId="156" xfId="0" applyBorder="1" applyAlignment="1" applyProtection="1">
      <alignment horizontal="center"/>
      <protection locked="0"/>
    </xf>
    <xf numFmtId="0" fontId="0" fillId="0" borderId="157" xfId="0" applyBorder="1" applyAlignment="1" applyProtection="1">
      <alignment horizontal="center"/>
      <protection locked="0"/>
    </xf>
    <xf numFmtId="0" fontId="0" fillId="0" borderId="158" xfId="0" applyBorder="1" applyAlignment="1" applyProtection="1">
      <alignment horizontal="center"/>
      <protection locked="0"/>
    </xf>
    <xf numFmtId="176" fontId="3" fillId="0" borderId="19" xfId="0" applyNumberFormat="1" applyFont="1" applyFill="1" applyBorder="1" applyAlignment="1" applyProtection="1">
      <alignment horizontal="center" vertical="center"/>
      <protection locked="0"/>
    </xf>
    <xf numFmtId="176" fontId="3" fillId="0" borderId="20" xfId="0" applyNumberFormat="1" applyFont="1" applyFill="1" applyBorder="1" applyAlignment="1" applyProtection="1">
      <alignment horizontal="center" vertical="center"/>
      <protection locked="0"/>
    </xf>
    <xf numFmtId="49" fontId="3" fillId="3" borderId="60" xfId="0" applyNumberFormat="1" applyFont="1" applyFill="1" applyBorder="1" applyAlignment="1" applyProtection="1">
      <alignment horizontal="center" vertical="center"/>
      <protection locked="0"/>
    </xf>
    <xf numFmtId="49" fontId="3" fillId="3" borderId="64" xfId="0" applyNumberFormat="1" applyFont="1" applyFill="1" applyBorder="1" applyAlignment="1" applyProtection="1">
      <alignment horizontal="center" vertical="center"/>
      <protection locked="0"/>
    </xf>
    <xf numFmtId="49" fontId="3" fillId="3" borderId="88" xfId="0" applyNumberFormat="1" applyFont="1" applyFill="1" applyBorder="1" applyAlignment="1" applyProtection="1">
      <alignment horizontal="center" vertical="center"/>
      <protection locked="0"/>
    </xf>
    <xf numFmtId="176" fontId="3" fillId="0" borderId="30" xfId="0" applyNumberFormat="1" applyFont="1" applyFill="1" applyBorder="1" applyAlignment="1" applyProtection="1">
      <alignment horizontal="center" vertical="center"/>
      <protection locked="0"/>
    </xf>
    <xf numFmtId="176" fontId="3" fillId="3" borderId="63" xfId="0" applyNumberFormat="1" applyFont="1" applyFill="1" applyBorder="1" applyAlignment="1" applyProtection="1">
      <alignment horizontal="left" vertical="center" wrapText="1"/>
      <protection locked="0"/>
    </xf>
    <xf numFmtId="176" fontId="3" fillId="3" borderId="28" xfId="0" applyNumberFormat="1" applyFont="1" applyFill="1" applyBorder="1" applyAlignment="1" applyProtection="1">
      <alignment horizontal="left" vertical="center" wrapText="1"/>
      <protection locked="0"/>
    </xf>
    <xf numFmtId="176" fontId="3" fillId="3" borderId="87" xfId="0" applyNumberFormat="1" applyFont="1" applyFill="1" applyBorder="1" applyAlignment="1" applyProtection="1">
      <alignment horizontal="left" vertical="center" wrapText="1"/>
      <protection locked="0"/>
    </xf>
    <xf numFmtId="176" fontId="11" fillId="0" borderId="30" xfId="0" applyNumberFormat="1" applyFont="1" applyFill="1" applyBorder="1" applyAlignment="1" applyProtection="1">
      <alignment horizontal="center" vertical="center" wrapText="1"/>
      <protection locked="0"/>
    </xf>
    <xf numFmtId="176" fontId="11" fillId="0" borderId="30" xfId="0" applyNumberFormat="1" applyFont="1" applyFill="1" applyBorder="1" applyAlignment="1" applyProtection="1">
      <alignment horizontal="center" vertical="center"/>
      <protection locked="0"/>
    </xf>
    <xf numFmtId="176" fontId="3" fillId="3" borderId="29" xfId="0" applyNumberFormat="1" applyFont="1" applyFill="1" applyBorder="1" applyAlignment="1" applyProtection="1">
      <alignment horizontal="left" vertical="center" wrapText="1"/>
      <protection locked="0"/>
    </xf>
    <xf numFmtId="176" fontId="3" fillId="0" borderId="21"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3" xfId="0" applyNumberFormat="1" applyFont="1" applyFill="1" applyBorder="1" applyAlignment="1" applyProtection="1">
      <alignment horizontal="center" vertical="center"/>
      <protection locked="0"/>
    </xf>
    <xf numFmtId="176" fontId="3" fillId="0" borderId="3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7" fontId="3" fillId="3" borderId="27" xfId="0" applyNumberFormat="1" applyFont="1" applyFill="1" applyBorder="1" applyAlignment="1" applyProtection="1">
      <alignment horizontal="center" vertical="center"/>
      <protection locked="0"/>
    </xf>
    <xf numFmtId="177" fontId="3" fillId="3" borderId="28" xfId="0" applyNumberFormat="1" applyFont="1" applyFill="1" applyBorder="1" applyAlignment="1" applyProtection="1">
      <alignment horizontal="center" vertical="center"/>
      <protection locked="0"/>
    </xf>
    <xf numFmtId="177" fontId="3" fillId="3" borderId="87" xfId="0" applyNumberFormat="1"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177" fontId="3" fillId="3" borderId="63" xfId="0" applyNumberFormat="1" applyFont="1" applyFill="1" applyBorder="1" applyAlignment="1" applyProtection="1">
      <alignment horizontal="center" vertical="center"/>
      <protection locked="0"/>
    </xf>
    <xf numFmtId="177" fontId="3" fillId="3" borderId="29" xfId="0" applyNumberFormat="1" applyFont="1" applyFill="1" applyBorder="1" applyAlignment="1" applyProtection="1">
      <alignment horizontal="center" vertical="center"/>
      <protection locked="0"/>
    </xf>
    <xf numFmtId="176" fontId="5" fillId="0" borderId="16" xfId="0" applyNumberFormat="1" applyFont="1" applyFill="1" applyBorder="1" applyAlignment="1" applyProtection="1">
      <alignment horizontal="center" vertical="center" wrapText="1"/>
      <protection locked="0"/>
    </xf>
    <xf numFmtId="176" fontId="5" fillId="0" borderId="17" xfId="0" applyNumberFormat="1" applyFont="1" applyFill="1" applyBorder="1" applyAlignment="1" applyProtection="1">
      <alignment horizontal="center" vertical="center"/>
      <protection locked="0"/>
    </xf>
    <xf numFmtId="176" fontId="5" fillId="0" borderId="18" xfId="0" applyNumberFormat="1" applyFont="1" applyFill="1" applyBorder="1" applyAlignment="1" applyProtection="1">
      <alignment horizontal="center" vertical="center"/>
      <protection locked="0"/>
    </xf>
    <xf numFmtId="176" fontId="5" fillId="0" borderId="45" xfId="0" applyNumberFormat="1" applyFont="1" applyFill="1" applyBorder="1" applyAlignment="1" applyProtection="1">
      <alignment horizontal="center" vertical="center"/>
      <protection locked="0"/>
    </xf>
    <xf numFmtId="176" fontId="5" fillId="0" borderId="46" xfId="0" applyNumberFormat="1" applyFont="1" applyFill="1" applyBorder="1" applyAlignment="1" applyProtection="1">
      <alignment horizontal="center" vertical="center"/>
      <protection locked="0"/>
    </xf>
    <xf numFmtId="176" fontId="5" fillId="0" borderId="47" xfId="0" applyNumberFormat="1" applyFont="1" applyFill="1" applyBorder="1" applyAlignment="1" applyProtection="1">
      <alignment horizontal="center" vertical="center"/>
      <protection locked="0"/>
    </xf>
    <xf numFmtId="176" fontId="3" fillId="0" borderId="24" xfId="0" applyNumberFormat="1" applyFont="1"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176" fontId="4" fillId="0" borderId="1" xfId="0" applyNumberFormat="1" applyFont="1" applyFill="1" applyBorder="1" applyAlignment="1" applyProtection="1">
      <alignment vertical="center"/>
      <protection locked="0"/>
    </xf>
    <xf numFmtId="176" fontId="3" fillId="0" borderId="2" xfId="0" applyNumberFormat="1" applyFont="1" applyFill="1" applyBorder="1" applyAlignment="1" applyProtection="1">
      <alignment horizontal="left" vertical="center"/>
      <protection locked="0"/>
    </xf>
    <xf numFmtId="176" fontId="2" fillId="3" borderId="2" xfId="0" applyNumberFormat="1" applyFont="1" applyFill="1" applyBorder="1" applyAlignment="1" applyProtection="1">
      <alignment horizontal="center" vertical="top" wrapText="1"/>
      <protection locked="0"/>
    </xf>
    <xf numFmtId="176" fontId="3" fillId="3" borderId="61" xfId="0" applyNumberFormat="1" applyFont="1" applyFill="1" applyBorder="1" applyAlignment="1" applyProtection="1">
      <alignment horizontal="center" vertical="center"/>
      <protection locked="0"/>
    </xf>
    <xf numFmtId="176" fontId="3" fillId="3" borderId="66" xfId="0" applyNumberFormat="1" applyFont="1" applyFill="1" applyBorder="1" applyAlignment="1" applyProtection="1">
      <alignment horizontal="center" vertical="center"/>
      <protection locked="0"/>
    </xf>
    <xf numFmtId="176" fontId="3" fillId="3" borderId="62" xfId="0" applyNumberFormat="1" applyFont="1" applyFill="1" applyBorder="1" applyAlignment="1" applyProtection="1">
      <alignment horizontal="center" vertical="center"/>
      <protection locked="0"/>
    </xf>
    <xf numFmtId="176" fontId="3" fillId="0" borderId="99" xfId="0" applyNumberFormat="1" applyFont="1" applyFill="1" applyBorder="1" applyAlignment="1" applyProtection="1">
      <alignment horizontal="center" vertical="center"/>
      <protection locked="0"/>
    </xf>
    <xf numFmtId="176" fontId="3" fillId="0" borderId="94" xfId="0" applyNumberFormat="1" applyFont="1" applyFill="1" applyBorder="1" applyAlignment="1" applyProtection="1">
      <alignment horizontal="center" vertical="center"/>
      <protection locked="0"/>
    </xf>
    <xf numFmtId="177" fontId="3" fillId="3" borderId="101" xfId="0" applyNumberFormat="1" applyFont="1" applyFill="1" applyBorder="1" applyAlignment="1" applyProtection="1">
      <alignment horizontal="center" vertical="center"/>
      <protection locked="0"/>
    </xf>
    <xf numFmtId="177" fontId="3" fillId="3" borderId="30" xfId="0" applyNumberFormat="1"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177" fontId="3" fillId="3" borderId="102" xfId="0" applyNumberFormat="1" applyFont="1" applyFill="1" applyBorder="1" applyAlignment="1" applyProtection="1">
      <alignment horizontal="center" vertical="center"/>
      <protection locked="0"/>
    </xf>
    <xf numFmtId="176" fontId="3" fillId="0" borderId="27" xfId="0" applyNumberFormat="1" applyFont="1"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0" fillId="0" borderId="29" xfId="0" applyFill="1" applyBorder="1" applyAlignment="1" applyProtection="1">
      <alignment horizontal="center" vertical="center"/>
      <protection locked="0"/>
    </xf>
    <xf numFmtId="176" fontId="3" fillId="0" borderId="23"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177" fontId="3" fillId="3" borderId="31" xfId="0" applyNumberFormat="1" applyFont="1" applyFill="1" applyBorder="1" applyAlignment="1" applyProtection="1">
      <alignment horizontal="center" vertical="center"/>
      <protection locked="0"/>
    </xf>
    <xf numFmtId="177" fontId="3" fillId="3" borderId="100" xfId="0" applyNumberFormat="1" applyFont="1" applyFill="1" applyBorder="1" applyAlignment="1" applyProtection="1">
      <alignment horizontal="center" vertical="center"/>
      <protection locked="0"/>
    </xf>
    <xf numFmtId="176" fontId="3" fillId="0" borderId="61" xfId="0" applyNumberFormat="1" applyFont="1" applyFill="1" applyBorder="1" applyAlignment="1" applyProtection="1">
      <alignment horizontal="center" vertical="center"/>
      <protection locked="0"/>
    </xf>
    <xf numFmtId="176" fontId="5" fillId="0" borderId="8" xfId="0" applyNumberFormat="1" applyFont="1" applyFill="1" applyBorder="1" applyAlignment="1" applyProtection="1">
      <alignment horizontal="right" vertical="center"/>
      <protection locked="0"/>
    </xf>
    <xf numFmtId="176" fontId="5" fillId="0" borderId="3" xfId="0" applyNumberFormat="1" applyFont="1" applyFill="1" applyBorder="1" applyAlignment="1" applyProtection="1">
      <alignment horizontal="right" vertical="center"/>
      <protection locked="0"/>
    </xf>
    <xf numFmtId="176" fontId="5" fillId="0" borderId="9" xfId="0" applyNumberFormat="1" applyFont="1" applyFill="1" applyBorder="1" applyAlignment="1" applyProtection="1">
      <alignment horizontal="right" vertical="center"/>
      <protection locked="0"/>
    </xf>
    <xf numFmtId="176" fontId="3" fillId="3" borderId="96" xfId="0" applyNumberFormat="1" applyFont="1" applyFill="1" applyBorder="1" applyAlignment="1" applyProtection="1">
      <alignment horizontal="center" vertical="center" wrapText="1"/>
      <protection locked="0"/>
    </xf>
    <xf numFmtId="176" fontId="3" fillId="3" borderId="86" xfId="0" applyNumberFormat="1" applyFont="1" applyFill="1" applyBorder="1" applyAlignment="1" applyProtection="1">
      <alignment horizontal="center" vertical="center" wrapText="1"/>
      <protection locked="0"/>
    </xf>
    <xf numFmtId="176" fontId="2" fillId="3" borderId="8" xfId="0" applyNumberFormat="1" applyFont="1" applyFill="1" applyBorder="1" applyAlignment="1" applyProtection="1">
      <alignment horizontal="center" vertical="top" wrapText="1"/>
      <protection locked="0"/>
    </xf>
    <xf numFmtId="176" fontId="2" fillId="3" borderId="3" xfId="0" applyNumberFormat="1" applyFont="1" applyFill="1" applyBorder="1" applyAlignment="1" applyProtection="1">
      <alignment horizontal="center" vertical="top" wrapText="1"/>
      <protection locked="0"/>
    </xf>
    <xf numFmtId="176" fontId="2" fillId="3" borderId="55" xfId="0" applyNumberFormat="1" applyFont="1" applyFill="1" applyBorder="1" applyAlignment="1" applyProtection="1">
      <alignment horizontal="center" vertical="top" wrapText="1"/>
      <protection locked="0"/>
    </xf>
    <xf numFmtId="176" fontId="2" fillId="3" borderId="92" xfId="0" applyNumberFormat="1" applyFont="1" applyFill="1" applyBorder="1" applyAlignment="1" applyProtection="1">
      <alignment horizontal="center" vertical="top" wrapText="1"/>
      <protection locked="0"/>
    </xf>
    <xf numFmtId="176" fontId="5" fillId="0" borderId="8"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protection locked="0"/>
    </xf>
    <xf numFmtId="176" fontId="5" fillId="0" borderId="9" xfId="0" applyNumberFormat="1" applyFont="1" applyFill="1" applyBorder="1" applyAlignment="1" applyProtection="1">
      <alignment horizontal="center" vertical="center"/>
      <protection locked="0"/>
    </xf>
    <xf numFmtId="176" fontId="14" fillId="0" borderId="0" xfId="0" applyNumberFormat="1" applyFont="1" applyAlignment="1" applyProtection="1">
      <alignment horizontal="distributed" vertical="center" wrapText="1"/>
      <protection locked="0"/>
    </xf>
    <xf numFmtId="176" fontId="14" fillId="0" borderId="0" xfId="0" applyNumberFormat="1" applyFont="1" applyAlignment="1" applyProtection="1">
      <alignment horizontal="distributed" vertical="center"/>
      <protection locked="0"/>
    </xf>
    <xf numFmtId="176" fontId="3" fillId="3" borderId="90" xfId="0" applyNumberFormat="1" applyFont="1" applyFill="1" applyBorder="1" applyAlignment="1" applyProtection="1">
      <alignment horizontal="center" vertical="center"/>
      <protection locked="0"/>
    </xf>
    <xf numFmtId="176" fontId="3" fillId="0" borderId="66" xfId="0" applyNumberFormat="1" applyFont="1" applyFill="1" applyBorder="1" applyAlignment="1" applyProtection="1">
      <alignment horizontal="left" vertical="center"/>
      <protection locked="0"/>
    </xf>
    <xf numFmtId="176" fontId="3" fillId="0" borderId="98" xfId="0" applyNumberFormat="1" applyFont="1" applyFill="1" applyBorder="1" applyAlignment="1" applyProtection="1">
      <alignment horizontal="left" vertical="center"/>
      <protection locked="0"/>
    </xf>
    <xf numFmtId="176" fontId="3" fillId="3" borderId="61" xfId="0" applyNumberFormat="1" applyFont="1" applyFill="1" applyBorder="1" applyAlignment="1" applyProtection="1">
      <alignment horizontal="center" vertical="center" wrapText="1"/>
      <protection locked="0"/>
    </xf>
    <xf numFmtId="176" fontId="3" fillId="3" borderId="66" xfId="0" applyNumberFormat="1" applyFont="1" applyFill="1" applyBorder="1" applyAlignment="1" applyProtection="1">
      <alignment horizontal="center" vertical="center" wrapText="1"/>
      <protection locked="0"/>
    </xf>
    <xf numFmtId="176" fontId="3" fillId="0" borderId="34" xfId="0" applyNumberFormat="1" applyFont="1" applyFill="1" applyBorder="1" applyAlignment="1" applyProtection="1">
      <alignment horizontal="center" vertical="center"/>
      <protection locked="0"/>
    </xf>
    <xf numFmtId="176" fontId="3" fillId="0" borderId="31"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left" vertical="center" wrapText="1"/>
      <protection locked="0"/>
    </xf>
    <xf numFmtId="176" fontId="3" fillId="3" borderId="25" xfId="0" applyNumberFormat="1" applyFont="1" applyFill="1" applyBorder="1" applyAlignment="1" applyProtection="1">
      <alignment horizontal="left" vertical="center" wrapText="1"/>
      <protection locked="0"/>
    </xf>
    <xf numFmtId="176" fontId="3" fillId="3" borderId="33" xfId="0" applyNumberFormat="1" applyFont="1" applyFill="1" applyBorder="1" applyAlignment="1" applyProtection="1">
      <alignment horizontal="left" vertical="center" wrapText="1"/>
      <protection locked="0"/>
    </xf>
    <xf numFmtId="176" fontId="3" fillId="0" borderId="38" xfId="0" applyNumberFormat="1" applyFont="1" applyFill="1" applyBorder="1" applyAlignment="1" applyProtection="1">
      <alignment horizontal="center" vertical="center"/>
      <protection locked="0"/>
    </xf>
    <xf numFmtId="176" fontId="3" fillId="0" borderId="26" xfId="0" applyNumberFormat="1" applyFont="1" applyFill="1" applyBorder="1" applyAlignment="1" applyProtection="1">
      <alignment horizontal="center" vertical="center"/>
      <protection locked="0"/>
    </xf>
    <xf numFmtId="177" fontId="3" fillId="3" borderId="24" xfId="0" applyNumberFormat="1" applyFont="1" applyFill="1" applyBorder="1" applyAlignment="1" applyProtection="1">
      <alignment horizontal="center" vertical="center"/>
      <protection locked="0"/>
    </xf>
    <xf numFmtId="177" fontId="3" fillId="3" borderId="25" xfId="0" applyNumberFormat="1" applyFont="1" applyFill="1" applyBorder="1" applyAlignment="1" applyProtection="1">
      <alignment horizontal="center" vertical="center"/>
      <protection locked="0"/>
    </xf>
    <xf numFmtId="177" fontId="3" fillId="3" borderId="33" xfId="0" applyNumberFormat="1"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177" fontId="3" fillId="3" borderId="32" xfId="0" applyNumberFormat="1" applyFont="1" applyFill="1" applyBorder="1" applyAlignment="1" applyProtection="1">
      <alignment horizontal="center" vertical="center"/>
      <protection locked="0"/>
    </xf>
    <xf numFmtId="177" fontId="3" fillId="3" borderId="26" xfId="0" applyNumberFormat="1" applyFont="1" applyFill="1" applyBorder="1" applyAlignment="1" applyProtection="1">
      <alignment horizontal="center" vertical="center"/>
      <protection locked="0"/>
    </xf>
    <xf numFmtId="177" fontId="3" fillId="3" borderId="34" xfId="0" applyNumberFormat="1"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left" vertical="center" wrapText="1" indent="1"/>
      <protection locked="0"/>
    </xf>
    <xf numFmtId="176" fontId="11" fillId="0" borderId="31" xfId="0" applyNumberFormat="1" applyFont="1" applyFill="1" applyBorder="1" applyAlignment="1" applyProtection="1">
      <alignment horizontal="center" vertical="center" wrapText="1"/>
      <protection locked="0"/>
    </xf>
    <xf numFmtId="176" fontId="11" fillId="0" borderId="31" xfId="0" applyNumberFormat="1" applyFont="1" applyFill="1" applyBorder="1" applyAlignment="1" applyProtection="1">
      <alignment horizontal="center" vertical="center"/>
      <protection locked="0"/>
    </xf>
    <xf numFmtId="176" fontId="3" fillId="3" borderId="26" xfId="0" applyNumberFormat="1" applyFont="1" applyFill="1" applyBorder="1" applyAlignment="1" applyProtection="1">
      <alignment horizontal="left" vertical="center" wrapText="1"/>
      <protection locked="0"/>
    </xf>
    <xf numFmtId="176" fontId="3" fillId="3" borderId="63" xfId="0" applyNumberFormat="1" applyFont="1" applyFill="1" applyBorder="1" applyAlignment="1" applyProtection="1">
      <alignment horizontal="center" vertical="center"/>
      <protection locked="0"/>
    </xf>
    <xf numFmtId="176" fontId="3" fillId="3" borderId="28" xfId="0" applyNumberFormat="1" applyFont="1" applyFill="1" applyBorder="1" applyAlignment="1" applyProtection="1">
      <alignment horizontal="center" vertical="center"/>
      <protection locked="0"/>
    </xf>
    <xf numFmtId="176" fontId="3" fillId="3" borderId="29"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vertical="center" wrapText="1"/>
      <protection locked="0"/>
    </xf>
    <xf numFmtId="176" fontId="3" fillId="0" borderId="3" xfId="0" applyNumberFormat="1" applyFont="1" applyFill="1" applyBorder="1" applyAlignment="1" applyProtection="1">
      <alignment vertical="center" wrapText="1"/>
      <protection locked="0"/>
    </xf>
    <xf numFmtId="176" fontId="14" fillId="0" borderId="28" xfId="0" applyNumberFormat="1" applyFont="1" applyBorder="1" applyAlignment="1" applyProtection="1">
      <alignment horizontal="distributed" vertical="center" wrapText="1"/>
      <protection locked="0"/>
    </xf>
    <xf numFmtId="176" fontId="14" fillId="0" borderId="28" xfId="0" applyNumberFormat="1" applyFont="1" applyBorder="1" applyAlignment="1" applyProtection="1">
      <alignment horizontal="distributed" vertical="center"/>
      <protection locked="0"/>
    </xf>
    <xf numFmtId="176" fontId="3" fillId="0" borderId="0" xfId="0" applyNumberFormat="1" applyFont="1" applyFill="1" applyBorder="1" applyAlignment="1" applyProtection="1">
      <alignment horizontal="left" vertical="center"/>
      <protection locked="0"/>
    </xf>
    <xf numFmtId="176" fontId="3" fillId="0" borderId="6" xfId="0" applyNumberFormat="1" applyFont="1" applyFill="1" applyBorder="1" applyAlignment="1" applyProtection="1">
      <alignment horizontal="left" vertical="center"/>
      <protection locked="0"/>
    </xf>
    <xf numFmtId="176" fontId="3" fillId="0" borderId="10"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176" fontId="3" fillId="0" borderId="7" xfId="0" applyNumberFormat="1" applyFont="1" applyFill="1" applyBorder="1" applyAlignment="1" applyProtection="1">
      <alignment horizontal="center" vertical="center" wrapText="1"/>
      <protection locked="0"/>
    </xf>
    <xf numFmtId="176" fontId="3" fillId="3" borderId="116" xfId="0" applyNumberFormat="1" applyFont="1" applyFill="1" applyBorder="1" applyAlignment="1" applyProtection="1">
      <alignment horizontal="left" vertical="center" wrapText="1"/>
      <protection locked="0"/>
    </xf>
    <xf numFmtId="176" fontId="3" fillId="3" borderId="89" xfId="0" applyNumberFormat="1" applyFont="1" applyFill="1" applyBorder="1" applyAlignment="1" applyProtection="1">
      <alignment horizontal="left" vertical="center" wrapText="1"/>
      <protection locked="0"/>
    </xf>
    <xf numFmtId="176" fontId="3" fillId="3" borderId="159" xfId="0" applyNumberFormat="1" applyFont="1" applyFill="1" applyBorder="1" applyAlignment="1" applyProtection="1">
      <alignment horizontal="left" vertical="center" wrapText="1"/>
      <protection locked="0"/>
    </xf>
    <xf numFmtId="176" fontId="3" fillId="3" borderId="104" xfId="0" applyNumberFormat="1" applyFont="1" applyFill="1" applyBorder="1" applyAlignment="1" applyProtection="1">
      <alignment horizontal="left" vertical="center" shrinkToFit="1"/>
      <protection locked="0"/>
    </xf>
    <xf numFmtId="176" fontId="3" fillId="3" borderId="77" xfId="0" applyNumberFormat="1" applyFont="1" applyFill="1" applyBorder="1" applyAlignment="1" applyProtection="1">
      <alignment horizontal="left" vertical="center" shrinkToFit="1"/>
      <protection locked="0"/>
    </xf>
    <xf numFmtId="176" fontId="3" fillId="3" borderId="105" xfId="0" applyNumberFormat="1" applyFont="1" applyFill="1" applyBorder="1" applyAlignment="1" applyProtection="1">
      <alignment horizontal="left" vertical="center" shrinkToFit="1"/>
      <protection locked="0"/>
    </xf>
    <xf numFmtId="176" fontId="3" fillId="3" borderId="116" xfId="0" applyNumberFormat="1" applyFont="1" applyFill="1" applyBorder="1" applyAlignment="1" applyProtection="1">
      <alignment horizontal="left" vertical="center" shrinkToFit="1"/>
      <protection locked="0"/>
    </xf>
    <xf numFmtId="176" fontId="3" fillId="3" borderId="89" xfId="0" applyNumberFormat="1" applyFont="1" applyFill="1" applyBorder="1" applyAlignment="1" applyProtection="1">
      <alignment horizontal="left" vertical="center" shrinkToFit="1"/>
      <protection locked="0"/>
    </xf>
    <xf numFmtId="176" fontId="3" fillId="3" borderId="117" xfId="0" applyNumberFormat="1" applyFont="1" applyFill="1" applyBorder="1" applyAlignment="1" applyProtection="1">
      <alignment horizontal="left" vertical="center" shrinkToFit="1"/>
      <protection locked="0"/>
    </xf>
    <xf numFmtId="176" fontId="3" fillId="3" borderId="87"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left" vertical="top" textRotation="255"/>
      <protection locked="0"/>
    </xf>
    <xf numFmtId="176" fontId="3" fillId="0" borderId="6" xfId="0" applyNumberFormat="1" applyFont="1" applyFill="1" applyBorder="1" applyAlignment="1" applyProtection="1">
      <alignment horizontal="left" vertical="top" textRotation="255"/>
      <protection locked="0"/>
    </xf>
    <xf numFmtId="176" fontId="3" fillId="0" borderId="3" xfId="0" applyNumberFormat="1" applyFont="1" applyFill="1" applyBorder="1" applyAlignment="1" applyProtection="1">
      <alignment horizontal="left" vertical="top" textRotation="255"/>
      <protection locked="0"/>
    </xf>
    <xf numFmtId="176" fontId="3" fillId="0" borderId="9" xfId="0" applyNumberFormat="1" applyFont="1" applyFill="1" applyBorder="1" applyAlignment="1" applyProtection="1">
      <alignment horizontal="left" vertical="top" textRotation="255"/>
      <protection locked="0"/>
    </xf>
    <xf numFmtId="176" fontId="3" fillId="0" borderId="0" xfId="0" applyNumberFormat="1" applyFont="1" applyFill="1" applyBorder="1" applyAlignment="1" applyProtection="1">
      <alignment horizontal="distributed" vertical="center"/>
      <protection locked="0"/>
    </xf>
    <xf numFmtId="176" fontId="3" fillId="3" borderId="72"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left" vertical="center" shrinkToFit="1"/>
      <protection locked="0"/>
    </xf>
    <xf numFmtId="176" fontId="3" fillId="0" borderId="7" xfId="0" applyNumberFormat="1" applyFont="1" applyFill="1" applyBorder="1" applyAlignment="1" applyProtection="1">
      <alignment horizontal="left" vertical="center" shrinkToFit="1"/>
      <protection locked="0"/>
    </xf>
    <xf numFmtId="176" fontId="3" fillId="0" borderId="33"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left" vertical="center"/>
      <protection locked="0"/>
    </xf>
    <xf numFmtId="176" fontId="3" fillId="3" borderId="25" xfId="0" applyNumberFormat="1" applyFont="1" applyFill="1" applyBorder="1" applyAlignment="1" applyProtection="1">
      <alignment horizontal="left" vertical="center"/>
      <protection locked="0"/>
    </xf>
    <xf numFmtId="176" fontId="3" fillId="3" borderId="33" xfId="0" applyNumberFormat="1" applyFont="1" applyFill="1" applyBorder="1" applyAlignment="1" applyProtection="1">
      <alignment horizontal="left" vertical="center"/>
      <protection locked="0"/>
    </xf>
    <xf numFmtId="176" fontId="3" fillId="0" borderId="32" xfId="0" applyNumberFormat="1" applyFont="1" applyFill="1" applyBorder="1" applyAlignment="1" applyProtection="1">
      <alignment horizontal="center" vertical="center"/>
      <protection locked="0"/>
    </xf>
    <xf numFmtId="176" fontId="3" fillId="3" borderId="32" xfId="0" applyNumberFormat="1" applyFont="1" applyFill="1" applyBorder="1" applyAlignment="1" applyProtection="1">
      <alignment horizontal="center" vertical="center"/>
      <protection locked="0"/>
    </xf>
    <xf numFmtId="176" fontId="3" fillId="3" borderId="25" xfId="0" applyNumberFormat="1" applyFont="1" applyFill="1" applyBorder="1" applyAlignment="1" applyProtection="1">
      <alignment horizontal="center" vertical="center"/>
      <protection locked="0"/>
    </xf>
    <xf numFmtId="176" fontId="3" fillId="3" borderId="26"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distributed" vertical="center"/>
      <protection locked="0"/>
    </xf>
    <xf numFmtId="176" fontId="25" fillId="3" borderId="21" xfId="0" applyNumberFormat="1" applyFont="1" applyFill="1" applyBorder="1" applyAlignment="1" applyProtection="1">
      <alignment horizontal="center" vertical="center"/>
      <protection locked="0"/>
    </xf>
    <xf numFmtId="176" fontId="25" fillId="3" borderId="22" xfId="0" applyNumberFormat="1" applyFont="1" applyFill="1" applyBorder="1" applyAlignment="1" applyProtection="1">
      <alignment horizontal="center" vertical="center"/>
      <protection locked="0"/>
    </xf>
    <xf numFmtId="176" fontId="25" fillId="3" borderId="35"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vertical="center"/>
      <protection locked="0"/>
    </xf>
    <xf numFmtId="176" fontId="3" fillId="0" borderId="23" xfId="0" applyNumberFormat="1" applyFont="1" applyFill="1" applyBorder="1" applyAlignment="1" applyProtection="1">
      <alignment vertical="center"/>
      <protection locked="0"/>
    </xf>
    <xf numFmtId="176" fontId="3" fillId="3" borderId="33" xfId="0" applyNumberFormat="1" applyFont="1" applyFill="1" applyBorder="1" applyAlignment="1" applyProtection="1">
      <alignment horizontal="center" vertical="center"/>
      <protection locked="0"/>
    </xf>
    <xf numFmtId="176" fontId="3" fillId="3" borderId="27" xfId="0" applyNumberFormat="1" applyFont="1" applyFill="1" applyBorder="1" applyAlignment="1" applyProtection="1">
      <alignment horizontal="center" vertical="center"/>
      <protection locked="0"/>
    </xf>
    <xf numFmtId="183" fontId="3" fillId="4" borderId="69" xfId="0" applyNumberFormat="1" applyFont="1" applyFill="1" applyBorder="1" applyAlignment="1" applyProtection="1">
      <alignment horizontal="center" vertical="center"/>
    </xf>
    <xf numFmtId="183" fontId="3" fillId="4" borderId="1" xfId="0" applyNumberFormat="1" applyFont="1" applyFill="1" applyBorder="1" applyAlignment="1" applyProtection="1">
      <alignment horizontal="center" vertical="center"/>
    </xf>
    <xf numFmtId="183" fontId="3" fillId="4" borderId="7" xfId="0" applyNumberFormat="1" applyFont="1" applyFill="1" applyBorder="1" applyAlignment="1" applyProtection="1">
      <alignment horizontal="center" vertical="center"/>
    </xf>
    <xf numFmtId="176" fontId="3" fillId="0" borderId="97" xfId="0" applyNumberFormat="1" applyFont="1" applyFill="1" applyBorder="1" applyAlignment="1" applyProtection="1">
      <alignment horizontal="left" vertical="center"/>
      <protection locked="0"/>
    </xf>
    <xf numFmtId="176" fontId="3" fillId="0" borderId="93" xfId="0" applyNumberFormat="1" applyFont="1" applyFill="1" applyBorder="1" applyAlignment="1" applyProtection="1">
      <alignment horizontal="center" vertical="center"/>
      <protection locked="0"/>
    </xf>
    <xf numFmtId="176" fontId="3" fillId="3" borderId="96" xfId="0" applyNumberFormat="1" applyFont="1" applyFill="1" applyBorder="1" applyAlignment="1" applyProtection="1">
      <alignment horizontal="center" vertical="center"/>
      <protection locked="0"/>
    </xf>
    <xf numFmtId="176" fontId="3" fillId="0" borderId="96" xfId="0" applyNumberFormat="1" applyFont="1" applyFill="1" applyBorder="1" applyAlignment="1" applyProtection="1">
      <alignment horizontal="center" vertical="center"/>
      <protection locked="0"/>
    </xf>
    <xf numFmtId="176" fontId="3" fillId="0" borderId="70"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176" fontId="14" fillId="0" borderId="10" xfId="0" applyNumberFormat="1" applyFont="1" applyFill="1" applyBorder="1" applyAlignment="1" applyProtection="1">
      <alignment horizontal="center" vertical="center"/>
      <protection locked="0"/>
    </xf>
    <xf numFmtId="176" fontId="14" fillId="0" borderId="1" xfId="0" applyNumberFormat="1" applyFont="1" applyFill="1" applyBorder="1" applyAlignment="1" applyProtection="1">
      <alignment horizontal="center" vertical="center"/>
      <protection locked="0"/>
    </xf>
    <xf numFmtId="176" fontId="14" fillId="0" borderId="7" xfId="0" applyNumberFormat="1" applyFont="1" applyFill="1" applyBorder="1" applyAlignment="1" applyProtection="1">
      <alignment horizontal="center" vertical="center"/>
      <protection locked="0"/>
    </xf>
    <xf numFmtId="176" fontId="3" fillId="0" borderId="15"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center" vertical="center" shrinkToFit="1"/>
      <protection locked="0"/>
    </xf>
    <xf numFmtId="176" fontId="3" fillId="0" borderId="7" xfId="0" applyNumberFormat="1" applyFont="1" applyFill="1" applyBorder="1" applyAlignment="1" applyProtection="1">
      <alignment horizontal="center" vertical="center" shrinkToFit="1"/>
      <protection locked="0"/>
    </xf>
    <xf numFmtId="14" fontId="3" fillId="3" borderId="10"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horizontal="center" vertical="center"/>
      <protection locked="0"/>
    </xf>
    <xf numFmtId="14" fontId="3" fillId="3" borderId="7" xfId="0" applyNumberFormat="1" applyFont="1" applyFill="1" applyBorder="1" applyAlignment="1" applyProtection="1">
      <alignment horizontal="center" vertical="center"/>
      <protection locked="0"/>
    </xf>
    <xf numFmtId="176" fontId="5" fillId="4" borderId="30" xfId="0" applyNumberFormat="1" applyFont="1" applyFill="1" applyBorder="1" applyAlignment="1" applyProtection="1">
      <alignment horizontal="center" vertical="center" wrapText="1"/>
      <protection locked="0"/>
    </xf>
    <xf numFmtId="176" fontId="5" fillId="4" borderId="30"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horizontal="right" vertical="center"/>
      <protection locked="0"/>
    </xf>
    <xf numFmtId="176" fontId="3" fillId="3" borderId="15" xfId="0" applyNumberFormat="1" applyFont="1" applyFill="1" applyBorder="1" applyAlignment="1" applyProtection="1">
      <alignment horizontal="center" vertical="center"/>
      <protection locked="0"/>
    </xf>
    <xf numFmtId="176" fontId="4" fillId="0" borderId="15"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wrapText="1"/>
      <protection locked="0"/>
    </xf>
    <xf numFmtId="176" fontId="5" fillId="0" borderId="70" xfId="0" applyNumberFormat="1" applyFont="1" applyFill="1" applyBorder="1" applyAlignment="1" applyProtection="1">
      <alignment horizontal="center" vertical="center" wrapText="1"/>
      <protection locked="0"/>
    </xf>
    <xf numFmtId="176" fontId="5" fillId="0" borderId="55" xfId="0" applyNumberFormat="1" applyFont="1" applyFill="1" applyBorder="1" applyAlignment="1" applyProtection="1">
      <alignment horizontal="center" vertical="center" wrapText="1"/>
      <protection locked="0"/>
    </xf>
    <xf numFmtId="176" fontId="5" fillId="0" borderId="56" xfId="0" applyNumberFormat="1" applyFont="1" applyFill="1" applyBorder="1" applyAlignment="1" applyProtection="1">
      <alignment horizontal="center" vertical="center" wrapText="1"/>
      <protection locked="0"/>
    </xf>
    <xf numFmtId="176" fontId="3" fillId="3" borderId="2" xfId="0" applyNumberFormat="1" applyFont="1" applyFill="1" applyBorder="1" applyAlignment="1" applyProtection="1">
      <alignment horizontal="center" vertical="center" shrinkToFit="1"/>
      <protection locked="0"/>
    </xf>
    <xf numFmtId="176" fontId="3" fillId="3" borderId="11" xfId="0" applyNumberFormat="1" applyFont="1" applyFill="1" applyBorder="1" applyAlignment="1" applyProtection="1">
      <alignment horizontal="center" vertical="center" shrinkToFit="1"/>
      <protection locked="0"/>
    </xf>
    <xf numFmtId="176" fontId="3" fillId="3" borderId="3" xfId="0" applyNumberFormat="1" applyFont="1" applyFill="1" applyBorder="1" applyAlignment="1" applyProtection="1">
      <alignment horizontal="center" vertical="center" shrinkToFit="1"/>
      <protection locked="0"/>
    </xf>
    <xf numFmtId="176" fontId="3" fillId="3" borderId="9" xfId="0" applyNumberFormat="1" applyFont="1" applyFill="1" applyBorder="1" applyAlignment="1" applyProtection="1">
      <alignment horizontal="center" vertical="center" shrinkToFit="1"/>
      <protection locked="0"/>
    </xf>
    <xf numFmtId="176" fontId="2" fillId="0" borderId="5" xfId="0" applyNumberFormat="1" applyFont="1" applyFill="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76" fontId="2" fillId="0" borderId="70" xfId="0" applyNumberFormat="1" applyFont="1" applyFill="1" applyBorder="1" applyAlignment="1" applyProtection="1">
      <alignment horizontal="center" vertical="center" wrapText="1"/>
      <protection locked="0"/>
    </xf>
    <xf numFmtId="176" fontId="2" fillId="0" borderId="8" xfId="0" applyNumberFormat="1" applyFont="1" applyFill="1" applyBorder="1" applyAlignment="1" applyProtection="1">
      <alignment horizontal="center" vertical="center" wrapText="1"/>
      <protection locked="0"/>
    </xf>
    <xf numFmtId="176" fontId="2" fillId="0" borderId="3" xfId="0" applyNumberFormat="1" applyFont="1" applyFill="1" applyBorder="1" applyAlignment="1" applyProtection="1">
      <alignment horizontal="center" vertical="center" wrapText="1"/>
      <protection locked="0"/>
    </xf>
    <xf numFmtId="176" fontId="2" fillId="0" borderId="56" xfId="0" applyNumberFormat="1" applyFont="1" applyFill="1" applyBorder="1" applyAlignment="1" applyProtection="1">
      <alignment horizontal="center" vertical="center" wrapText="1"/>
      <protection locked="0"/>
    </xf>
    <xf numFmtId="176" fontId="3" fillId="3" borderId="68" xfId="0" applyNumberFormat="1" applyFont="1" applyFill="1" applyBorder="1" applyAlignment="1" applyProtection="1">
      <alignment horizontal="center" vertical="center"/>
      <protection locked="0"/>
    </xf>
    <xf numFmtId="176" fontId="3" fillId="3" borderId="70" xfId="0" applyNumberFormat="1" applyFont="1" applyFill="1" applyBorder="1" applyAlignment="1" applyProtection="1">
      <alignment horizontal="center" vertical="center"/>
      <protection locked="0"/>
    </xf>
    <xf numFmtId="176" fontId="3" fillId="3" borderId="55" xfId="0" applyNumberFormat="1" applyFont="1" applyFill="1" applyBorder="1" applyAlignment="1" applyProtection="1">
      <alignment horizontal="center" vertical="center"/>
      <protection locked="0"/>
    </xf>
    <xf numFmtId="176" fontId="3" fillId="3" borderId="56" xfId="0" applyNumberFormat="1" applyFont="1" applyFill="1" applyBorder="1" applyAlignment="1" applyProtection="1">
      <alignment horizontal="center" vertical="center"/>
      <protection locked="0"/>
    </xf>
    <xf numFmtId="176" fontId="5" fillId="3" borderId="2" xfId="0" applyNumberFormat="1" applyFont="1" applyFill="1" applyBorder="1" applyAlignment="1" applyProtection="1">
      <alignment horizontal="left" vertical="center" wrapText="1"/>
      <protection locked="0"/>
    </xf>
    <xf numFmtId="176" fontId="5" fillId="3" borderId="3" xfId="0" applyNumberFormat="1" applyFont="1" applyFill="1" applyBorder="1" applyAlignment="1" applyProtection="1">
      <alignment horizontal="center" vertical="center" wrapText="1"/>
      <protection locked="0"/>
    </xf>
    <xf numFmtId="176" fontId="3" fillId="3" borderId="3" xfId="0" applyNumberFormat="1" applyFont="1" applyFill="1" applyBorder="1" applyAlignment="1" applyProtection="1">
      <alignment horizontal="center" vertical="center" wrapText="1"/>
      <protection locked="0"/>
    </xf>
    <xf numFmtId="176" fontId="5" fillId="3" borderId="3"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protection locked="0"/>
    </xf>
    <xf numFmtId="176" fontId="3" fillId="3" borderId="116" xfId="0" applyNumberFormat="1" applyFont="1" applyFill="1" applyBorder="1" applyAlignment="1" applyProtection="1">
      <alignment horizontal="center" vertical="center" wrapText="1"/>
      <protection locked="0"/>
    </xf>
    <xf numFmtId="176" fontId="3" fillId="3" borderId="89" xfId="0" applyNumberFormat="1" applyFont="1" applyFill="1" applyBorder="1" applyAlignment="1" applyProtection="1">
      <alignment horizontal="center" vertical="center" wrapText="1"/>
      <protection locked="0"/>
    </xf>
    <xf numFmtId="176" fontId="3" fillId="3" borderId="159" xfId="0" applyNumberFormat="1" applyFont="1" applyFill="1" applyBorder="1" applyAlignment="1" applyProtection="1">
      <alignment horizontal="center" vertical="center" wrapText="1"/>
      <protection locked="0"/>
    </xf>
    <xf numFmtId="178" fontId="16" fillId="0" borderId="15" xfId="0" applyNumberFormat="1" applyFont="1" applyFill="1" applyBorder="1" applyAlignment="1" applyProtection="1">
      <alignment horizontal="left" vertical="center" wrapText="1"/>
    </xf>
    <xf numFmtId="180" fontId="16" fillId="0" borderId="15" xfId="0" applyNumberFormat="1" applyFont="1" applyFill="1" applyBorder="1" applyAlignment="1" applyProtection="1">
      <alignment horizontal="left" vertical="center" wrapText="1"/>
    </xf>
    <xf numFmtId="176" fontId="14" fillId="0" borderId="1" xfId="0" applyNumberFormat="1" applyFont="1" applyFill="1" applyBorder="1" applyAlignment="1" applyProtection="1">
      <alignment horizontal="center" vertical="center" wrapText="1"/>
      <protection locked="0"/>
    </xf>
    <xf numFmtId="176" fontId="16" fillId="0" borderId="10" xfId="0" applyNumberFormat="1" applyFont="1" applyFill="1" applyBorder="1" applyAlignment="1" applyProtection="1">
      <alignment horizontal="center" vertical="center" wrapText="1"/>
      <protection locked="0"/>
    </xf>
    <xf numFmtId="176" fontId="16" fillId="0" borderId="1" xfId="0" applyNumberFormat="1" applyFont="1" applyFill="1" applyBorder="1" applyAlignment="1" applyProtection="1">
      <alignment horizontal="center" vertical="center" wrapText="1"/>
      <protection locked="0"/>
    </xf>
    <xf numFmtId="176" fontId="16" fillId="0" borderId="7" xfId="0" applyNumberFormat="1" applyFont="1" applyFill="1" applyBorder="1" applyAlignment="1" applyProtection="1">
      <alignment horizontal="center" vertical="center" wrapText="1"/>
      <protection locked="0"/>
    </xf>
    <xf numFmtId="176" fontId="14" fillId="0" borderId="15" xfId="0" applyNumberFormat="1" applyFont="1" applyFill="1" applyBorder="1" applyAlignment="1" applyProtection="1">
      <alignment horizontal="center" vertical="center"/>
      <protection locked="0"/>
    </xf>
    <xf numFmtId="176" fontId="14" fillId="3" borderId="21" xfId="0" applyNumberFormat="1" applyFont="1" applyFill="1" applyBorder="1" applyAlignment="1" applyProtection="1">
      <alignment horizontal="center" vertical="center"/>
      <protection locked="0"/>
    </xf>
    <xf numFmtId="176" fontId="14" fillId="3" borderId="22" xfId="0" applyNumberFormat="1" applyFont="1" applyFill="1" applyBorder="1" applyAlignment="1" applyProtection="1">
      <alignment horizontal="center" vertical="center"/>
      <protection locked="0"/>
    </xf>
    <xf numFmtId="176" fontId="14" fillId="3" borderId="23" xfId="0" applyNumberFormat="1" applyFont="1" applyFill="1" applyBorder="1" applyAlignment="1" applyProtection="1">
      <alignment horizontal="center" vertical="center"/>
      <protection locked="0"/>
    </xf>
    <xf numFmtId="176" fontId="14" fillId="3" borderId="25" xfId="0" applyNumberFormat="1" applyFont="1" applyFill="1" applyBorder="1" applyAlignment="1" applyProtection="1">
      <alignment horizontal="center" vertical="center"/>
      <protection locked="0"/>
    </xf>
    <xf numFmtId="180" fontId="14" fillId="0" borderId="25" xfId="0" applyNumberFormat="1" applyFont="1" applyFill="1" applyBorder="1" applyAlignment="1" applyProtection="1">
      <alignment horizontal="center" vertical="center"/>
    </xf>
    <xf numFmtId="176" fontId="14" fillId="3" borderId="17" xfId="0" applyNumberFormat="1" applyFont="1" applyFill="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176" fontId="14" fillId="0" borderId="15" xfId="0" applyNumberFormat="1" applyFont="1" applyFill="1" applyBorder="1" applyAlignment="1" applyProtection="1">
      <alignment horizontal="center" vertical="center" wrapText="1"/>
      <protection locked="0"/>
    </xf>
    <xf numFmtId="176" fontId="14" fillId="0" borderId="15" xfId="0" applyNumberFormat="1" applyFont="1" applyFill="1" applyBorder="1" applyAlignment="1" applyProtection="1">
      <alignment horizontal="center" vertical="center" shrinkToFit="1"/>
      <protection locked="0"/>
    </xf>
    <xf numFmtId="176" fontId="14" fillId="3" borderId="133" xfId="0" applyNumberFormat="1" applyFont="1" applyFill="1" applyBorder="1" applyAlignment="1" applyProtection="1">
      <alignment horizontal="center" vertical="center"/>
      <protection locked="0"/>
    </xf>
    <xf numFmtId="176" fontId="26" fillId="0" borderId="10" xfId="0" applyNumberFormat="1" applyFont="1" applyFill="1" applyBorder="1" applyAlignment="1" applyProtection="1">
      <alignment horizontal="center" vertical="center" wrapText="1"/>
      <protection locked="0"/>
    </xf>
    <xf numFmtId="176" fontId="26" fillId="0" borderId="1" xfId="0" applyNumberFormat="1" applyFont="1" applyFill="1" applyBorder="1" applyAlignment="1" applyProtection="1">
      <alignment horizontal="center" vertical="center" wrapText="1"/>
      <protection locked="0"/>
    </xf>
    <xf numFmtId="176" fontId="26" fillId="0" borderId="7" xfId="0" applyNumberFormat="1" applyFont="1" applyFill="1" applyBorder="1" applyAlignment="1" applyProtection="1">
      <alignment horizontal="center" vertical="center" wrapText="1"/>
      <protection locked="0"/>
    </xf>
    <xf numFmtId="176" fontId="14" fillId="3" borderId="13" xfId="0" applyNumberFormat="1" applyFont="1" applyFill="1" applyBorder="1" applyAlignment="1" applyProtection="1">
      <alignment horizontal="center" vertical="center" wrapText="1"/>
      <protection locked="0"/>
    </xf>
    <xf numFmtId="176" fontId="14" fillId="3" borderId="14" xfId="0" applyNumberFormat="1" applyFont="1" applyFill="1" applyBorder="1" applyAlignment="1" applyProtection="1">
      <alignment horizontal="center" vertical="center" wrapText="1"/>
      <protection locked="0"/>
    </xf>
    <xf numFmtId="176" fontId="14" fillId="3" borderId="5" xfId="0" applyNumberFormat="1"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center" vertical="center" wrapText="1"/>
      <protection locked="0"/>
    </xf>
    <xf numFmtId="4" fontId="14" fillId="0" borderId="3" xfId="0" applyNumberFormat="1" applyFont="1" applyFill="1" applyBorder="1" applyAlignment="1" applyProtection="1">
      <alignment horizontal="center" vertical="center"/>
      <protection locked="0"/>
    </xf>
    <xf numFmtId="4" fontId="14" fillId="0" borderId="9" xfId="0" applyNumberFormat="1" applyFont="1" applyFill="1" applyBorder="1" applyAlignment="1" applyProtection="1">
      <alignment horizontal="center" vertical="center"/>
      <protection locked="0"/>
    </xf>
    <xf numFmtId="4" fontId="14" fillId="0" borderId="8" xfId="0" applyNumberFormat="1" applyFont="1" applyFill="1" applyBorder="1" applyAlignment="1" applyProtection="1">
      <alignment horizontal="center" vertical="center"/>
      <protection locked="0"/>
    </xf>
    <xf numFmtId="176" fontId="14" fillId="0" borderId="107" xfId="0" applyNumberFormat="1" applyFont="1" applyFill="1" applyBorder="1" applyAlignment="1" applyProtection="1">
      <alignment horizontal="center" vertical="center"/>
      <protection locked="0"/>
    </xf>
    <xf numFmtId="177" fontId="14" fillId="0" borderId="107" xfId="0" applyNumberFormat="1" applyFont="1" applyFill="1" applyBorder="1" applyAlignment="1" applyProtection="1">
      <alignment horizontal="center" vertical="center"/>
      <protection locked="0"/>
    </xf>
    <xf numFmtId="177" fontId="14" fillId="0" borderId="145" xfId="0" applyNumberFormat="1" applyFont="1" applyFill="1" applyBorder="1" applyAlignment="1" applyProtection="1">
      <alignment horizontal="center" vertical="center"/>
      <protection locked="0"/>
    </xf>
    <xf numFmtId="4" fontId="14" fillId="3" borderId="8" xfId="0" applyNumberFormat="1" applyFont="1" applyFill="1" applyBorder="1" applyAlignment="1" applyProtection="1">
      <alignment horizontal="center" vertical="center"/>
      <protection locked="0"/>
    </xf>
    <xf numFmtId="4" fontId="14" fillId="3" borderId="3" xfId="0" applyNumberFormat="1" applyFont="1" applyFill="1" applyBorder="1" applyAlignment="1" applyProtection="1">
      <alignment horizontal="center" vertical="center"/>
      <protection locked="0"/>
    </xf>
    <xf numFmtId="4" fontId="14" fillId="3" borderId="9" xfId="0" applyNumberFormat="1" applyFont="1" applyFill="1" applyBorder="1" applyAlignment="1" applyProtection="1">
      <alignment horizontal="center" vertical="center"/>
      <protection locked="0"/>
    </xf>
    <xf numFmtId="176" fontId="14" fillId="0" borderId="57" xfId="0" applyNumberFormat="1" applyFont="1" applyFill="1" applyBorder="1" applyAlignment="1" applyProtection="1">
      <alignment horizontal="center" vertical="center"/>
      <protection locked="0"/>
    </xf>
    <xf numFmtId="176" fontId="14" fillId="0" borderId="58" xfId="0" applyNumberFormat="1" applyFont="1" applyFill="1" applyBorder="1" applyAlignment="1" applyProtection="1">
      <alignment horizontal="center" vertical="center"/>
      <protection locked="0"/>
    </xf>
    <xf numFmtId="176" fontId="14" fillId="0" borderId="59" xfId="0" applyNumberFormat="1" applyFont="1" applyFill="1" applyBorder="1" applyAlignment="1" applyProtection="1">
      <alignment horizontal="center" vertical="center"/>
      <protection locked="0"/>
    </xf>
    <xf numFmtId="180" fontId="14" fillId="0" borderId="1" xfId="0" applyNumberFormat="1" applyFont="1" applyFill="1" applyBorder="1" applyAlignment="1" applyProtection="1">
      <alignment horizontal="center" vertical="center"/>
    </xf>
    <xf numFmtId="180" fontId="14" fillId="0" borderId="7" xfId="0" applyNumberFormat="1" applyFont="1" applyFill="1" applyBorder="1" applyAlignment="1" applyProtection="1">
      <alignment horizontal="center" vertical="center"/>
    </xf>
    <xf numFmtId="180" fontId="14" fillId="0" borderId="10" xfId="0" applyNumberFormat="1" applyFont="1" applyFill="1" applyBorder="1" applyAlignment="1" applyProtection="1">
      <alignment horizontal="center" vertical="center"/>
      <protection locked="0"/>
    </xf>
    <xf numFmtId="180" fontId="14" fillId="0" borderId="1" xfId="0" applyNumberFormat="1" applyFont="1" applyFill="1" applyBorder="1" applyAlignment="1" applyProtection="1">
      <alignment horizontal="center" vertical="center"/>
      <protection locked="0"/>
    </xf>
    <xf numFmtId="180" fontId="14" fillId="0" borderId="7" xfId="0"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76" fontId="14" fillId="0" borderId="180"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center" vertical="center"/>
      <protection locked="0"/>
    </xf>
    <xf numFmtId="176" fontId="14" fillId="0" borderId="6" xfId="0" applyNumberFormat="1" applyFont="1" applyFill="1" applyBorder="1" applyAlignment="1" applyProtection="1">
      <alignment horizontal="center" vertical="center"/>
      <protection locked="0"/>
    </xf>
    <xf numFmtId="177" fontId="14" fillId="0" borderId="144" xfId="0" applyNumberFormat="1" applyFont="1" applyFill="1" applyBorder="1" applyAlignment="1" applyProtection="1">
      <alignment horizontal="center" vertical="center"/>
      <protection locked="0"/>
    </xf>
    <xf numFmtId="180" fontId="14" fillId="0" borderId="21"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23" xfId="0" applyNumberFormat="1" applyFont="1" applyFill="1" applyBorder="1" applyAlignment="1" applyProtection="1">
      <alignment horizontal="center" vertical="center"/>
    </xf>
    <xf numFmtId="0" fontId="14" fillId="0" borderId="103"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176" fontId="14" fillId="0" borderId="22" xfId="0" applyNumberFormat="1" applyFont="1" applyFill="1" applyBorder="1" applyAlignment="1" applyProtection="1">
      <alignment horizontal="center" vertical="center"/>
      <protection locked="0"/>
    </xf>
    <xf numFmtId="176" fontId="14" fillId="0" borderId="22" xfId="0" applyNumberFormat="1" applyFont="1" applyFill="1" applyBorder="1" applyAlignment="1" applyProtection="1">
      <alignment horizontal="left" vertical="center"/>
      <protection locked="0"/>
    </xf>
    <xf numFmtId="176" fontId="14" fillId="0" borderId="23" xfId="0" applyNumberFormat="1" applyFont="1" applyFill="1" applyBorder="1" applyAlignment="1" applyProtection="1">
      <alignment horizontal="left" vertical="center"/>
      <protection locked="0"/>
    </xf>
    <xf numFmtId="180" fontId="14" fillId="0" borderId="17" xfId="0" applyNumberFormat="1" applyFont="1" applyFill="1" applyBorder="1" applyAlignment="1" applyProtection="1">
      <alignment horizontal="center" vertical="center"/>
    </xf>
    <xf numFmtId="176" fontId="14" fillId="0" borderId="5" xfId="0" applyNumberFormat="1" applyFont="1" applyFill="1" applyBorder="1" applyAlignment="1" applyProtection="1">
      <alignment horizontal="center" vertical="center"/>
      <protection locked="0"/>
    </xf>
    <xf numFmtId="176" fontId="14" fillId="0" borderId="2" xfId="0" applyNumberFormat="1" applyFont="1" applyFill="1" applyBorder="1" applyAlignment="1" applyProtection="1">
      <alignment horizontal="center" vertical="center"/>
      <protection locked="0"/>
    </xf>
    <xf numFmtId="176" fontId="14" fillId="0" borderId="11" xfId="0" applyNumberFormat="1" applyFont="1" applyFill="1" applyBorder="1" applyAlignment="1" applyProtection="1">
      <alignment horizontal="center" vertical="center"/>
      <protection locked="0"/>
    </xf>
    <xf numFmtId="176" fontId="14" fillId="0" borderId="4" xfId="0" applyNumberFormat="1" applyFont="1" applyFill="1" applyBorder="1" applyAlignment="1" applyProtection="1">
      <alignment horizontal="center" vertical="center"/>
      <protection locked="0"/>
    </xf>
    <xf numFmtId="176" fontId="14" fillId="0" borderId="8" xfId="0" applyNumberFormat="1" applyFont="1" applyFill="1" applyBorder="1" applyAlignment="1" applyProtection="1">
      <alignment horizontal="center" vertical="center"/>
      <protection locked="0"/>
    </xf>
    <xf numFmtId="176" fontId="14" fillId="0" borderId="3" xfId="0" applyNumberFormat="1" applyFont="1" applyFill="1" applyBorder="1" applyAlignment="1" applyProtection="1">
      <alignment horizontal="center" vertical="center"/>
      <protection locked="0"/>
    </xf>
    <xf numFmtId="176" fontId="14" fillId="0" borderId="9" xfId="0" applyNumberFormat="1" applyFont="1" applyFill="1" applyBorder="1" applyAlignment="1" applyProtection="1">
      <alignment horizontal="center" vertical="center"/>
      <protection locked="0"/>
    </xf>
    <xf numFmtId="176" fontId="14" fillId="0" borderId="5" xfId="0" applyNumberFormat="1" applyFont="1" applyFill="1" applyBorder="1" applyAlignment="1" applyProtection="1">
      <alignment horizontal="left" vertical="center" wrapText="1"/>
      <protection locked="0"/>
    </xf>
    <xf numFmtId="176" fontId="14" fillId="0" borderId="2" xfId="0" applyNumberFormat="1" applyFont="1" applyFill="1" applyBorder="1" applyAlignment="1" applyProtection="1">
      <alignment horizontal="left" vertical="center" wrapText="1"/>
      <protection locked="0"/>
    </xf>
    <xf numFmtId="176" fontId="14" fillId="0" borderId="11" xfId="0" applyNumberFormat="1" applyFont="1" applyFill="1" applyBorder="1" applyAlignment="1" applyProtection="1">
      <alignment horizontal="left" vertical="center" wrapText="1"/>
      <protection locked="0"/>
    </xf>
    <xf numFmtId="176" fontId="14" fillId="0" borderId="4" xfId="0" applyNumberFormat="1" applyFont="1" applyFill="1" applyBorder="1" applyAlignment="1" applyProtection="1">
      <alignment horizontal="left" vertical="center" wrapText="1"/>
      <protection locked="0"/>
    </xf>
    <xf numFmtId="176" fontId="14" fillId="0" borderId="0" xfId="0" applyNumberFormat="1" applyFont="1" applyFill="1" applyBorder="1" applyAlignment="1" applyProtection="1">
      <alignment horizontal="left" vertical="center" wrapText="1"/>
      <protection locked="0"/>
    </xf>
    <xf numFmtId="176" fontId="14" fillId="0" borderId="6" xfId="0" applyNumberFormat="1" applyFont="1" applyFill="1" applyBorder="1" applyAlignment="1" applyProtection="1">
      <alignment horizontal="left" vertical="center" wrapText="1"/>
      <protection locked="0"/>
    </xf>
    <xf numFmtId="176" fontId="14" fillId="0" borderId="8" xfId="0" applyNumberFormat="1" applyFont="1" applyFill="1" applyBorder="1" applyAlignment="1" applyProtection="1">
      <alignment horizontal="left" vertical="center" wrapText="1"/>
      <protection locked="0"/>
    </xf>
    <xf numFmtId="176" fontId="14" fillId="0" borderId="3" xfId="0" applyNumberFormat="1" applyFont="1" applyFill="1" applyBorder="1" applyAlignment="1" applyProtection="1">
      <alignment horizontal="left" vertical="center" wrapText="1"/>
      <protection locked="0"/>
    </xf>
    <xf numFmtId="176" fontId="14" fillId="0" borderId="9" xfId="0" applyNumberFormat="1" applyFont="1" applyFill="1" applyBorder="1" applyAlignment="1" applyProtection="1">
      <alignment horizontal="left" vertical="center" wrapText="1"/>
      <protection locked="0"/>
    </xf>
    <xf numFmtId="176" fontId="16" fillId="0" borderId="5" xfId="0" applyNumberFormat="1" applyFont="1" applyFill="1" applyBorder="1" applyAlignment="1" applyProtection="1">
      <alignment horizontal="distributed" vertical="center" wrapText="1"/>
      <protection locked="0"/>
    </xf>
    <xf numFmtId="176" fontId="16" fillId="0" borderId="2" xfId="0" applyNumberFormat="1" applyFont="1" applyFill="1" applyBorder="1" applyAlignment="1" applyProtection="1">
      <alignment horizontal="distributed" vertical="center" wrapText="1"/>
      <protection locked="0"/>
    </xf>
    <xf numFmtId="176" fontId="16" fillId="0" borderId="11" xfId="0" applyNumberFormat="1" applyFont="1" applyFill="1" applyBorder="1" applyAlignment="1" applyProtection="1">
      <alignment horizontal="distributed" vertical="center" wrapText="1"/>
      <protection locked="0"/>
    </xf>
    <xf numFmtId="176" fontId="17" fillId="0" borderId="10"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wrapText="1"/>
      <protection locked="0"/>
    </xf>
    <xf numFmtId="176" fontId="17" fillId="0" borderId="7" xfId="0" applyNumberFormat="1" applyFont="1" applyFill="1" applyBorder="1" applyAlignment="1" applyProtection="1">
      <alignment horizontal="center" vertical="center" wrapText="1"/>
      <protection locked="0"/>
    </xf>
    <xf numFmtId="180" fontId="14" fillId="0" borderId="10" xfId="0" applyNumberFormat="1" applyFont="1" applyFill="1" applyBorder="1" applyAlignment="1" applyProtection="1">
      <alignment horizontal="center" vertical="center" wrapText="1"/>
    </xf>
    <xf numFmtId="180" fontId="14" fillId="0" borderId="1" xfId="0" applyNumberFormat="1" applyFont="1" applyFill="1" applyBorder="1" applyAlignment="1" applyProtection="1">
      <alignment horizontal="center" vertical="center" wrapText="1"/>
    </xf>
    <xf numFmtId="180" fontId="14" fillId="0" borderId="7" xfId="0" applyNumberFormat="1" applyFont="1" applyFill="1" applyBorder="1" applyAlignment="1" applyProtection="1">
      <alignment horizontal="center" vertical="center" wrapText="1"/>
    </xf>
    <xf numFmtId="180" fontId="14" fillId="0" borderId="5" xfId="0" applyNumberFormat="1" applyFont="1" applyFill="1" applyBorder="1" applyAlignment="1" applyProtection="1">
      <alignment horizontal="center" vertical="center" wrapText="1"/>
    </xf>
    <xf numFmtId="180" fontId="14" fillId="0" borderId="2" xfId="0" applyNumberFormat="1" applyFont="1" applyFill="1" applyBorder="1" applyAlignment="1" applyProtection="1">
      <alignment horizontal="center" vertical="center" wrapText="1"/>
    </xf>
    <xf numFmtId="180" fontId="14" fillId="0" borderId="11" xfId="0" applyNumberFormat="1" applyFont="1" applyFill="1" applyBorder="1" applyAlignment="1" applyProtection="1">
      <alignment horizontal="center" vertical="center" wrapText="1"/>
    </xf>
    <xf numFmtId="176" fontId="17" fillId="0" borderId="13" xfId="0" applyNumberFormat="1" applyFont="1" applyFill="1" applyBorder="1" applyAlignment="1" applyProtection="1">
      <alignment horizontal="distributed" vertical="center" wrapText="1"/>
      <protection locked="0"/>
    </xf>
    <xf numFmtId="176" fontId="17" fillId="0" borderId="14" xfId="0" applyNumberFormat="1" applyFont="1" applyFill="1" applyBorder="1" applyAlignment="1" applyProtection="1">
      <alignment horizontal="distributed" vertical="center" wrapText="1"/>
      <protection locked="0"/>
    </xf>
    <xf numFmtId="176" fontId="17" fillId="0" borderId="76" xfId="0" applyNumberFormat="1" applyFont="1" applyFill="1" applyBorder="1" applyAlignment="1" applyProtection="1">
      <alignment horizontal="distributed" vertical="center" wrapText="1"/>
      <protection locked="0"/>
    </xf>
    <xf numFmtId="176" fontId="14" fillId="3" borderId="79" xfId="0" applyNumberFormat="1" applyFont="1" applyFill="1" applyBorder="1" applyAlignment="1" applyProtection="1">
      <alignment horizontal="center" vertical="center" wrapText="1"/>
      <protection locked="0"/>
    </xf>
    <xf numFmtId="176" fontId="14" fillId="3" borderId="12" xfId="0" applyNumberFormat="1" applyFont="1" applyFill="1" applyBorder="1" applyAlignment="1" applyProtection="1">
      <alignment horizontal="center" vertical="center" wrapText="1"/>
      <protection locked="0"/>
    </xf>
    <xf numFmtId="176" fontId="14" fillId="3" borderId="120" xfId="0" applyNumberFormat="1" applyFont="1" applyFill="1" applyBorder="1" applyAlignment="1" applyProtection="1">
      <alignment horizontal="center" vertical="center" wrapText="1"/>
      <protection locked="0"/>
    </xf>
    <xf numFmtId="176" fontId="14" fillId="3" borderId="92" xfId="0" applyNumberFormat="1" applyFont="1" applyFill="1" applyBorder="1" applyAlignment="1" applyProtection="1">
      <alignment horizontal="center" vertical="center" wrapText="1"/>
      <protection locked="0"/>
    </xf>
    <xf numFmtId="176" fontId="14" fillId="3" borderId="86" xfId="0" applyNumberFormat="1" applyFont="1" applyFill="1" applyBorder="1" applyAlignment="1" applyProtection="1">
      <alignment horizontal="center" vertical="center" wrapText="1"/>
      <protection locked="0"/>
    </xf>
    <xf numFmtId="176" fontId="14" fillId="3" borderId="85" xfId="0" applyNumberFormat="1" applyFont="1" applyFill="1" applyBorder="1" applyAlignment="1" applyProtection="1">
      <alignment horizontal="center" vertical="center" wrapText="1"/>
      <protection locked="0"/>
    </xf>
    <xf numFmtId="180" fontId="14" fillId="0" borderId="13" xfId="0" applyNumberFormat="1" applyFont="1" applyFill="1" applyBorder="1" applyAlignment="1" applyProtection="1">
      <alignment horizontal="center" vertical="center" wrapText="1"/>
    </xf>
    <xf numFmtId="180" fontId="14" fillId="0" borderId="14" xfId="0" applyNumberFormat="1" applyFont="1" applyFill="1" applyBorder="1" applyAlignment="1" applyProtection="1">
      <alignment horizontal="center" vertical="center" wrapText="1"/>
    </xf>
    <xf numFmtId="180" fontId="14" fillId="0" borderId="76" xfId="0" applyNumberFormat="1" applyFont="1" applyFill="1" applyBorder="1" applyAlignment="1" applyProtection="1">
      <alignment horizontal="center" vertical="center" wrapText="1"/>
    </xf>
    <xf numFmtId="180" fontId="14" fillId="3" borderId="5" xfId="0" applyNumberFormat="1" applyFont="1" applyFill="1" applyBorder="1" applyAlignment="1" applyProtection="1">
      <alignment horizontal="center" vertical="center" wrapText="1"/>
      <protection locked="0"/>
    </xf>
    <xf numFmtId="180" fontId="14" fillId="3" borderId="2" xfId="0" applyNumberFormat="1" applyFont="1" applyFill="1" applyBorder="1" applyAlignment="1" applyProtection="1">
      <alignment horizontal="center" vertical="center" wrapText="1"/>
      <protection locked="0"/>
    </xf>
    <xf numFmtId="180" fontId="14" fillId="3" borderId="92" xfId="0" applyNumberFormat="1" applyFont="1" applyFill="1" applyBorder="1" applyAlignment="1" applyProtection="1">
      <alignment horizontal="center" vertical="center" wrapText="1"/>
      <protection locked="0"/>
    </xf>
    <xf numFmtId="180" fontId="14" fillId="3" borderId="86" xfId="0" applyNumberFormat="1" applyFont="1" applyFill="1" applyBorder="1" applyAlignment="1" applyProtection="1">
      <alignment horizontal="center" vertical="center" wrapText="1"/>
      <protection locked="0"/>
    </xf>
    <xf numFmtId="180" fontId="14" fillId="3" borderId="85" xfId="0" applyNumberFormat="1" applyFont="1" applyFill="1" applyBorder="1" applyAlignment="1" applyProtection="1">
      <alignment horizontal="center" vertical="center" wrapText="1"/>
      <protection locked="0"/>
    </xf>
    <xf numFmtId="180" fontId="14" fillId="3" borderId="13" xfId="0" applyNumberFormat="1" applyFont="1" applyFill="1" applyBorder="1" applyAlignment="1" applyProtection="1">
      <alignment horizontal="center" vertical="center" wrapText="1"/>
      <protection locked="0"/>
    </xf>
    <xf numFmtId="180" fontId="14" fillId="3" borderId="14" xfId="0" applyNumberFormat="1" applyFont="1" applyFill="1" applyBorder="1" applyAlignment="1" applyProtection="1">
      <alignment horizontal="center" vertical="center" wrapText="1"/>
      <protection locked="0"/>
    </xf>
    <xf numFmtId="176" fontId="14" fillId="0" borderId="124" xfId="0" applyNumberFormat="1" applyFont="1" applyFill="1" applyBorder="1" applyAlignment="1" applyProtection="1">
      <alignment horizontal="left" vertical="center" wrapText="1"/>
      <protection locked="0"/>
    </xf>
    <xf numFmtId="176" fontId="14" fillId="0" borderId="125" xfId="0" applyNumberFormat="1" applyFont="1" applyFill="1" applyBorder="1" applyAlignment="1" applyProtection="1">
      <alignment horizontal="left" vertical="center" wrapText="1"/>
      <protection locked="0"/>
    </xf>
    <xf numFmtId="180" fontId="14" fillId="3" borderId="79" xfId="0" applyNumberFormat="1" applyFont="1" applyFill="1" applyBorder="1" applyAlignment="1" applyProtection="1">
      <alignment horizontal="center" vertical="center" wrapText="1"/>
      <protection locked="0"/>
    </xf>
    <xf numFmtId="180" fontId="14" fillId="3" borderId="12" xfId="0" applyNumberFormat="1" applyFont="1" applyFill="1" applyBorder="1" applyAlignment="1" applyProtection="1">
      <alignment horizontal="center" vertical="center" wrapText="1"/>
      <protection locked="0"/>
    </xf>
    <xf numFmtId="180" fontId="14" fillId="3" borderId="120" xfId="0" applyNumberFormat="1" applyFont="1" applyFill="1" applyBorder="1" applyAlignment="1" applyProtection="1">
      <alignment horizontal="center" vertical="center" wrapText="1"/>
      <protection locked="0"/>
    </xf>
    <xf numFmtId="0" fontId="14" fillId="0" borderId="126" xfId="0" applyFont="1" applyBorder="1" applyAlignment="1" applyProtection="1">
      <alignment horizontal="left" vertical="center"/>
      <protection locked="0"/>
    </xf>
    <xf numFmtId="0" fontId="14" fillId="0" borderId="127" xfId="0" applyFont="1" applyBorder="1" applyAlignment="1" applyProtection="1">
      <alignment horizontal="left" vertical="center"/>
      <protection locked="0"/>
    </xf>
    <xf numFmtId="0" fontId="14" fillId="0" borderId="128" xfId="0" applyFont="1" applyBorder="1" applyAlignment="1" applyProtection="1">
      <alignment horizontal="left" vertical="center"/>
      <protection locked="0"/>
    </xf>
    <xf numFmtId="176" fontId="26" fillId="0" borderId="5" xfId="0" applyNumberFormat="1" applyFont="1" applyFill="1" applyBorder="1" applyAlignment="1" applyProtection="1">
      <alignment horizontal="center" vertical="center" wrapText="1"/>
      <protection locked="0"/>
    </xf>
    <xf numFmtId="176" fontId="26" fillId="0" borderId="2" xfId="0" applyNumberFormat="1" applyFont="1" applyFill="1" applyBorder="1" applyAlignment="1" applyProtection="1">
      <alignment horizontal="center" vertical="center" wrapText="1"/>
      <protection locked="0"/>
    </xf>
    <xf numFmtId="176" fontId="26" fillId="0" borderId="11" xfId="0" applyNumberFormat="1" applyFont="1" applyFill="1" applyBorder="1" applyAlignment="1" applyProtection="1">
      <alignment horizontal="center" vertical="center" wrapText="1"/>
      <protection locked="0"/>
    </xf>
    <xf numFmtId="176" fontId="16" fillId="0" borderId="5" xfId="0" applyNumberFormat="1" applyFont="1" applyFill="1" applyBorder="1" applyAlignment="1" applyProtection="1">
      <alignment horizontal="center" vertical="center" wrapText="1"/>
      <protection locked="0"/>
    </xf>
    <xf numFmtId="176" fontId="16" fillId="0" borderId="2" xfId="0" applyNumberFormat="1" applyFont="1" applyFill="1" applyBorder="1" applyAlignment="1" applyProtection="1">
      <alignment horizontal="center" vertical="center" wrapText="1"/>
      <protection locked="0"/>
    </xf>
    <xf numFmtId="176" fontId="16" fillId="0" borderId="11" xfId="0" applyNumberFormat="1" applyFont="1" applyFill="1" applyBorder="1" applyAlignment="1" applyProtection="1">
      <alignment horizontal="center" vertical="center" wrapText="1"/>
      <protection locked="0"/>
    </xf>
    <xf numFmtId="176" fontId="14" fillId="0" borderId="5" xfId="0" applyNumberFormat="1" applyFont="1" applyFill="1" applyBorder="1" applyAlignment="1" applyProtection="1">
      <alignment horizontal="center" vertical="center" textRotation="255"/>
      <protection locked="0"/>
    </xf>
    <xf numFmtId="176" fontId="14" fillId="0" borderId="11" xfId="0" applyNumberFormat="1" applyFont="1" applyFill="1" applyBorder="1" applyAlignment="1" applyProtection="1">
      <alignment horizontal="center" vertical="center" textRotation="255"/>
      <protection locked="0"/>
    </xf>
    <xf numFmtId="176" fontId="14" fillId="0" borderId="4" xfId="0" applyNumberFormat="1" applyFont="1" applyFill="1" applyBorder="1" applyAlignment="1" applyProtection="1">
      <alignment horizontal="center" vertical="center" textRotation="255"/>
      <protection locked="0"/>
    </xf>
    <xf numFmtId="176" fontId="14" fillId="0" borderId="6" xfId="0" applyNumberFormat="1" applyFont="1" applyFill="1" applyBorder="1" applyAlignment="1" applyProtection="1">
      <alignment horizontal="center" vertical="center" textRotation="255"/>
      <protection locked="0"/>
    </xf>
    <xf numFmtId="176" fontId="14" fillId="0" borderId="8" xfId="0" applyNumberFormat="1" applyFont="1" applyFill="1" applyBorder="1" applyAlignment="1" applyProtection="1">
      <alignment horizontal="center" vertical="center" textRotation="255"/>
      <protection locked="0"/>
    </xf>
    <xf numFmtId="176" fontId="14" fillId="0" borderId="9" xfId="0" applyNumberFormat="1" applyFont="1" applyFill="1" applyBorder="1" applyAlignment="1" applyProtection="1">
      <alignment horizontal="center" vertical="center" textRotation="255"/>
      <protection locked="0"/>
    </xf>
    <xf numFmtId="176" fontId="14" fillId="3" borderId="5" xfId="0" applyNumberFormat="1" applyFont="1" applyFill="1" applyBorder="1" applyAlignment="1" applyProtection="1">
      <alignment horizontal="right" vertical="center"/>
      <protection locked="0"/>
    </xf>
    <xf numFmtId="176" fontId="14" fillId="3" borderId="2" xfId="0" applyNumberFormat="1" applyFont="1" applyFill="1" applyBorder="1" applyAlignment="1" applyProtection="1">
      <alignment horizontal="right" vertical="center"/>
      <protection locked="0"/>
    </xf>
    <xf numFmtId="180" fontId="14" fillId="0" borderId="2"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right" vertical="center"/>
      <protection locked="0"/>
    </xf>
    <xf numFmtId="180" fontId="17" fillId="0" borderId="110" xfId="0" applyNumberFormat="1" applyFont="1" applyFill="1" applyBorder="1" applyAlignment="1" applyProtection="1">
      <alignment horizontal="center" vertical="center"/>
      <protection locked="0"/>
    </xf>
    <xf numFmtId="176" fontId="17" fillId="0" borderId="110" xfId="0" applyNumberFormat="1" applyFont="1" applyFill="1" applyBorder="1" applyAlignment="1" applyProtection="1">
      <alignment horizontal="right" vertical="center"/>
      <protection locked="0"/>
    </xf>
    <xf numFmtId="176" fontId="17" fillId="0" borderId="112" xfId="0" applyNumberFormat="1" applyFont="1" applyFill="1" applyBorder="1" applyAlignment="1" applyProtection="1">
      <alignment horizontal="right" vertical="center"/>
      <protection locked="0"/>
    </xf>
    <xf numFmtId="4" fontId="14" fillId="0" borderId="3" xfId="0" applyNumberFormat="1" applyFont="1" applyFill="1" applyBorder="1" applyAlignment="1" applyProtection="1">
      <alignment horizontal="right" vertical="center"/>
      <protection locked="0"/>
    </xf>
    <xf numFmtId="176" fontId="17" fillId="0" borderId="10" xfId="0" applyNumberFormat="1" applyFont="1" applyFill="1" applyBorder="1" applyAlignment="1" applyProtection="1">
      <alignment horizontal="center" vertical="center"/>
      <protection locked="0"/>
    </xf>
    <xf numFmtId="176" fontId="17" fillId="0" borderId="72" xfId="0" applyNumberFormat="1" applyFont="1" applyFill="1" applyBorder="1" applyAlignment="1" applyProtection="1">
      <alignment horizontal="center" vertical="center"/>
      <protection locked="0"/>
    </xf>
    <xf numFmtId="176" fontId="17" fillId="0" borderId="69" xfId="0" applyNumberFormat="1" applyFont="1" applyFill="1" applyBorder="1" applyAlignment="1" applyProtection="1">
      <alignment horizontal="left" vertical="center"/>
      <protection locked="0"/>
    </xf>
    <xf numFmtId="176" fontId="17" fillId="0" borderId="1" xfId="0" applyNumberFormat="1" applyFont="1" applyFill="1" applyBorder="1" applyAlignment="1" applyProtection="1">
      <alignment horizontal="left" vertical="center"/>
      <protection locked="0"/>
    </xf>
    <xf numFmtId="176" fontId="17" fillId="0" borderId="7" xfId="0" applyNumberFormat="1" applyFont="1" applyFill="1" applyBorder="1" applyAlignment="1" applyProtection="1">
      <alignment horizontal="left" vertical="center"/>
      <protection locked="0"/>
    </xf>
    <xf numFmtId="176" fontId="17" fillId="0" borderId="69" xfId="0" applyNumberFormat="1" applyFont="1" applyFill="1" applyBorder="1" applyAlignment="1" applyProtection="1">
      <alignment horizontal="center" vertical="center"/>
      <protection locked="0"/>
    </xf>
    <xf numFmtId="176" fontId="17" fillId="0" borderId="1" xfId="0" applyNumberFormat="1" applyFont="1" applyFill="1" applyBorder="1" applyAlignment="1" applyProtection="1">
      <alignment horizontal="center" vertical="center"/>
      <protection locked="0"/>
    </xf>
    <xf numFmtId="176" fontId="17" fillId="0" borderId="1" xfId="0" applyNumberFormat="1" applyFont="1" applyFill="1" applyBorder="1" applyAlignment="1" applyProtection="1">
      <alignment horizontal="right" vertical="center"/>
      <protection locked="0"/>
    </xf>
    <xf numFmtId="176" fontId="17" fillId="0" borderId="5" xfId="0" applyNumberFormat="1" applyFont="1" applyFill="1" applyBorder="1" applyAlignment="1" applyProtection="1">
      <alignment horizontal="left" vertical="center"/>
      <protection locked="0"/>
    </xf>
    <xf numFmtId="176" fontId="17" fillId="0" borderId="2" xfId="0" applyNumberFormat="1" applyFont="1" applyFill="1" applyBorder="1" applyAlignment="1" applyProtection="1">
      <alignment horizontal="left" vertical="center"/>
      <protection locked="0"/>
    </xf>
    <xf numFmtId="176" fontId="17" fillId="0" borderId="11" xfId="0" applyNumberFormat="1" applyFont="1" applyFill="1" applyBorder="1" applyAlignment="1" applyProtection="1">
      <alignment horizontal="left" vertical="center"/>
      <protection locked="0"/>
    </xf>
    <xf numFmtId="176" fontId="17" fillId="0" borderId="104" xfId="0" applyNumberFormat="1" applyFont="1" applyFill="1" applyBorder="1" applyAlignment="1" applyProtection="1">
      <alignment horizontal="center" vertical="center"/>
      <protection locked="0"/>
    </xf>
    <xf numFmtId="176" fontId="17" fillId="0" borderId="77" xfId="0" applyNumberFormat="1" applyFont="1" applyFill="1" applyBorder="1" applyAlignment="1" applyProtection="1">
      <alignment horizontal="center" vertical="center"/>
      <protection locked="0"/>
    </xf>
    <xf numFmtId="176" fontId="17" fillId="0" borderId="105" xfId="0" applyNumberFormat="1" applyFont="1" applyFill="1" applyBorder="1" applyAlignment="1" applyProtection="1">
      <alignment horizontal="center" vertical="center"/>
      <protection locked="0"/>
    </xf>
    <xf numFmtId="176" fontId="17" fillId="0" borderId="61" xfId="0" applyNumberFormat="1" applyFont="1" applyFill="1" applyBorder="1" applyAlignment="1" applyProtection="1">
      <alignment horizontal="left" vertical="center" shrinkToFit="1"/>
      <protection locked="0"/>
    </xf>
    <xf numFmtId="176" fontId="17" fillId="0" borderId="66" xfId="0" applyNumberFormat="1" applyFont="1" applyFill="1" applyBorder="1" applyAlignment="1" applyProtection="1">
      <alignment horizontal="left" vertical="center" shrinkToFit="1"/>
      <protection locked="0"/>
    </xf>
    <xf numFmtId="176" fontId="17" fillId="0" borderId="67" xfId="0" applyNumberFormat="1" applyFont="1" applyFill="1" applyBorder="1" applyAlignment="1" applyProtection="1">
      <alignment horizontal="left" vertical="center" shrinkToFit="1"/>
      <protection locked="0"/>
    </xf>
    <xf numFmtId="176" fontId="17" fillId="0" borderId="86" xfId="0" applyNumberFormat="1" applyFont="1" applyFill="1" applyBorder="1" applyAlignment="1" applyProtection="1">
      <alignment horizontal="right" vertical="center"/>
      <protection locked="0"/>
    </xf>
    <xf numFmtId="176" fontId="17" fillId="0" borderId="97" xfId="0" applyNumberFormat="1" applyFont="1" applyFill="1" applyBorder="1" applyAlignment="1" applyProtection="1">
      <alignment horizontal="right" vertical="center"/>
      <protection locked="0"/>
    </xf>
    <xf numFmtId="176" fontId="17" fillId="0" borderId="4" xfId="0" applyNumberFormat="1" applyFont="1" applyFill="1" applyBorder="1" applyAlignment="1" applyProtection="1">
      <alignment horizontal="left" vertical="center" wrapText="1"/>
      <protection locked="0"/>
    </xf>
    <xf numFmtId="176" fontId="17" fillId="0" borderId="0" xfId="0" applyNumberFormat="1" applyFont="1" applyFill="1" applyBorder="1" applyAlignment="1" applyProtection="1">
      <alignment horizontal="left" vertical="center"/>
      <protection locked="0"/>
    </xf>
    <xf numFmtId="176" fontId="17" fillId="0" borderId="83" xfId="0" applyNumberFormat="1" applyFont="1" applyFill="1" applyBorder="1" applyAlignment="1" applyProtection="1">
      <alignment horizontal="left" vertical="center"/>
      <protection locked="0"/>
    </xf>
    <xf numFmtId="176" fontId="17" fillId="0" borderId="43" xfId="0" applyNumberFormat="1" applyFont="1" applyFill="1" applyBorder="1" applyAlignment="1" applyProtection="1">
      <alignment horizontal="left" vertical="center" wrapText="1"/>
      <protection locked="0"/>
    </xf>
    <xf numFmtId="176" fontId="17" fillId="0" borderId="0" xfId="0" applyNumberFormat="1" applyFont="1" applyFill="1" applyBorder="1" applyAlignment="1" applyProtection="1">
      <alignment horizontal="left" vertical="center" wrapText="1"/>
      <protection locked="0"/>
    </xf>
    <xf numFmtId="176" fontId="17" fillId="0" borderId="6" xfId="0" applyNumberFormat="1" applyFont="1" applyFill="1" applyBorder="1" applyAlignment="1" applyProtection="1">
      <alignment horizontal="left" vertical="center" wrapText="1"/>
      <protection locked="0"/>
    </xf>
    <xf numFmtId="176" fontId="17" fillId="0" borderId="0" xfId="0" applyNumberFormat="1" applyFont="1" applyFill="1" applyBorder="1" applyAlignment="1" applyProtection="1">
      <alignment horizontal="center" vertical="center" shrinkToFit="1"/>
      <protection locked="0"/>
    </xf>
    <xf numFmtId="176" fontId="17" fillId="0" borderId="61" xfId="0" applyNumberFormat="1" applyFont="1" applyFill="1" applyBorder="1" applyAlignment="1" applyProtection="1">
      <alignment horizontal="center" vertical="center"/>
      <protection locked="0"/>
    </xf>
    <xf numFmtId="176" fontId="17" fillId="0" borderId="66" xfId="0" applyNumberFormat="1" applyFont="1" applyFill="1" applyBorder="1" applyAlignment="1" applyProtection="1">
      <alignment horizontal="center" vertical="center"/>
      <protection locked="0"/>
    </xf>
    <xf numFmtId="176" fontId="17" fillId="0" borderId="94" xfId="0" applyNumberFormat="1" applyFont="1" applyFill="1" applyBorder="1" applyAlignment="1" applyProtection="1">
      <alignment horizontal="center" vertical="center"/>
      <protection locked="0"/>
    </xf>
    <xf numFmtId="176" fontId="17" fillId="0" borderId="66" xfId="0" applyNumberFormat="1" applyFont="1" applyFill="1" applyBorder="1" applyAlignment="1" applyProtection="1">
      <alignment horizontal="right" vertical="center"/>
      <protection locked="0"/>
    </xf>
    <xf numFmtId="176" fontId="17" fillId="0" borderId="98" xfId="0" applyNumberFormat="1" applyFont="1" applyFill="1" applyBorder="1" applyAlignment="1" applyProtection="1">
      <alignment horizontal="right" vertical="center"/>
      <protection locked="0"/>
    </xf>
    <xf numFmtId="176" fontId="17" fillId="0" borderId="61" xfId="0" applyNumberFormat="1" applyFont="1" applyFill="1" applyBorder="1" applyAlignment="1" applyProtection="1">
      <alignment horizontal="left" vertical="center" wrapText="1"/>
      <protection locked="0"/>
    </xf>
    <xf numFmtId="176" fontId="17" fillId="0" borderId="66" xfId="0" applyNumberFormat="1" applyFont="1" applyFill="1" applyBorder="1" applyAlignment="1" applyProtection="1">
      <alignment horizontal="left" vertical="center" wrapText="1"/>
      <protection locked="0"/>
    </xf>
    <xf numFmtId="176" fontId="17" fillId="0" borderId="67" xfId="0" applyNumberFormat="1" applyFont="1" applyFill="1" applyBorder="1" applyAlignment="1" applyProtection="1">
      <alignment horizontal="left" vertical="center" wrapText="1"/>
      <protection locked="0"/>
    </xf>
    <xf numFmtId="176" fontId="17" fillId="0" borderId="92" xfId="0" applyNumberFormat="1" applyFont="1" applyFill="1" applyBorder="1" applyAlignment="1" applyProtection="1">
      <alignment horizontal="left" vertical="center" wrapText="1"/>
      <protection locked="0"/>
    </xf>
    <xf numFmtId="176" fontId="17" fillId="0" borderId="86" xfId="0" applyNumberFormat="1" applyFont="1" applyFill="1" applyBorder="1" applyAlignment="1" applyProtection="1">
      <alignment horizontal="left" vertical="center" wrapText="1"/>
      <protection locked="0"/>
    </xf>
    <xf numFmtId="176" fontId="17" fillId="0" borderId="85" xfId="0" applyNumberFormat="1" applyFont="1" applyFill="1" applyBorder="1" applyAlignment="1" applyProtection="1">
      <alignment horizontal="left" vertical="center" wrapText="1"/>
      <protection locked="0"/>
    </xf>
    <xf numFmtId="177" fontId="16" fillId="2" borderId="141" xfId="0" applyNumberFormat="1" applyFont="1" applyFill="1" applyBorder="1" applyAlignment="1" applyProtection="1">
      <alignment horizontal="center" vertical="center" wrapText="1"/>
      <protection locked="0"/>
    </xf>
    <xf numFmtId="176" fontId="17" fillId="0" borderId="4" xfId="0" applyNumberFormat="1" applyFont="1" applyFill="1" applyBorder="1" applyAlignment="1" applyProtection="1">
      <alignment horizontal="left" vertical="center"/>
      <protection locked="0"/>
    </xf>
    <xf numFmtId="176" fontId="17" fillId="0" borderId="90" xfId="0" applyNumberFormat="1" applyFont="1" applyFill="1" applyBorder="1" applyAlignment="1" applyProtection="1">
      <alignment horizontal="center" vertical="top" wrapText="1"/>
      <protection locked="0"/>
    </xf>
    <xf numFmtId="176" fontId="17" fillId="0" borderId="94" xfId="0" applyNumberFormat="1" applyFont="1" applyFill="1" applyBorder="1" applyAlignment="1" applyProtection="1">
      <alignment horizontal="center" vertical="top" wrapText="1"/>
      <protection locked="0"/>
    </xf>
    <xf numFmtId="176" fontId="17" fillId="0" borderId="4" xfId="0" applyNumberFormat="1" applyFont="1" applyFill="1" applyBorder="1" applyAlignment="1" applyProtection="1">
      <alignment horizontal="left"/>
      <protection locked="0"/>
    </xf>
    <xf numFmtId="176" fontId="17" fillId="0" borderId="0" xfId="0" applyNumberFormat="1" applyFont="1" applyFill="1" applyBorder="1" applyAlignment="1" applyProtection="1">
      <alignment horizontal="left"/>
      <protection locked="0"/>
    </xf>
    <xf numFmtId="176" fontId="17" fillId="0" borderId="71" xfId="0" applyNumberFormat="1" applyFont="1" applyFill="1" applyBorder="1" applyAlignment="1" applyProtection="1">
      <alignment horizontal="left"/>
      <protection locked="0"/>
    </xf>
    <xf numFmtId="176" fontId="31" fillId="0" borderId="13" xfId="0" applyNumberFormat="1" applyFont="1" applyFill="1" applyBorder="1" applyAlignment="1" applyProtection="1">
      <alignment horizontal="center" vertical="center"/>
      <protection locked="0"/>
    </xf>
    <xf numFmtId="0" fontId="29" fillId="0" borderId="54"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71" xfId="0" applyFont="1" applyBorder="1" applyAlignment="1" applyProtection="1">
      <alignment horizontal="center" vertical="center"/>
      <protection locked="0"/>
    </xf>
    <xf numFmtId="180" fontId="14" fillId="0" borderId="0" xfId="0" applyNumberFormat="1" applyFont="1" applyFill="1" applyBorder="1" applyAlignment="1" applyProtection="1">
      <alignment horizontal="center" vertical="center"/>
      <protection locked="0"/>
    </xf>
    <xf numFmtId="180" fontId="14" fillId="0" borderId="6" xfId="0" applyNumberFormat="1" applyFont="1" applyFill="1" applyBorder="1" applyAlignment="1" applyProtection="1">
      <alignment horizontal="center" vertical="center"/>
      <protection locked="0"/>
    </xf>
    <xf numFmtId="180" fontId="14" fillId="2" borderId="3" xfId="0" applyNumberFormat="1" applyFont="1" applyFill="1" applyBorder="1" applyAlignment="1" applyProtection="1">
      <alignment horizontal="center" vertical="center"/>
    </xf>
    <xf numFmtId="176" fontId="14" fillId="0" borderId="1" xfId="0" applyNumberFormat="1" applyFont="1" applyFill="1" applyBorder="1" applyAlignment="1" applyProtection="1">
      <alignment horizontal="distributed" vertical="center"/>
      <protection locked="0"/>
    </xf>
    <xf numFmtId="176" fontId="14" fillId="0" borderId="108" xfId="0" applyNumberFormat="1" applyFont="1" applyFill="1" applyBorder="1" applyAlignment="1" applyProtection="1">
      <alignment horizontal="center" vertical="center"/>
      <protection locked="0"/>
    </xf>
    <xf numFmtId="176" fontId="14" fillId="0" borderId="110" xfId="0" applyNumberFormat="1" applyFont="1" applyFill="1" applyBorder="1" applyAlignment="1" applyProtection="1">
      <alignment horizontal="center" vertical="center"/>
      <protection locked="0"/>
    </xf>
    <xf numFmtId="176" fontId="14" fillId="3" borderId="110" xfId="0" applyNumberFormat="1" applyFont="1" applyFill="1" applyBorder="1" applyAlignment="1" applyProtection="1">
      <alignment horizontal="center" vertical="center"/>
      <protection locked="0"/>
    </xf>
    <xf numFmtId="176" fontId="14" fillId="0" borderId="111" xfId="0" applyNumberFormat="1" applyFont="1" applyFill="1" applyBorder="1" applyAlignment="1" applyProtection="1">
      <alignment horizontal="center" vertical="center"/>
      <protection locked="0"/>
    </xf>
    <xf numFmtId="176" fontId="26" fillId="3" borderId="10" xfId="0" applyNumberFormat="1" applyFont="1" applyFill="1" applyBorder="1" applyAlignment="1" applyProtection="1">
      <alignment horizontal="center" vertical="center"/>
      <protection locked="0"/>
    </xf>
    <xf numFmtId="176" fontId="26" fillId="3" borderId="1" xfId="0" applyNumberFormat="1" applyFont="1" applyFill="1" applyBorder="1" applyAlignment="1" applyProtection="1">
      <alignment horizontal="center" vertical="center"/>
      <protection locked="0"/>
    </xf>
    <xf numFmtId="176" fontId="26" fillId="3" borderId="72" xfId="0" applyNumberFormat="1" applyFont="1" applyFill="1" applyBorder="1" applyAlignment="1" applyProtection="1">
      <alignment horizontal="center" vertical="center"/>
      <protection locked="0"/>
    </xf>
    <xf numFmtId="176" fontId="17" fillId="0" borderId="12" xfId="0" applyNumberFormat="1" applyFont="1" applyFill="1" applyBorder="1" applyAlignment="1" applyProtection="1">
      <alignment horizontal="right" vertical="center"/>
      <protection locked="0"/>
    </xf>
    <xf numFmtId="176" fontId="17" fillId="0" borderId="99" xfId="0" applyNumberFormat="1" applyFont="1" applyFill="1" applyBorder="1" applyAlignment="1" applyProtection="1">
      <alignment horizontal="right" vertical="center"/>
      <protection locked="0"/>
    </xf>
    <xf numFmtId="176" fontId="17" fillId="0" borderId="8" xfId="0" applyNumberFormat="1" applyFont="1" applyFill="1" applyBorder="1" applyAlignment="1" applyProtection="1">
      <alignment horizontal="left" vertical="center" wrapText="1"/>
      <protection locked="0"/>
    </xf>
    <xf numFmtId="176" fontId="17" fillId="0" borderId="3" xfId="0" applyNumberFormat="1" applyFont="1" applyFill="1" applyBorder="1" applyAlignment="1" applyProtection="1">
      <alignment horizontal="left" vertical="center"/>
      <protection locked="0"/>
    </xf>
    <xf numFmtId="176" fontId="17" fillId="0" borderId="62" xfId="0" applyNumberFormat="1" applyFont="1" applyFill="1" applyBorder="1" applyAlignment="1" applyProtection="1">
      <alignment horizontal="center" vertical="center"/>
      <protection locked="0"/>
    </xf>
    <xf numFmtId="176" fontId="17" fillId="0" borderId="12" xfId="0" applyNumberFormat="1" applyFont="1" applyFill="1" applyBorder="1" applyAlignment="1" applyProtection="1">
      <alignment horizontal="center" vertical="center"/>
      <protection locked="0"/>
    </xf>
    <xf numFmtId="176" fontId="17" fillId="0" borderId="95" xfId="0" applyNumberFormat="1" applyFont="1" applyFill="1" applyBorder="1" applyAlignment="1" applyProtection="1">
      <alignment horizontal="center" vertical="center"/>
      <protection locked="0"/>
    </xf>
    <xf numFmtId="176" fontId="17" fillId="0" borderId="79" xfId="0" applyNumberFormat="1" applyFont="1" applyFill="1" applyBorder="1" applyAlignment="1" applyProtection="1">
      <alignment horizontal="center" vertical="top" wrapText="1"/>
      <protection locked="0"/>
    </xf>
    <xf numFmtId="176" fontId="17" fillId="0" borderId="95" xfId="0" applyNumberFormat="1" applyFont="1" applyFill="1" applyBorder="1" applyAlignment="1" applyProtection="1">
      <alignment horizontal="center" vertical="top" wrapText="1"/>
      <protection locked="0"/>
    </xf>
    <xf numFmtId="176" fontId="17" fillId="0" borderId="62" xfId="0" applyNumberFormat="1" applyFont="1" applyFill="1" applyBorder="1" applyAlignment="1" applyProtection="1">
      <alignment horizontal="left" vertical="center" wrapText="1" shrinkToFit="1"/>
      <protection locked="0"/>
    </xf>
    <xf numFmtId="176" fontId="17" fillId="0" borderId="12" xfId="0" applyNumberFormat="1" applyFont="1" applyFill="1" applyBorder="1" applyAlignment="1" applyProtection="1">
      <alignment horizontal="left" vertical="center" wrapText="1" shrinkToFit="1"/>
      <protection locked="0"/>
    </xf>
    <xf numFmtId="176" fontId="17" fillId="0" borderId="120" xfId="0" applyNumberFormat="1" applyFont="1" applyFill="1" applyBorder="1" applyAlignment="1" applyProtection="1">
      <alignment horizontal="left" vertical="center" wrapText="1" shrinkToFit="1"/>
      <protection locked="0"/>
    </xf>
    <xf numFmtId="177" fontId="16" fillId="2" borderId="79" xfId="0" applyNumberFormat="1" applyFont="1" applyFill="1" applyBorder="1" applyAlignment="1" applyProtection="1">
      <alignment horizontal="center" vertical="center" wrapText="1"/>
      <protection locked="0"/>
    </xf>
    <xf numFmtId="177" fontId="16" fillId="2" borderId="12" xfId="0" applyNumberFormat="1" applyFont="1" applyFill="1" applyBorder="1" applyAlignment="1" applyProtection="1">
      <alignment horizontal="center" vertical="center" wrapText="1"/>
      <protection locked="0"/>
    </xf>
    <xf numFmtId="177" fontId="16" fillId="2" borderId="120" xfId="0" applyNumberFormat="1" applyFont="1" applyFill="1" applyBorder="1" applyAlignment="1" applyProtection="1">
      <alignment horizontal="center" vertical="center" wrapText="1"/>
      <protection locked="0"/>
    </xf>
    <xf numFmtId="176" fontId="14" fillId="2" borderId="15"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center" vertical="top"/>
      <protection locked="0"/>
    </xf>
    <xf numFmtId="176" fontId="14" fillId="0" borderId="115" xfId="0" applyNumberFormat="1" applyFont="1" applyFill="1" applyBorder="1" applyAlignment="1" applyProtection="1">
      <alignment horizontal="center" vertical="center"/>
      <protection locked="0"/>
    </xf>
    <xf numFmtId="176" fontId="14" fillId="0" borderId="115" xfId="0" applyNumberFormat="1" applyFont="1" applyFill="1" applyBorder="1" applyAlignment="1" applyProtection="1">
      <alignment horizontal="center" vertical="center" wrapText="1"/>
      <protection locked="0"/>
    </xf>
    <xf numFmtId="176" fontId="16" fillId="2" borderId="114" xfId="0" applyNumberFormat="1" applyFont="1" applyFill="1" applyBorder="1" applyAlignment="1" applyProtection="1">
      <alignment horizontal="center" vertical="center" wrapText="1"/>
      <protection locked="0"/>
    </xf>
    <xf numFmtId="176" fontId="16" fillId="2" borderId="132" xfId="0" applyNumberFormat="1" applyFont="1" applyFill="1" applyBorder="1" applyAlignment="1" applyProtection="1">
      <alignment horizontal="center" vertical="center" wrapText="1"/>
      <protection locked="0"/>
    </xf>
    <xf numFmtId="176" fontId="16" fillId="3" borderId="114" xfId="0" applyNumberFormat="1" applyFont="1" applyFill="1" applyBorder="1" applyAlignment="1" applyProtection="1">
      <alignment horizontal="center" vertical="center" wrapText="1"/>
      <protection locked="0"/>
    </xf>
    <xf numFmtId="176" fontId="16" fillId="3" borderId="132" xfId="0" applyNumberFormat="1"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left" vertical="top" wrapText="1"/>
      <protection locked="0"/>
    </xf>
    <xf numFmtId="176" fontId="37" fillId="0" borderId="0" xfId="0" applyNumberFormat="1" applyFont="1" applyFill="1" applyBorder="1" applyAlignment="1" applyProtection="1">
      <alignment horizontal="center" vertical="center"/>
      <protection locked="0"/>
    </xf>
    <xf numFmtId="176" fontId="14" fillId="2" borderId="10"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7" xfId="0" applyNumberFormat="1" applyFont="1" applyFill="1" applyBorder="1" applyAlignment="1" applyProtection="1">
      <alignment horizontal="center" vertical="center"/>
      <protection locked="0"/>
    </xf>
    <xf numFmtId="177" fontId="16" fillId="3" borderId="79" xfId="0" applyNumberFormat="1" applyFont="1" applyFill="1" applyBorder="1" applyAlignment="1" applyProtection="1">
      <alignment horizontal="center" vertical="center" wrapText="1"/>
      <protection locked="0"/>
    </xf>
    <xf numFmtId="177" fontId="16" fillId="3" borderId="12" xfId="0" applyNumberFormat="1" applyFont="1" applyFill="1" applyBorder="1" applyAlignment="1" applyProtection="1">
      <alignment horizontal="center" vertical="center" wrapText="1"/>
      <protection locked="0"/>
    </xf>
    <xf numFmtId="177" fontId="16" fillId="3" borderId="120" xfId="0" applyNumberFormat="1" applyFont="1" applyFill="1" applyBorder="1" applyAlignment="1" applyProtection="1">
      <alignment horizontal="center" vertical="center" wrapText="1"/>
      <protection locked="0"/>
    </xf>
    <xf numFmtId="177" fontId="16" fillId="3" borderId="140" xfId="0" applyNumberFormat="1" applyFont="1" applyFill="1" applyBorder="1" applyAlignment="1" applyProtection="1">
      <alignment horizontal="center" vertical="center" wrapText="1"/>
      <protection locked="0"/>
    </xf>
    <xf numFmtId="177" fontId="16" fillId="3" borderId="141" xfId="0" applyNumberFormat="1" applyFont="1" applyFill="1" applyBorder="1" applyAlignment="1" applyProtection="1">
      <alignment horizontal="center" vertical="center" wrapText="1"/>
      <protection locked="0"/>
    </xf>
    <xf numFmtId="177" fontId="16" fillId="2" borderId="140" xfId="0" applyNumberFormat="1"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wrapText="1"/>
      <protection locked="0"/>
    </xf>
    <xf numFmtId="177" fontId="36" fillId="0" borderId="0" xfId="0" applyNumberFormat="1" applyFont="1" applyFill="1" applyBorder="1" applyAlignment="1" applyProtection="1">
      <alignment horizontal="center" shrinkToFit="1"/>
      <protection locked="0"/>
    </xf>
    <xf numFmtId="177" fontId="36" fillId="0" borderId="6" xfId="0" applyNumberFormat="1" applyFont="1" applyFill="1" applyBorder="1" applyAlignment="1" applyProtection="1">
      <alignment horizontal="center" shrinkToFit="1"/>
      <protection locked="0"/>
    </xf>
    <xf numFmtId="177" fontId="16" fillId="2" borderId="92" xfId="0" applyNumberFormat="1" applyFont="1" applyFill="1" applyBorder="1" applyAlignment="1" applyProtection="1">
      <alignment horizontal="center" vertical="center" wrapText="1"/>
      <protection locked="0"/>
    </xf>
    <xf numFmtId="177" fontId="16" fillId="2" borderId="86" xfId="0" applyNumberFormat="1" applyFont="1" applyFill="1" applyBorder="1" applyAlignment="1" applyProtection="1">
      <alignment horizontal="center" vertical="center" wrapText="1"/>
      <protection locked="0"/>
    </xf>
    <xf numFmtId="177" fontId="16" fillId="2" borderId="85" xfId="0" applyNumberFormat="1" applyFont="1" applyFill="1" applyBorder="1" applyAlignment="1" applyProtection="1">
      <alignment horizontal="center" vertical="center" wrapText="1"/>
      <protection locked="0"/>
    </xf>
    <xf numFmtId="176" fontId="14" fillId="0" borderId="5" xfId="0" applyNumberFormat="1"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center" vertical="center" wrapText="1"/>
      <protection locked="0"/>
    </xf>
    <xf numFmtId="176" fontId="14" fillId="0" borderId="11" xfId="0" applyNumberFormat="1" applyFont="1" applyFill="1" applyBorder="1" applyAlignment="1" applyProtection="1">
      <alignment horizontal="center" vertical="center" wrapText="1"/>
      <protection locked="0"/>
    </xf>
    <xf numFmtId="176" fontId="14" fillId="0" borderId="8" xfId="0" applyNumberFormat="1" applyFont="1" applyFill="1" applyBorder="1" applyAlignment="1" applyProtection="1">
      <alignment horizontal="center" vertical="center" wrapText="1"/>
      <protection locked="0"/>
    </xf>
    <xf numFmtId="176" fontId="14" fillId="0" borderId="3" xfId="0" applyNumberFormat="1" applyFont="1" applyFill="1" applyBorder="1" applyAlignment="1" applyProtection="1">
      <alignment horizontal="center" vertical="center" wrapText="1"/>
      <protection locked="0"/>
    </xf>
    <xf numFmtId="176" fontId="14" fillId="0" borderId="9" xfId="0" applyNumberFormat="1" applyFont="1" applyFill="1" applyBorder="1" applyAlignment="1" applyProtection="1">
      <alignment horizontal="center" vertical="center" wrapText="1"/>
      <protection locked="0"/>
    </xf>
    <xf numFmtId="177" fontId="36" fillId="0" borderId="2" xfId="0" applyNumberFormat="1" applyFont="1" applyFill="1" applyBorder="1" applyAlignment="1" applyProtection="1">
      <alignment horizontal="center" shrinkToFit="1"/>
      <protection locked="0"/>
    </xf>
    <xf numFmtId="176" fontId="14" fillId="0" borderId="4" xfId="0" applyNumberFormat="1" applyFont="1" applyFill="1" applyBorder="1" applyAlignment="1" applyProtection="1">
      <alignment horizontal="center" vertical="center" wrapText="1"/>
      <protection locked="0"/>
    </xf>
    <xf numFmtId="176" fontId="14" fillId="0" borderId="6" xfId="0" applyNumberFormat="1" applyFont="1" applyFill="1" applyBorder="1" applyAlignment="1" applyProtection="1">
      <alignment horizontal="center" vertical="center" wrapText="1"/>
      <protection locked="0"/>
    </xf>
    <xf numFmtId="177" fontId="16" fillId="3" borderId="92" xfId="0" applyNumberFormat="1" applyFont="1" applyFill="1" applyBorder="1" applyAlignment="1" applyProtection="1">
      <alignment horizontal="center" vertical="center" wrapText="1"/>
      <protection locked="0"/>
    </xf>
    <xf numFmtId="177" fontId="16" fillId="3" borderId="86" xfId="0" applyNumberFormat="1" applyFont="1" applyFill="1" applyBorder="1" applyAlignment="1" applyProtection="1">
      <alignment horizontal="center" vertical="center" wrapText="1"/>
      <protection locked="0"/>
    </xf>
    <xf numFmtId="177" fontId="16" fillId="3" borderId="85" xfId="0" applyNumberFormat="1" applyFont="1" applyFill="1" applyBorder="1" applyAlignment="1" applyProtection="1">
      <alignment horizontal="center" vertical="center" wrapText="1"/>
      <protection locked="0"/>
    </xf>
    <xf numFmtId="180" fontId="14" fillId="0" borderId="15" xfId="0" applyNumberFormat="1" applyFont="1" applyFill="1" applyBorder="1" applyAlignment="1" applyProtection="1">
      <alignment horizontal="center" vertical="center"/>
    </xf>
    <xf numFmtId="180" fontId="14" fillId="2" borderId="15" xfId="0" applyNumberFormat="1" applyFont="1" applyFill="1" applyBorder="1" applyAlignment="1" applyProtection="1">
      <alignment horizontal="center" vertical="center"/>
    </xf>
    <xf numFmtId="0" fontId="14" fillId="2" borderId="15" xfId="0" applyNumberFormat="1" applyFont="1" applyFill="1" applyBorder="1" applyAlignment="1" applyProtection="1">
      <alignment horizontal="center" vertical="center"/>
    </xf>
    <xf numFmtId="177" fontId="36" fillId="0" borderId="5" xfId="0" applyNumberFormat="1" applyFont="1" applyFill="1" applyBorder="1" applyAlignment="1" applyProtection="1">
      <alignment horizontal="center" shrinkToFit="1"/>
      <protection locked="0"/>
    </xf>
    <xf numFmtId="176" fontId="14" fillId="2" borderId="3" xfId="0" applyNumberFormat="1" applyFont="1" applyFill="1" applyBorder="1" applyAlignment="1" applyProtection="1">
      <alignment horizontal="right" vertical="center"/>
      <protection locked="0"/>
    </xf>
    <xf numFmtId="4" fontId="14" fillId="3" borderId="4" xfId="0" applyNumberFormat="1" applyFont="1" applyFill="1" applyBorder="1" applyAlignment="1" applyProtection="1">
      <alignment horizontal="center" vertical="center"/>
      <protection locked="0"/>
    </xf>
    <xf numFmtId="4" fontId="14" fillId="3" borderId="0" xfId="0" applyNumberFormat="1" applyFont="1" applyFill="1" applyBorder="1" applyAlignment="1" applyProtection="1">
      <alignment horizontal="center" vertical="center"/>
      <protection locked="0"/>
    </xf>
    <xf numFmtId="4" fontId="14" fillId="3" borderId="6" xfId="0" applyNumberFormat="1" applyFont="1" applyFill="1" applyBorder="1" applyAlignment="1" applyProtection="1">
      <alignment horizontal="center" vertical="center"/>
      <protection locked="0"/>
    </xf>
    <xf numFmtId="176" fontId="14" fillId="0" borderId="10" xfId="0" applyNumberFormat="1" applyFont="1" applyFill="1" applyBorder="1" applyAlignment="1" applyProtection="1">
      <alignment horizontal="center" vertical="center" shrinkToFit="1"/>
      <protection locked="0"/>
    </xf>
    <xf numFmtId="176" fontId="14" fillId="0" borderId="1" xfId="0" applyNumberFormat="1" applyFont="1" applyFill="1" applyBorder="1" applyAlignment="1" applyProtection="1">
      <alignment horizontal="center" vertical="center" shrinkToFit="1"/>
      <protection locked="0"/>
    </xf>
    <xf numFmtId="176" fontId="14" fillId="0" borderId="92" xfId="0" applyNumberFormat="1" applyFont="1" applyFill="1" applyBorder="1" applyAlignment="1" applyProtection="1">
      <alignment horizontal="left" vertical="top" shrinkToFit="1"/>
      <protection locked="0"/>
    </xf>
    <xf numFmtId="176" fontId="14" fillId="0" borderId="86" xfId="0" applyNumberFormat="1" applyFont="1" applyFill="1" applyBorder="1" applyAlignment="1" applyProtection="1">
      <alignment horizontal="left" vertical="top" shrinkToFit="1"/>
      <protection locked="0"/>
    </xf>
    <xf numFmtId="176" fontId="14" fillId="0" borderId="182" xfId="0" applyNumberFormat="1" applyFont="1" applyFill="1" applyBorder="1" applyAlignment="1" applyProtection="1">
      <alignment horizontal="left" vertical="top" shrinkToFit="1"/>
      <protection locked="0"/>
    </xf>
    <xf numFmtId="176" fontId="14" fillId="0" borderId="10" xfId="0" applyNumberFormat="1" applyFont="1" applyFill="1" applyBorder="1" applyAlignment="1" applyProtection="1">
      <alignment horizontal="left" vertical="center"/>
      <protection locked="0"/>
    </xf>
    <xf numFmtId="176" fontId="14" fillId="0" borderId="1" xfId="0" applyNumberFormat="1" applyFont="1" applyFill="1" applyBorder="1" applyAlignment="1" applyProtection="1">
      <alignment horizontal="left" vertical="center"/>
      <protection locked="0"/>
    </xf>
    <xf numFmtId="176" fontId="14" fillId="0" borderId="181" xfId="0" applyNumberFormat="1" applyFont="1" applyFill="1" applyBorder="1" applyAlignment="1" applyProtection="1">
      <alignment horizontal="left" vertical="center"/>
      <protection locked="0"/>
    </xf>
    <xf numFmtId="176" fontId="14" fillId="0" borderId="10"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vertical="center"/>
      <protection locked="0"/>
    </xf>
    <xf numFmtId="176" fontId="14" fillId="0" borderId="181" xfId="0" applyNumberFormat="1" applyFont="1" applyFill="1" applyBorder="1" applyAlignment="1" applyProtection="1">
      <alignment vertical="center"/>
      <protection locked="0"/>
    </xf>
    <xf numFmtId="176" fontId="14" fillId="0" borderId="10" xfId="0" applyNumberFormat="1" applyFont="1" applyFill="1" applyBorder="1" applyAlignment="1" applyProtection="1">
      <alignment horizontal="left" vertical="top" wrapText="1"/>
      <protection locked="0"/>
    </xf>
    <xf numFmtId="176" fontId="14" fillId="0" borderId="1" xfId="0" applyNumberFormat="1" applyFont="1" applyFill="1" applyBorder="1" applyAlignment="1" applyProtection="1">
      <alignment horizontal="left" vertical="top" wrapText="1"/>
      <protection locked="0"/>
    </xf>
    <xf numFmtId="176" fontId="14" fillId="0" borderId="181" xfId="0" applyNumberFormat="1" applyFont="1" applyFill="1" applyBorder="1" applyAlignment="1" applyProtection="1">
      <alignment horizontal="left" vertical="top" wrapText="1"/>
      <protection locked="0"/>
    </xf>
    <xf numFmtId="180" fontId="14" fillId="2" borderId="10" xfId="0" applyNumberFormat="1" applyFont="1" applyFill="1" applyBorder="1" applyAlignment="1" applyProtection="1">
      <alignment horizontal="center" vertical="center"/>
    </xf>
    <xf numFmtId="180" fontId="14" fillId="2" borderId="1" xfId="0" applyNumberFormat="1" applyFont="1" applyFill="1" applyBorder="1" applyAlignment="1" applyProtection="1">
      <alignment horizontal="center" vertical="center"/>
    </xf>
    <xf numFmtId="180" fontId="14" fillId="2" borderId="7" xfId="0" applyNumberFormat="1" applyFont="1" applyFill="1" applyBorder="1" applyAlignment="1" applyProtection="1">
      <alignment horizontal="center" vertical="center"/>
    </xf>
    <xf numFmtId="177" fontId="36" fillId="0" borderId="0" xfId="0" applyNumberFormat="1" applyFont="1" applyFill="1" applyBorder="1" applyAlignment="1" applyProtection="1">
      <alignment horizontal="center" vertical="top" shrinkToFit="1"/>
      <protection locked="0"/>
    </xf>
    <xf numFmtId="176" fontId="17" fillId="0" borderId="111" xfId="0" applyNumberFormat="1" applyFont="1" applyFill="1" applyBorder="1" applyAlignment="1" applyProtection="1">
      <alignment horizontal="right" vertical="center"/>
      <protection locked="0"/>
    </xf>
    <xf numFmtId="176" fontId="14" fillId="0" borderId="10" xfId="0" applyNumberFormat="1" applyFont="1" applyFill="1" applyBorder="1" applyAlignment="1" applyProtection="1">
      <alignment horizontal="center" vertical="center" wrapText="1"/>
      <protection locked="0"/>
    </xf>
    <xf numFmtId="176" fontId="26" fillId="0" borderId="113" xfId="0" applyNumberFormat="1" applyFont="1" applyFill="1" applyBorder="1" applyAlignment="1" applyProtection="1">
      <alignment horizontal="center" vertical="center" wrapText="1"/>
      <protection locked="0"/>
    </xf>
    <xf numFmtId="176" fontId="26" fillId="0" borderId="77" xfId="0" applyNumberFormat="1" applyFont="1" applyFill="1" applyBorder="1" applyAlignment="1" applyProtection="1">
      <alignment horizontal="center" vertical="center" wrapText="1"/>
      <protection locked="0"/>
    </xf>
    <xf numFmtId="176" fontId="26" fillId="0" borderId="78" xfId="0" applyNumberFormat="1" applyFont="1" applyFill="1" applyBorder="1" applyAlignment="1" applyProtection="1">
      <alignment horizontal="center" vertical="center" wrapText="1"/>
      <protection locked="0"/>
    </xf>
    <xf numFmtId="180" fontId="14" fillId="3" borderId="183" xfId="0" applyNumberFormat="1" applyFont="1" applyFill="1" applyBorder="1" applyAlignment="1" applyProtection="1">
      <alignment horizontal="center" vertical="center"/>
      <protection locked="0"/>
    </xf>
    <xf numFmtId="180" fontId="14" fillId="3" borderId="184" xfId="0" applyNumberFormat="1" applyFont="1" applyFill="1" applyBorder="1" applyAlignment="1" applyProtection="1">
      <alignment horizontal="center" vertical="center"/>
      <protection locked="0"/>
    </xf>
    <xf numFmtId="180" fontId="14" fillId="3" borderId="189" xfId="0" applyNumberFormat="1" applyFont="1" applyFill="1" applyBorder="1" applyAlignment="1" applyProtection="1">
      <alignment horizontal="center" vertical="center"/>
      <protection locked="0"/>
    </xf>
    <xf numFmtId="176" fontId="14" fillId="3" borderId="186" xfId="0" applyNumberFormat="1" applyFont="1" applyFill="1" applyBorder="1" applyAlignment="1" applyProtection="1">
      <alignment horizontal="center" vertical="center"/>
      <protection locked="0"/>
    </xf>
    <xf numFmtId="176" fontId="14" fillId="3" borderId="1" xfId="0" applyNumberFormat="1" applyFont="1" applyFill="1" applyBorder="1" applyAlignment="1" applyProtection="1">
      <alignment horizontal="center" vertical="center"/>
      <protection locked="0"/>
    </xf>
    <xf numFmtId="176" fontId="14" fillId="3" borderId="72" xfId="0" applyNumberFormat="1" applyFont="1" applyFill="1" applyBorder="1" applyAlignment="1" applyProtection="1">
      <alignment horizontal="center" vertical="center"/>
      <protection locked="0"/>
    </xf>
    <xf numFmtId="176" fontId="14" fillId="3" borderId="216" xfId="0" applyNumberFormat="1" applyFont="1" applyFill="1" applyBorder="1" applyAlignment="1" applyProtection="1">
      <alignment horizontal="center" vertical="center"/>
      <protection locked="0"/>
    </xf>
    <xf numFmtId="176" fontId="14" fillId="3" borderId="2" xfId="0" applyNumberFormat="1" applyFont="1" applyFill="1" applyBorder="1" applyAlignment="1" applyProtection="1">
      <alignment horizontal="center" vertical="center"/>
      <protection locked="0"/>
    </xf>
    <xf numFmtId="176" fontId="14" fillId="3" borderId="70" xfId="0" applyNumberFormat="1" applyFont="1" applyFill="1" applyBorder="1" applyAlignment="1" applyProtection="1">
      <alignment horizontal="center" vertical="center"/>
      <protection locked="0"/>
    </xf>
    <xf numFmtId="176" fontId="14" fillId="3" borderId="219" xfId="0" applyNumberFormat="1" applyFont="1" applyFill="1" applyBorder="1" applyAlignment="1" applyProtection="1">
      <alignment horizontal="center" vertical="center"/>
      <protection locked="0"/>
    </xf>
    <xf numFmtId="176" fontId="14" fillId="3" borderId="86" xfId="0" applyNumberFormat="1" applyFont="1" applyFill="1" applyBorder="1" applyAlignment="1" applyProtection="1">
      <alignment horizontal="center" vertical="center"/>
      <protection locked="0"/>
    </xf>
    <xf numFmtId="176" fontId="14" fillId="3" borderId="93" xfId="0" applyNumberFormat="1" applyFont="1" applyFill="1" applyBorder="1" applyAlignment="1" applyProtection="1">
      <alignment horizontal="center" vertical="center"/>
      <protection locked="0"/>
    </xf>
    <xf numFmtId="176" fontId="14" fillId="0" borderId="177" xfId="0" applyNumberFormat="1" applyFont="1" applyFill="1" applyBorder="1" applyAlignment="1" applyProtection="1">
      <alignment horizontal="left" vertical="center"/>
      <protection locked="0"/>
    </xf>
    <xf numFmtId="176" fontId="14" fillId="0" borderId="178" xfId="0" applyNumberFormat="1" applyFont="1" applyFill="1" applyBorder="1" applyAlignment="1" applyProtection="1">
      <alignment horizontal="left" vertical="center"/>
      <protection locked="0"/>
    </xf>
    <xf numFmtId="176" fontId="14" fillId="0" borderId="179" xfId="0" applyNumberFormat="1" applyFont="1" applyFill="1" applyBorder="1" applyAlignment="1" applyProtection="1">
      <alignment horizontal="left" vertical="center"/>
      <protection locked="0"/>
    </xf>
    <xf numFmtId="180" fontId="14" fillId="3" borderId="186" xfId="0" applyNumberFormat="1" applyFont="1" applyFill="1" applyBorder="1" applyAlignment="1" applyProtection="1">
      <alignment horizontal="center" vertical="center"/>
      <protection locked="0"/>
    </xf>
    <xf numFmtId="180" fontId="14" fillId="3" borderId="1" xfId="0" applyNumberFormat="1" applyFont="1" applyFill="1" applyBorder="1" applyAlignment="1" applyProtection="1">
      <alignment horizontal="center" vertical="center"/>
      <protection locked="0"/>
    </xf>
    <xf numFmtId="180" fontId="14" fillId="3" borderId="72" xfId="0" applyNumberFormat="1" applyFont="1" applyFill="1" applyBorder="1" applyAlignment="1" applyProtection="1">
      <alignment horizontal="center" vertical="center"/>
      <protection locked="0"/>
    </xf>
    <xf numFmtId="180" fontId="14" fillId="3" borderId="217" xfId="0" applyNumberFormat="1" applyFont="1" applyFill="1" applyBorder="1" applyAlignment="1" applyProtection="1">
      <alignment horizontal="center" vertical="center"/>
      <protection locked="0"/>
    </xf>
    <xf numFmtId="180" fontId="14" fillId="3" borderId="3" xfId="0" applyNumberFormat="1" applyFont="1" applyFill="1" applyBorder="1" applyAlignment="1" applyProtection="1">
      <alignment horizontal="center" vertical="center"/>
      <protection locked="0"/>
    </xf>
    <xf numFmtId="180" fontId="14" fillId="3" borderId="56" xfId="0" applyNumberFormat="1" applyFont="1" applyFill="1" applyBorder="1" applyAlignment="1" applyProtection="1">
      <alignment horizontal="center" vertical="center"/>
      <protection locked="0"/>
    </xf>
    <xf numFmtId="176" fontId="14" fillId="0" borderId="13" xfId="0" applyNumberFormat="1" applyFont="1" applyFill="1" applyBorder="1" applyAlignment="1" applyProtection="1">
      <alignment horizontal="left" vertical="top" wrapText="1"/>
      <protection locked="0"/>
    </xf>
    <xf numFmtId="176" fontId="14" fillId="0" borderId="14" xfId="0" applyNumberFormat="1" applyFont="1" applyFill="1" applyBorder="1" applyAlignment="1" applyProtection="1">
      <alignment horizontal="left" vertical="top" wrapText="1"/>
      <protection locked="0"/>
    </xf>
    <xf numFmtId="176" fontId="14" fillId="0" borderId="218" xfId="0" applyNumberFormat="1" applyFont="1" applyFill="1" applyBorder="1" applyAlignment="1" applyProtection="1">
      <alignment horizontal="left" vertical="top" wrapText="1"/>
      <protection locked="0"/>
    </xf>
    <xf numFmtId="176" fontId="14" fillId="0" borderId="3" xfId="0" applyNumberFormat="1" applyFont="1" applyFill="1" applyBorder="1" applyAlignment="1" applyProtection="1">
      <alignment horizontal="center" vertical="top" wrapText="1"/>
      <protection locked="0"/>
    </xf>
    <xf numFmtId="176" fontId="14" fillId="0" borderId="3" xfId="0" applyNumberFormat="1" applyFont="1" applyFill="1" applyBorder="1" applyAlignment="1" applyProtection="1">
      <alignment horizontal="center" vertical="top" shrinkToFit="1"/>
      <protection locked="0"/>
    </xf>
    <xf numFmtId="176" fontId="14" fillId="3" borderId="220" xfId="0" applyNumberFormat="1" applyFont="1" applyFill="1" applyBorder="1" applyAlignment="1" applyProtection="1">
      <alignment horizontal="center" vertical="center"/>
      <protection locked="0"/>
    </xf>
    <xf numFmtId="176" fontId="14" fillId="3" borderId="14" xfId="0" applyNumberFormat="1" applyFont="1" applyFill="1" applyBorder="1" applyAlignment="1" applyProtection="1">
      <alignment horizontal="center" vertical="center"/>
      <protection locked="0"/>
    </xf>
    <xf numFmtId="176" fontId="14" fillId="3" borderId="54" xfId="0" applyNumberFormat="1" applyFont="1" applyFill="1" applyBorder="1" applyAlignment="1" applyProtection="1">
      <alignment horizontal="center" vertical="center"/>
      <protection locked="0"/>
    </xf>
    <xf numFmtId="176" fontId="14" fillId="3" borderId="217"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56"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textRotation="255"/>
      <protection locked="0"/>
    </xf>
    <xf numFmtId="176" fontId="3" fillId="0" borderId="8" xfId="0" applyNumberFormat="1" applyFont="1" applyFill="1" applyBorder="1" applyAlignment="1" applyProtection="1">
      <alignment horizontal="center" vertical="center" textRotation="255"/>
      <protection locked="0"/>
    </xf>
    <xf numFmtId="176" fontId="3" fillId="0" borderId="11" xfId="0" applyNumberFormat="1" applyFont="1" applyFill="1" applyBorder="1" applyAlignment="1" applyProtection="1">
      <alignment horizontal="left" vertical="center"/>
      <protection locked="0"/>
    </xf>
    <xf numFmtId="176" fontId="3" fillId="0" borderId="3" xfId="0" applyNumberFormat="1" applyFont="1" applyFill="1" applyBorder="1" applyAlignment="1" applyProtection="1">
      <alignment horizontal="left" vertical="center"/>
      <protection locked="0"/>
    </xf>
    <xf numFmtId="176" fontId="3" fillId="0" borderId="9" xfId="0" applyNumberFormat="1" applyFont="1" applyFill="1" applyBorder="1" applyAlignment="1" applyProtection="1">
      <alignment horizontal="left" vertical="center"/>
      <protection locked="0"/>
    </xf>
    <xf numFmtId="176" fontId="3" fillId="0" borderId="72" xfId="0" applyNumberFormat="1" applyFont="1" applyFill="1" applyBorder="1" applyAlignment="1" applyProtection="1">
      <alignment horizontal="center" vertical="center"/>
      <protection locked="0"/>
    </xf>
    <xf numFmtId="176" fontId="3" fillId="0" borderId="153" xfId="0" applyNumberFormat="1" applyFont="1" applyFill="1" applyBorder="1" applyAlignment="1" applyProtection="1">
      <alignment horizontal="center" vertical="center"/>
      <protection locked="0"/>
    </xf>
    <xf numFmtId="176" fontId="3" fillId="0" borderId="154" xfId="0" applyNumberFormat="1" applyFont="1" applyFill="1" applyBorder="1" applyAlignment="1" applyProtection="1">
      <alignment horizontal="center" vertical="center"/>
      <protection locked="0"/>
    </xf>
    <xf numFmtId="176" fontId="3" fillId="0" borderId="155"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textRotation="255"/>
      <protection locked="0"/>
    </xf>
    <xf numFmtId="176" fontId="3" fillId="0" borderId="72" xfId="0" applyNumberFormat="1" applyFont="1" applyFill="1" applyBorder="1" applyAlignment="1" applyProtection="1">
      <alignment horizontal="center" vertical="center" shrinkToFit="1"/>
      <protection locked="0"/>
    </xf>
    <xf numFmtId="176" fontId="3" fillId="0" borderId="22" xfId="0" applyNumberFormat="1" applyFont="1" applyFill="1" applyBorder="1" applyAlignment="1" applyProtection="1">
      <alignment horizontal="left" vertical="center"/>
      <protection locked="0"/>
    </xf>
    <xf numFmtId="176" fontId="3" fillId="0" borderId="23" xfId="0" applyNumberFormat="1" applyFont="1" applyFill="1" applyBorder="1" applyAlignment="1" applyProtection="1">
      <alignment horizontal="left" vertical="center"/>
      <protection locked="0"/>
    </xf>
    <xf numFmtId="184" fontId="3" fillId="3" borderId="25" xfId="0" applyNumberFormat="1" applyFont="1" applyFill="1" applyBorder="1" applyAlignment="1" applyProtection="1">
      <alignment horizontal="center" vertical="center"/>
      <protection locked="0"/>
    </xf>
    <xf numFmtId="184" fontId="3" fillId="3" borderId="26" xfId="0" applyNumberFormat="1" applyFont="1" applyFill="1" applyBorder="1" applyAlignment="1" applyProtection="1">
      <alignment horizontal="center" vertical="center"/>
      <protection locked="0"/>
    </xf>
    <xf numFmtId="176" fontId="3" fillId="0" borderId="90" xfId="0" applyNumberFormat="1" applyFont="1" applyFill="1" applyBorder="1" applyAlignment="1" applyProtection="1">
      <alignment horizontal="center" vertical="center"/>
      <protection locked="0"/>
    </xf>
    <xf numFmtId="176" fontId="3" fillId="0" borderId="67" xfId="0" applyNumberFormat="1" applyFont="1" applyFill="1" applyBorder="1" applyAlignment="1" applyProtection="1">
      <alignment horizontal="center" vertical="center"/>
      <protection locked="0"/>
    </xf>
    <xf numFmtId="4" fontId="3" fillId="3" borderId="90" xfId="0" applyNumberFormat="1" applyFont="1" applyFill="1" applyBorder="1" applyAlignment="1" applyProtection="1">
      <alignment horizontal="center" vertical="center"/>
      <protection locked="0"/>
    </xf>
    <xf numFmtId="4" fontId="3" fillId="3" borderId="66" xfId="0" applyNumberFormat="1" applyFont="1" applyFill="1" applyBorder="1" applyAlignment="1" applyProtection="1">
      <alignment horizontal="center" vertical="center"/>
      <protection locked="0"/>
    </xf>
    <xf numFmtId="176" fontId="3" fillId="0" borderId="85"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left"/>
      <protection locked="0"/>
    </xf>
    <xf numFmtId="176" fontId="3" fillId="0" borderId="149" xfId="0" applyNumberFormat="1" applyFont="1" applyFill="1" applyBorder="1" applyAlignment="1" applyProtection="1">
      <alignment horizontal="center" vertical="center"/>
      <protection locked="0"/>
    </xf>
    <xf numFmtId="176" fontId="3" fillId="0" borderId="150" xfId="0" applyNumberFormat="1" applyFont="1" applyFill="1" applyBorder="1" applyAlignment="1" applyProtection="1">
      <alignment horizontal="center" vertical="center"/>
      <protection locked="0"/>
    </xf>
    <xf numFmtId="176" fontId="3" fillId="0" borderId="151" xfId="0" applyNumberFormat="1" applyFont="1" applyFill="1" applyBorder="1" applyAlignment="1" applyProtection="1">
      <alignment horizontal="center" vertical="center"/>
      <protection locked="0"/>
    </xf>
    <xf numFmtId="4" fontId="3" fillId="0" borderId="79" xfId="0" applyNumberFormat="1" applyFont="1" applyFill="1" applyBorder="1" applyAlignment="1" applyProtection="1">
      <alignment horizontal="center" vertical="center"/>
    </xf>
    <xf numFmtId="4" fontId="3" fillId="0" borderId="12"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right" vertical="center"/>
      <protection locked="0"/>
    </xf>
    <xf numFmtId="176" fontId="3" fillId="0" borderId="6" xfId="0" applyNumberFormat="1" applyFont="1" applyFill="1" applyBorder="1" applyAlignment="1" applyProtection="1">
      <alignment horizontal="center" vertical="center"/>
      <protection locked="0"/>
    </xf>
    <xf numFmtId="176" fontId="3" fillId="0" borderId="92" xfId="0" applyNumberFormat="1" applyFont="1" applyFill="1" applyBorder="1" applyAlignment="1" applyProtection="1">
      <alignment horizontal="center" vertical="center"/>
      <protection locked="0"/>
    </xf>
    <xf numFmtId="180" fontId="3" fillId="0" borderId="92" xfId="0" applyNumberFormat="1" applyFont="1" applyFill="1" applyBorder="1" applyAlignment="1" applyProtection="1">
      <alignment horizontal="center" vertical="center"/>
    </xf>
    <xf numFmtId="180" fontId="3" fillId="0" borderId="86" xfId="0" applyNumberFormat="1" applyFont="1" applyFill="1" applyBorder="1" applyAlignment="1" applyProtection="1">
      <alignment horizontal="center" vertical="center"/>
    </xf>
    <xf numFmtId="178" fontId="5" fillId="0" borderId="15" xfId="0" applyNumberFormat="1" applyFont="1" applyFill="1" applyBorder="1" applyAlignment="1" applyProtection="1">
      <alignment horizontal="left" vertical="center" wrapText="1"/>
    </xf>
    <xf numFmtId="180" fontId="5" fillId="0" borderId="15" xfId="0" applyNumberFormat="1" applyFont="1" applyFill="1" applyBorder="1" applyAlignment="1" applyProtection="1">
      <alignment horizontal="left" vertical="center" wrapText="1"/>
    </xf>
    <xf numFmtId="176" fontId="3" fillId="0" borderId="15" xfId="0" applyNumberFormat="1" applyFont="1" applyFill="1" applyBorder="1" applyAlignment="1" applyProtection="1">
      <alignment horizontal="center" vertical="center" shrinkToFit="1"/>
      <protection locked="0"/>
    </xf>
    <xf numFmtId="176" fontId="3" fillId="0" borderId="15" xfId="0" applyNumberFormat="1" applyFont="1" applyFill="1" applyBorder="1" applyAlignment="1" applyProtection="1">
      <alignment horizontal="center" vertical="center" wrapText="1"/>
      <protection locked="0"/>
    </xf>
    <xf numFmtId="4" fontId="3" fillId="3" borderId="79" xfId="0" applyNumberFormat="1" applyFont="1" applyFill="1" applyBorder="1" applyAlignment="1" applyProtection="1">
      <alignment horizontal="center" vertical="center"/>
      <protection locked="0"/>
    </xf>
    <xf numFmtId="4" fontId="3" fillId="3" borderId="12" xfId="0" applyNumberFormat="1" applyFont="1" applyFill="1" applyBorder="1" applyAlignment="1" applyProtection="1">
      <alignment horizontal="center" vertical="center"/>
      <protection locked="0"/>
    </xf>
    <xf numFmtId="176" fontId="3" fillId="0" borderId="69" xfId="0" applyNumberFormat="1" applyFont="1" applyFill="1" applyBorder="1" applyAlignment="1" applyProtection="1">
      <alignment horizontal="left" vertical="center"/>
      <protection locked="0"/>
    </xf>
    <xf numFmtId="176" fontId="3" fillId="0" borderId="7" xfId="0" applyNumberFormat="1" applyFont="1" applyFill="1" applyBorder="1" applyAlignment="1" applyProtection="1">
      <alignment horizontal="left" vertical="center"/>
      <protection locked="0"/>
    </xf>
    <xf numFmtId="176" fontId="3" fillId="0" borderId="2" xfId="0" applyNumberFormat="1" applyFont="1" applyFill="1" applyBorder="1" applyAlignment="1" applyProtection="1">
      <alignment horizontal="left" vertical="top" wrapText="1"/>
      <protection locked="0"/>
    </xf>
    <xf numFmtId="176" fontId="3" fillId="0" borderId="11" xfId="0" applyNumberFormat="1" applyFont="1" applyFill="1" applyBorder="1" applyAlignment="1" applyProtection="1">
      <alignment horizontal="left" vertical="top" wrapText="1"/>
      <protection locked="0"/>
    </xf>
    <xf numFmtId="176" fontId="3" fillId="0" borderId="6" xfId="0" applyNumberFormat="1" applyFont="1" applyFill="1" applyBorder="1" applyAlignment="1" applyProtection="1">
      <alignment horizontal="left" vertical="top" wrapText="1"/>
      <protection locked="0"/>
    </xf>
    <xf numFmtId="176" fontId="4" fillId="3" borderId="22" xfId="0" applyNumberFormat="1" applyFont="1" applyFill="1" applyBorder="1" applyAlignment="1" applyProtection="1">
      <alignment horizontal="center" vertical="center"/>
      <protection locked="0"/>
    </xf>
    <xf numFmtId="176" fontId="4" fillId="3" borderId="35" xfId="0" applyNumberFormat="1" applyFont="1" applyFill="1" applyBorder="1" applyAlignment="1" applyProtection="1">
      <alignment horizontal="center" vertical="center"/>
      <protection locked="0"/>
    </xf>
    <xf numFmtId="176" fontId="4" fillId="3" borderId="28" xfId="0" applyNumberFormat="1" applyFont="1" applyFill="1" applyBorder="1" applyAlignment="1" applyProtection="1">
      <alignment horizontal="center" vertical="center"/>
      <protection locked="0"/>
    </xf>
    <xf numFmtId="176" fontId="4" fillId="3" borderId="8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left" vertical="center"/>
      <protection locked="0"/>
    </xf>
    <xf numFmtId="176" fontId="3" fillId="0" borderId="29" xfId="0" applyNumberFormat="1" applyFont="1" applyFill="1" applyBorder="1" applyAlignment="1" applyProtection="1">
      <alignment horizontal="left" vertical="center"/>
      <protection locked="0"/>
    </xf>
    <xf numFmtId="176" fontId="4" fillId="0" borderId="0" xfId="0" applyNumberFormat="1" applyFont="1" applyFill="1" applyBorder="1" applyAlignment="1" applyProtection="1">
      <alignment horizontal="left" vertical="center" wrapText="1"/>
      <protection locked="0"/>
    </xf>
    <xf numFmtId="176" fontId="3" fillId="3" borderId="22" xfId="0" applyNumberFormat="1" applyFont="1" applyFill="1" applyBorder="1" applyAlignment="1" applyProtection="1">
      <alignment horizontal="center" vertical="center" wrapText="1"/>
      <protection locked="0"/>
    </xf>
    <xf numFmtId="176" fontId="3" fillId="3" borderId="28" xfId="0" applyNumberFormat="1" applyFont="1" applyFill="1" applyBorder="1" applyAlignment="1" applyProtection="1">
      <alignment horizontal="center" vertical="center" wrapText="1"/>
      <protection locked="0"/>
    </xf>
    <xf numFmtId="176" fontId="3" fillId="3" borderId="25" xfId="0" applyNumberFormat="1" applyFont="1" applyFill="1" applyBorder="1" applyAlignment="1" applyProtection="1">
      <alignment horizontal="center" vertical="center" wrapText="1"/>
      <protection locked="0"/>
    </xf>
    <xf numFmtId="176" fontId="3" fillId="0" borderId="192" xfId="0" applyNumberFormat="1" applyFont="1" applyFill="1" applyBorder="1" applyAlignment="1" applyProtection="1">
      <alignment horizontal="center" vertical="center"/>
      <protection locked="0"/>
    </xf>
    <xf numFmtId="176" fontId="3" fillId="0" borderId="193" xfId="0" applyNumberFormat="1" applyFont="1" applyFill="1" applyBorder="1" applyAlignment="1" applyProtection="1">
      <alignment horizontal="center" vertical="center"/>
      <protection locked="0"/>
    </xf>
    <xf numFmtId="176" fontId="3" fillId="0" borderId="194" xfId="0" applyNumberFormat="1" applyFont="1" applyFill="1" applyBorder="1" applyAlignment="1" applyProtection="1">
      <alignment horizontal="center" vertical="center"/>
      <protection locked="0"/>
    </xf>
    <xf numFmtId="176" fontId="3" fillId="0" borderId="195" xfId="0" applyNumberFormat="1" applyFont="1" applyFill="1" applyBorder="1" applyAlignment="1" applyProtection="1">
      <alignment horizontal="center" vertical="center"/>
      <protection locked="0"/>
    </xf>
    <xf numFmtId="176" fontId="3" fillId="0" borderId="196" xfId="0" applyNumberFormat="1" applyFont="1" applyFill="1" applyBorder="1" applyAlignment="1" applyProtection="1">
      <alignment horizontal="center" vertical="center"/>
      <protection locked="0"/>
    </xf>
    <xf numFmtId="176" fontId="3" fillId="0" borderId="197" xfId="0" applyNumberFormat="1" applyFont="1" applyFill="1" applyBorder="1" applyAlignment="1" applyProtection="1">
      <alignment horizontal="center" vertical="center"/>
      <protection locked="0"/>
    </xf>
    <xf numFmtId="176" fontId="3" fillId="0" borderId="198" xfId="0" applyNumberFormat="1" applyFont="1" applyFill="1" applyBorder="1" applyAlignment="1" applyProtection="1">
      <alignment horizontal="center" vertical="center"/>
      <protection locked="0"/>
    </xf>
    <xf numFmtId="176" fontId="3" fillId="0" borderId="199" xfId="0" applyNumberFormat="1" applyFont="1" applyFill="1" applyBorder="1" applyAlignment="1" applyProtection="1">
      <alignment horizontal="center" vertical="center"/>
      <protection locked="0"/>
    </xf>
    <xf numFmtId="176" fontId="3" fillId="0" borderId="200" xfId="0" applyNumberFormat="1" applyFont="1" applyFill="1" applyBorder="1" applyAlignment="1" applyProtection="1">
      <alignment horizontal="center" vertical="center"/>
      <protection locked="0"/>
    </xf>
    <xf numFmtId="4" fontId="3" fillId="3" borderId="1" xfId="0" applyNumberFormat="1" applyFont="1" applyFill="1" applyBorder="1" applyAlignment="1" applyProtection="1">
      <alignment horizontal="center" vertical="center"/>
      <protection locked="0"/>
    </xf>
    <xf numFmtId="4" fontId="3" fillId="3" borderId="72" xfId="0" applyNumberFormat="1" applyFont="1" applyFill="1" applyBorder="1" applyAlignment="1" applyProtection="1">
      <alignment horizontal="center" vertical="center"/>
      <protection locked="0"/>
    </xf>
    <xf numFmtId="4" fontId="3" fillId="0" borderId="90" xfId="0" applyNumberFormat="1" applyFont="1" applyFill="1" applyBorder="1" applyAlignment="1" applyProtection="1">
      <alignment horizontal="center" vertical="center"/>
    </xf>
    <xf numFmtId="4" fontId="3" fillId="0" borderId="66" xfId="0" applyNumberFormat="1" applyFont="1" applyFill="1" applyBorder="1" applyAlignment="1" applyProtection="1">
      <alignment horizontal="center" vertical="center"/>
    </xf>
    <xf numFmtId="176" fontId="14" fillId="0" borderId="162" xfId="0" applyNumberFormat="1" applyFont="1" applyFill="1" applyBorder="1" applyAlignment="1" applyProtection="1">
      <alignment horizontal="center" vertical="center"/>
      <protection locked="0"/>
    </xf>
    <xf numFmtId="176" fontId="14" fillId="0" borderId="160" xfId="0" applyNumberFormat="1" applyFont="1" applyFill="1" applyBorder="1" applyAlignment="1" applyProtection="1">
      <alignment horizontal="center" vertical="center"/>
      <protection locked="0"/>
    </xf>
    <xf numFmtId="176" fontId="14" fillId="3" borderId="7" xfId="0" applyNumberFormat="1" applyFont="1" applyFill="1" applyBorder="1" applyAlignment="1" applyProtection="1">
      <alignment horizontal="center" vertical="center"/>
      <protection locked="0"/>
    </xf>
    <xf numFmtId="176" fontId="14" fillId="0" borderId="0" xfId="0" applyNumberFormat="1" applyFont="1" applyFill="1" applyBorder="1" applyAlignment="1" applyProtection="1">
      <alignment horizontal="left" vertical="top" textRotation="255"/>
      <protection locked="0"/>
    </xf>
    <xf numFmtId="176" fontId="14" fillId="0" borderId="6" xfId="0" applyNumberFormat="1" applyFont="1" applyFill="1" applyBorder="1" applyAlignment="1" applyProtection="1">
      <alignment horizontal="left" vertical="top" textRotation="255"/>
      <protection locked="0"/>
    </xf>
    <xf numFmtId="176" fontId="14" fillId="0" borderId="10" xfId="0" applyNumberFormat="1" applyFont="1" applyFill="1" applyBorder="1" applyAlignment="1" applyProtection="1">
      <alignment horizontal="distributed" vertical="center" shrinkToFit="1"/>
      <protection locked="0"/>
    </xf>
    <xf numFmtId="176" fontId="14" fillId="0" borderId="1" xfId="0" applyNumberFormat="1" applyFont="1" applyFill="1" applyBorder="1" applyAlignment="1" applyProtection="1">
      <alignment horizontal="distributed" vertical="center" shrinkToFit="1"/>
      <protection locked="0"/>
    </xf>
    <xf numFmtId="176" fontId="14" fillId="0" borderId="7" xfId="0" applyNumberFormat="1" applyFont="1" applyFill="1" applyBorder="1" applyAlignment="1" applyProtection="1">
      <alignment horizontal="distributed" vertical="center" shrinkToFit="1"/>
      <protection locked="0"/>
    </xf>
    <xf numFmtId="176" fontId="14" fillId="0" borderId="72" xfId="0" applyNumberFormat="1" applyFont="1" applyFill="1" applyBorder="1" applyAlignment="1" applyProtection="1">
      <alignment horizontal="center" vertical="center"/>
      <protection locked="0"/>
    </xf>
    <xf numFmtId="176" fontId="14" fillId="0" borderId="72" xfId="0" applyNumberFormat="1" applyFont="1" applyFill="1" applyBorder="1" applyAlignment="1" applyProtection="1">
      <alignment horizontal="center" vertical="center" shrinkToFit="1"/>
      <protection locked="0"/>
    </xf>
    <xf numFmtId="176" fontId="14" fillId="3" borderId="69" xfId="0" applyNumberFormat="1" applyFont="1" applyFill="1" applyBorder="1" applyAlignment="1" applyProtection="1">
      <alignment horizontal="center" vertical="center"/>
      <protection locked="0"/>
    </xf>
    <xf numFmtId="176" fontId="14" fillId="0" borderId="2" xfId="0" applyNumberFormat="1" applyFont="1" applyFill="1" applyBorder="1" applyAlignment="1" applyProtection="1">
      <alignment horizontal="left" vertical="center" wrapText="1" shrinkToFit="1"/>
      <protection locked="0"/>
    </xf>
    <xf numFmtId="176" fontId="14" fillId="0" borderId="11" xfId="0" applyNumberFormat="1" applyFont="1" applyFill="1" applyBorder="1" applyAlignment="1" applyProtection="1">
      <alignment horizontal="left" vertical="center" wrapText="1" shrinkToFit="1"/>
      <protection locked="0"/>
    </xf>
    <xf numFmtId="176" fontId="14" fillId="0" borderId="0" xfId="0" applyNumberFormat="1" applyFont="1" applyFill="1" applyBorder="1" applyAlignment="1" applyProtection="1">
      <alignment horizontal="left" vertical="center" wrapText="1" shrinkToFit="1"/>
      <protection locked="0"/>
    </xf>
    <xf numFmtId="176" fontId="14" fillId="0" borderId="6" xfId="0" applyNumberFormat="1" applyFont="1" applyFill="1" applyBorder="1" applyAlignment="1" applyProtection="1">
      <alignment horizontal="left" vertical="center" wrapText="1" shrinkToFit="1"/>
      <protection locked="0"/>
    </xf>
    <xf numFmtId="176" fontId="14" fillId="0" borderId="3" xfId="0" applyNumberFormat="1" applyFont="1" applyFill="1" applyBorder="1" applyAlignment="1" applyProtection="1">
      <alignment horizontal="left" vertical="center" wrapText="1" shrinkToFit="1"/>
      <protection locked="0"/>
    </xf>
    <xf numFmtId="176" fontId="14" fillId="0" borderId="9" xfId="0" applyNumberFormat="1" applyFont="1" applyFill="1" applyBorder="1" applyAlignment="1" applyProtection="1">
      <alignment horizontal="left" vertical="center" wrapText="1" shrinkToFit="1"/>
      <protection locked="0"/>
    </xf>
    <xf numFmtId="176" fontId="26" fillId="3" borderId="27" xfId="0" applyNumberFormat="1" applyFont="1" applyFill="1" applyBorder="1" applyAlignment="1" applyProtection="1">
      <alignment horizontal="center" vertical="center"/>
      <protection locked="0"/>
    </xf>
    <xf numFmtId="176" fontId="26" fillId="3" borderId="28" xfId="0" applyNumberFormat="1" applyFont="1" applyFill="1" applyBorder="1" applyAlignment="1" applyProtection="1">
      <alignment horizontal="center" vertical="center"/>
      <protection locked="0"/>
    </xf>
    <xf numFmtId="176" fontId="26" fillId="3" borderId="87" xfId="0" applyNumberFormat="1" applyFont="1" applyFill="1" applyBorder="1" applyAlignment="1" applyProtection="1">
      <alignment horizontal="center" vertical="center"/>
      <protection locked="0"/>
    </xf>
    <xf numFmtId="176" fontId="14" fillId="0" borderId="28" xfId="0" applyNumberFormat="1" applyFont="1" applyFill="1" applyBorder="1" applyAlignment="1" applyProtection="1">
      <alignment horizontal="center" vertical="center"/>
      <protection locked="0"/>
    </xf>
    <xf numFmtId="176" fontId="14" fillId="0" borderId="27" xfId="0" applyNumberFormat="1" applyFont="1" applyFill="1" applyBorder="1" applyAlignment="1" applyProtection="1">
      <alignment horizontal="distributed" vertical="center" wrapText="1"/>
      <protection locked="0"/>
    </xf>
    <xf numFmtId="176" fontId="14" fillId="0" borderId="28" xfId="0" applyNumberFormat="1" applyFont="1" applyFill="1" applyBorder="1" applyAlignment="1" applyProtection="1">
      <alignment horizontal="distributed" vertical="center" wrapText="1"/>
      <protection locked="0"/>
    </xf>
    <xf numFmtId="176" fontId="14" fillId="0" borderId="24" xfId="0" applyNumberFormat="1" applyFont="1" applyFill="1" applyBorder="1" applyAlignment="1" applyProtection="1">
      <alignment horizontal="distributed" vertical="center" wrapText="1"/>
      <protection locked="0"/>
    </xf>
    <xf numFmtId="176" fontId="14" fillId="0" borderId="25" xfId="0" applyNumberFormat="1" applyFont="1" applyFill="1" applyBorder="1" applyAlignment="1" applyProtection="1">
      <alignment horizontal="distributed" vertical="center" wrapText="1"/>
      <protection locked="0"/>
    </xf>
    <xf numFmtId="176" fontId="14" fillId="0" borderId="45" xfId="0" applyNumberFormat="1" applyFont="1" applyFill="1" applyBorder="1" applyAlignment="1" applyProtection="1">
      <alignment horizontal="center" vertical="center" wrapText="1"/>
      <protection locked="0"/>
    </xf>
    <xf numFmtId="176" fontId="14" fillId="0" borderId="46" xfId="0" applyNumberFormat="1" applyFont="1" applyFill="1" applyBorder="1" applyAlignment="1" applyProtection="1">
      <alignment horizontal="center" vertical="center" wrapText="1"/>
      <protection locked="0"/>
    </xf>
    <xf numFmtId="176" fontId="14" fillId="0" borderId="47" xfId="0" applyNumberFormat="1" applyFont="1" applyFill="1" applyBorder="1" applyAlignment="1" applyProtection="1">
      <alignment horizontal="center" vertical="center" wrapText="1"/>
      <protection locked="0"/>
    </xf>
    <xf numFmtId="176" fontId="14" fillId="3" borderId="201" xfId="0" applyNumberFormat="1" applyFont="1" applyFill="1" applyBorder="1" applyAlignment="1" applyProtection="1">
      <alignment horizontal="center" vertical="center"/>
      <protection locked="0"/>
    </xf>
    <xf numFmtId="176" fontId="14" fillId="3" borderId="106" xfId="0" applyNumberFormat="1" applyFont="1" applyFill="1" applyBorder="1" applyAlignment="1" applyProtection="1">
      <alignment horizontal="center" vertical="center"/>
      <protection locked="0"/>
    </xf>
    <xf numFmtId="176" fontId="14" fillId="0" borderId="35" xfId="0" applyNumberFormat="1" applyFont="1" applyFill="1" applyBorder="1" applyAlignment="1" applyProtection="1">
      <alignment horizontal="left" vertical="center"/>
      <protection locked="0"/>
    </xf>
    <xf numFmtId="176" fontId="26" fillId="0" borderId="1" xfId="0" applyNumberFormat="1" applyFont="1" applyFill="1" applyBorder="1" applyAlignment="1" applyProtection="1">
      <alignment horizontal="left" vertical="center" wrapText="1" shrinkToFit="1"/>
      <protection locked="0"/>
    </xf>
    <xf numFmtId="176" fontId="26" fillId="0" borderId="7" xfId="0" applyNumberFormat="1" applyFont="1" applyFill="1" applyBorder="1" applyAlignment="1" applyProtection="1">
      <alignment horizontal="left" vertical="center" wrapText="1" shrinkToFit="1"/>
      <protection locked="0"/>
    </xf>
    <xf numFmtId="176" fontId="14" fillId="0" borderId="2" xfId="0" applyNumberFormat="1" applyFont="1" applyFill="1" applyBorder="1" applyAlignment="1" applyProtection="1">
      <alignment horizontal="left" vertical="center"/>
      <protection locked="0"/>
    </xf>
    <xf numFmtId="176" fontId="14" fillId="0" borderId="11" xfId="0" applyNumberFormat="1" applyFont="1" applyFill="1" applyBorder="1" applyAlignment="1" applyProtection="1">
      <alignment horizontal="left" vertical="center"/>
      <protection locked="0"/>
    </xf>
    <xf numFmtId="176" fontId="14" fillId="0" borderId="0" xfId="0" applyNumberFormat="1" applyFont="1" applyFill="1" applyBorder="1" applyAlignment="1" applyProtection="1">
      <alignment horizontal="left" vertical="center"/>
      <protection locked="0"/>
    </xf>
    <xf numFmtId="176" fontId="14" fillId="0" borderId="6" xfId="0" applyNumberFormat="1" applyFont="1" applyFill="1" applyBorder="1" applyAlignment="1" applyProtection="1">
      <alignment horizontal="left" vertical="center"/>
      <protection locked="0"/>
    </xf>
    <xf numFmtId="176" fontId="14" fillId="0" borderId="3" xfId="0" applyNumberFormat="1" applyFont="1" applyFill="1" applyBorder="1" applyAlignment="1" applyProtection="1">
      <alignment horizontal="left" vertical="center"/>
      <protection locked="0"/>
    </xf>
    <xf numFmtId="176" fontId="14" fillId="0" borderId="9" xfId="0" applyNumberFormat="1" applyFont="1" applyFill="1" applyBorder="1" applyAlignment="1" applyProtection="1">
      <alignment horizontal="left" vertical="center"/>
      <protection locked="0"/>
    </xf>
    <xf numFmtId="176" fontId="14" fillId="0" borderId="22" xfId="0" applyNumberFormat="1" applyFont="1" applyFill="1" applyBorder="1" applyAlignment="1" applyProtection="1">
      <alignment horizontal="distributed" vertical="center"/>
      <protection locked="0"/>
    </xf>
    <xf numFmtId="176" fontId="14" fillId="0" borderId="35" xfId="0" applyNumberFormat="1" applyFont="1" applyFill="1" applyBorder="1" applyAlignment="1" applyProtection="1">
      <alignment horizontal="distributed" vertical="center"/>
      <protection locked="0"/>
    </xf>
    <xf numFmtId="176" fontId="14" fillId="0" borderId="28" xfId="0" applyNumberFormat="1" applyFont="1" applyFill="1" applyBorder="1" applyAlignment="1" applyProtection="1">
      <alignment horizontal="distributed" vertical="center"/>
      <protection locked="0"/>
    </xf>
    <xf numFmtId="176" fontId="14" fillId="0" borderId="87" xfId="0" applyNumberFormat="1" applyFont="1" applyFill="1" applyBorder="1" applyAlignment="1" applyProtection="1">
      <alignment horizontal="distributed" vertical="center"/>
      <protection locked="0"/>
    </xf>
    <xf numFmtId="176" fontId="26" fillId="3" borderId="24" xfId="0" applyNumberFormat="1" applyFont="1" applyFill="1" applyBorder="1" applyAlignment="1" applyProtection="1">
      <alignment horizontal="center" vertical="center"/>
      <protection locked="0"/>
    </xf>
    <xf numFmtId="176" fontId="26" fillId="3" borderId="25" xfId="0" applyNumberFormat="1" applyFont="1" applyFill="1" applyBorder="1" applyAlignment="1" applyProtection="1">
      <alignment horizontal="center" vertical="center"/>
      <protection locked="0"/>
    </xf>
    <xf numFmtId="176" fontId="26" fillId="3" borderId="33" xfId="0" applyNumberFormat="1" applyFont="1" applyFill="1" applyBorder="1" applyAlignment="1" applyProtection="1">
      <alignment horizontal="center" vertical="center"/>
      <protection locked="0"/>
    </xf>
    <xf numFmtId="176" fontId="14" fillId="0" borderId="80" xfId="0" applyNumberFormat="1" applyFont="1" applyFill="1" applyBorder="1" applyAlignment="1" applyProtection="1">
      <alignment horizontal="center" vertical="center"/>
      <protection locked="0"/>
    </xf>
    <xf numFmtId="176" fontId="26" fillId="3" borderId="21" xfId="0" applyNumberFormat="1" applyFont="1" applyFill="1" applyBorder="1" applyAlignment="1" applyProtection="1">
      <alignment horizontal="center" vertical="center"/>
      <protection locked="0"/>
    </xf>
    <xf numFmtId="176" fontId="26" fillId="3" borderId="22" xfId="0" applyNumberFormat="1" applyFont="1" applyFill="1" applyBorder="1" applyAlignment="1" applyProtection="1">
      <alignment horizontal="center" vertical="center"/>
      <protection locked="0"/>
    </xf>
    <xf numFmtId="176" fontId="26" fillId="3" borderId="35" xfId="0" applyNumberFormat="1" applyFont="1" applyFill="1" applyBorder="1" applyAlignment="1" applyProtection="1">
      <alignment horizontal="center" vertical="center"/>
      <protection locked="0"/>
    </xf>
    <xf numFmtId="176" fontId="14" fillId="0" borderId="13" xfId="0" applyNumberFormat="1" applyFont="1" applyFill="1" applyBorder="1" applyAlignment="1" applyProtection="1">
      <alignment horizontal="center" vertical="center"/>
      <protection locked="0"/>
    </xf>
    <xf numFmtId="176" fontId="14" fillId="0" borderId="14" xfId="0" applyNumberFormat="1" applyFont="1" applyFill="1" applyBorder="1" applyAlignment="1" applyProtection="1">
      <alignment horizontal="center" vertical="center"/>
      <protection locked="0"/>
    </xf>
    <xf numFmtId="176" fontId="14" fillId="0" borderId="27" xfId="0" applyNumberFormat="1" applyFont="1" applyFill="1" applyBorder="1" applyAlignment="1" applyProtection="1">
      <alignment horizontal="center" vertical="center" shrinkToFit="1"/>
      <protection locked="0"/>
    </xf>
    <xf numFmtId="176" fontId="14" fillId="0" borderId="28" xfId="0" applyNumberFormat="1" applyFont="1" applyFill="1" applyBorder="1" applyAlignment="1" applyProtection="1">
      <alignment horizontal="center" vertical="center" shrinkToFit="1"/>
      <protection locked="0"/>
    </xf>
    <xf numFmtId="176" fontId="14" fillId="0" borderId="87" xfId="0" applyNumberFormat="1" applyFont="1" applyFill="1" applyBorder="1" applyAlignment="1" applyProtection="1">
      <alignment horizontal="center" vertical="center" shrinkToFit="1"/>
      <protection locked="0"/>
    </xf>
    <xf numFmtId="176" fontId="14" fillId="0" borderId="3" xfId="0" applyNumberFormat="1" applyFont="1" applyFill="1" applyBorder="1" applyAlignment="1" applyProtection="1">
      <alignment horizontal="left" vertical="top" textRotation="255"/>
      <protection locked="0"/>
    </xf>
    <xf numFmtId="176" fontId="14" fillId="0" borderId="9" xfId="0" applyNumberFormat="1" applyFont="1" applyFill="1" applyBorder="1" applyAlignment="1" applyProtection="1">
      <alignment horizontal="left" vertical="top" textRotation="255"/>
      <protection locked="0"/>
    </xf>
    <xf numFmtId="176" fontId="14" fillId="0" borderId="24" xfId="0" applyNumberFormat="1" applyFont="1" applyFill="1" applyBorder="1" applyAlignment="1" applyProtection="1">
      <alignment horizontal="center" vertical="center" shrinkToFit="1"/>
      <protection locked="0"/>
    </xf>
    <xf numFmtId="176" fontId="14" fillId="0" borderId="25" xfId="0" applyNumberFormat="1" applyFont="1" applyFill="1" applyBorder="1" applyAlignment="1" applyProtection="1">
      <alignment horizontal="center" vertical="center" shrinkToFit="1"/>
      <protection locked="0"/>
    </xf>
    <xf numFmtId="176" fontId="14" fillId="0" borderId="33" xfId="0" applyNumberFormat="1" applyFont="1" applyFill="1" applyBorder="1" applyAlignment="1" applyProtection="1">
      <alignment horizontal="center" vertical="center" shrinkToFit="1"/>
      <protection locked="0"/>
    </xf>
    <xf numFmtId="176" fontId="14" fillId="0" borderId="5" xfId="0" applyNumberFormat="1" applyFont="1" applyFill="1" applyBorder="1" applyAlignment="1" applyProtection="1">
      <alignment horizontal="distributed" vertical="center" shrinkToFit="1"/>
      <protection locked="0"/>
    </xf>
    <xf numFmtId="176" fontId="14" fillId="0" borderId="2" xfId="0" applyNumberFormat="1" applyFont="1" applyFill="1" applyBorder="1" applyAlignment="1" applyProtection="1">
      <alignment horizontal="distributed" vertical="center" shrinkToFit="1"/>
      <protection locked="0"/>
    </xf>
    <xf numFmtId="176" fontId="14" fillId="0" borderId="11" xfId="0" applyNumberFormat="1" applyFont="1" applyFill="1" applyBorder="1" applyAlignment="1" applyProtection="1">
      <alignment horizontal="distributed" vertical="center" shrinkToFit="1"/>
      <protection locked="0"/>
    </xf>
    <xf numFmtId="176" fontId="14" fillId="0" borderId="4" xfId="0" applyNumberFormat="1" applyFont="1" applyFill="1" applyBorder="1" applyAlignment="1" applyProtection="1">
      <alignment horizontal="distributed" vertical="center" shrinkToFit="1"/>
      <protection locked="0"/>
    </xf>
    <xf numFmtId="176" fontId="14" fillId="0" borderId="0" xfId="0" applyNumberFormat="1" applyFont="1" applyFill="1" applyBorder="1" applyAlignment="1" applyProtection="1">
      <alignment horizontal="distributed" vertical="center" shrinkToFit="1"/>
      <protection locked="0"/>
    </xf>
    <xf numFmtId="176" fontId="14" fillId="0" borderId="6" xfId="0" applyNumberFormat="1" applyFont="1" applyFill="1" applyBorder="1" applyAlignment="1" applyProtection="1">
      <alignment horizontal="distributed" vertical="center" shrinkToFit="1"/>
      <protection locked="0"/>
    </xf>
    <xf numFmtId="176" fontId="14" fillId="0" borderId="8" xfId="0" applyNumberFormat="1" applyFont="1" applyFill="1" applyBorder="1" applyAlignment="1" applyProtection="1">
      <alignment horizontal="distributed" vertical="center" shrinkToFit="1"/>
      <protection locked="0"/>
    </xf>
    <xf numFmtId="176" fontId="14" fillId="0" borderId="3" xfId="0" applyNumberFormat="1" applyFont="1" applyFill="1" applyBorder="1" applyAlignment="1" applyProtection="1">
      <alignment horizontal="distributed" vertical="center" shrinkToFit="1"/>
      <protection locked="0"/>
    </xf>
    <xf numFmtId="176" fontId="14" fillId="0" borderId="9" xfId="0" applyNumberFormat="1" applyFont="1" applyFill="1" applyBorder="1" applyAlignment="1" applyProtection="1">
      <alignment horizontal="distributed" vertical="center" shrinkToFit="1"/>
      <protection locked="0"/>
    </xf>
    <xf numFmtId="176" fontId="14" fillId="0" borderId="68" xfId="0" applyNumberFormat="1" applyFont="1" applyFill="1" applyBorder="1" applyAlignment="1" applyProtection="1">
      <alignment horizontal="center" vertical="center" wrapText="1"/>
      <protection locked="0"/>
    </xf>
    <xf numFmtId="176" fontId="14" fillId="0" borderId="65" xfId="0" applyNumberFormat="1" applyFont="1" applyFill="1" applyBorder="1" applyAlignment="1" applyProtection="1">
      <alignment horizontal="center" vertical="center" wrapText="1"/>
      <protection locked="0"/>
    </xf>
    <xf numFmtId="176" fontId="14" fillId="0" borderId="55" xfId="0" applyNumberFormat="1" applyFont="1" applyFill="1" applyBorder="1" applyAlignment="1" applyProtection="1">
      <alignment horizontal="center" vertical="center" wrapText="1"/>
      <protection locked="0"/>
    </xf>
    <xf numFmtId="176" fontId="14" fillId="0" borderId="25" xfId="0" applyNumberFormat="1" applyFont="1" applyFill="1" applyBorder="1" applyAlignment="1" applyProtection="1">
      <alignment horizontal="distributed" vertical="center"/>
      <protection locked="0"/>
    </xf>
    <xf numFmtId="176" fontId="14" fillId="0" borderId="33" xfId="0" applyNumberFormat="1" applyFont="1" applyFill="1" applyBorder="1" applyAlignment="1" applyProtection="1">
      <alignment horizontal="distributed" vertical="center"/>
      <protection locked="0"/>
    </xf>
    <xf numFmtId="176" fontId="14" fillId="0" borderId="5" xfId="0" applyNumberFormat="1" applyFont="1" applyFill="1" applyBorder="1" applyAlignment="1" applyProtection="1">
      <alignment horizontal="distributed" vertical="center" wrapText="1"/>
      <protection locked="0"/>
    </xf>
    <xf numFmtId="176" fontId="14" fillId="0" borderId="2" xfId="0" applyNumberFormat="1" applyFont="1" applyFill="1" applyBorder="1" applyAlignment="1" applyProtection="1">
      <alignment horizontal="distributed" vertical="center" wrapText="1"/>
      <protection locked="0"/>
    </xf>
    <xf numFmtId="176" fontId="14" fillId="0" borderId="11" xfId="0" applyNumberFormat="1" applyFont="1" applyFill="1" applyBorder="1" applyAlignment="1" applyProtection="1">
      <alignment horizontal="distributed" vertical="center" wrapText="1"/>
      <protection locked="0"/>
    </xf>
    <xf numFmtId="176" fontId="14" fillId="0" borderId="4" xfId="0" applyNumberFormat="1" applyFont="1" applyFill="1" applyBorder="1" applyAlignment="1" applyProtection="1">
      <alignment horizontal="distributed" vertical="center" wrapText="1"/>
      <protection locked="0"/>
    </xf>
    <xf numFmtId="176" fontId="14" fillId="0" borderId="0" xfId="0" applyNumberFormat="1" applyFont="1" applyFill="1" applyBorder="1" applyAlignment="1" applyProtection="1">
      <alignment horizontal="distributed" vertical="center" wrapText="1"/>
      <protection locked="0"/>
    </xf>
    <xf numFmtId="176" fontId="14" fillId="0" borderId="6" xfId="0" applyNumberFormat="1" applyFont="1" applyFill="1" applyBorder="1" applyAlignment="1" applyProtection="1">
      <alignment horizontal="distributed" vertical="center" wrapText="1"/>
      <protection locked="0"/>
    </xf>
    <xf numFmtId="176" fontId="14" fillId="0" borderId="8" xfId="0" applyNumberFormat="1" applyFont="1" applyFill="1" applyBorder="1" applyAlignment="1" applyProtection="1">
      <alignment horizontal="distributed" vertical="center" wrapText="1"/>
      <protection locked="0"/>
    </xf>
    <xf numFmtId="176" fontId="14" fillId="0" borderId="3" xfId="0" applyNumberFormat="1" applyFont="1" applyFill="1" applyBorder="1" applyAlignment="1" applyProtection="1">
      <alignment horizontal="distributed" vertical="center" wrapText="1"/>
      <protection locked="0"/>
    </xf>
    <xf numFmtId="176" fontId="14" fillId="0" borderId="9" xfId="0" applyNumberFormat="1" applyFont="1" applyFill="1" applyBorder="1" applyAlignment="1" applyProtection="1">
      <alignment horizontal="distributed" vertical="center" wrapText="1"/>
      <protection locked="0"/>
    </xf>
    <xf numFmtId="176" fontId="14" fillId="0" borderId="36" xfId="0" applyNumberFormat="1" applyFont="1" applyFill="1" applyBorder="1" applyAlignment="1" applyProtection="1">
      <alignment horizontal="center" vertical="center"/>
      <protection locked="0"/>
    </xf>
    <xf numFmtId="176" fontId="14" fillId="0" borderId="41" xfId="0" applyNumberFormat="1" applyFont="1" applyFill="1" applyBorder="1" applyAlignment="1" applyProtection="1">
      <alignment horizontal="center" vertical="center"/>
      <protection locked="0"/>
    </xf>
    <xf numFmtId="176" fontId="14" fillId="0" borderId="21" xfId="0" applyNumberFormat="1" applyFont="1" applyFill="1" applyBorder="1" applyAlignment="1" applyProtection="1">
      <alignment horizontal="center" vertical="center" shrinkToFit="1"/>
      <protection locked="0"/>
    </xf>
    <xf numFmtId="176" fontId="14" fillId="0" borderId="22" xfId="0" applyNumberFormat="1" applyFont="1" applyFill="1" applyBorder="1" applyAlignment="1" applyProtection="1">
      <alignment horizontal="center" vertical="center" shrinkToFit="1"/>
      <protection locked="0"/>
    </xf>
    <xf numFmtId="176" fontId="14" fillId="0" borderId="35" xfId="0" applyNumberFormat="1" applyFont="1" applyFill="1" applyBorder="1" applyAlignment="1" applyProtection="1">
      <alignment horizontal="center" vertical="center" shrinkToFit="1"/>
      <protection locked="0"/>
    </xf>
    <xf numFmtId="176" fontId="14" fillId="0" borderId="69" xfId="0" applyNumberFormat="1" applyFont="1" applyFill="1" applyBorder="1" applyAlignment="1" applyProtection="1">
      <alignment horizontal="center" vertical="center"/>
      <protection locked="0"/>
    </xf>
    <xf numFmtId="176" fontId="14" fillId="3" borderId="36" xfId="0" applyNumberFormat="1" applyFont="1" applyFill="1" applyBorder="1" applyAlignment="1" applyProtection="1">
      <alignment horizontal="center" vertical="center"/>
      <protection locked="0"/>
    </xf>
    <xf numFmtId="176" fontId="14" fillId="0" borderId="23" xfId="0" applyNumberFormat="1" applyFont="1" applyFill="1" applyBorder="1" applyAlignment="1" applyProtection="1">
      <alignment horizontal="center" vertical="center"/>
      <protection locked="0"/>
    </xf>
    <xf numFmtId="176" fontId="14" fillId="0" borderId="42" xfId="0" applyNumberFormat="1" applyFont="1" applyFill="1" applyBorder="1" applyAlignment="1" applyProtection="1">
      <alignment horizontal="center" vertical="center" textRotation="255"/>
      <protection locked="0"/>
    </xf>
    <xf numFmtId="176" fontId="14" fillId="0" borderId="2" xfId="0" applyNumberFormat="1" applyFont="1" applyFill="1" applyBorder="1" applyAlignment="1" applyProtection="1">
      <alignment horizontal="center" vertical="center" textRotation="255"/>
      <protection locked="0"/>
    </xf>
    <xf numFmtId="176" fontId="14" fillId="0" borderId="43" xfId="0" applyNumberFormat="1" applyFont="1" applyFill="1" applyBorder="1" applyAlignment="1" applyProtection="1">
      <alignment horizontal="center" vertical="center" textRotation="255"/>
      <protection locked="0"/>
    </xf>
    <xf numFmtId="176" fontId="14" fillId="0" borderId="0" xfId="0" applyNumberFormat="1" applyFont="1" applyFill="1" applyBorder="1" applyAlignment="1" applyProtection="1">
      <alignment horizontal="center" vertical="center" textRotation="255"/>
      <protection locked="0"/>
    </xf>
    <xf numFmtId="176" fontId="14" fillId="0" borderId="44" xfId="0" applyNumberFormat="1" applyFont="1" applyFill="1" applyBorder="1" applyAlignment="1" applyProtection="1">
      <alignment horizontal="center" vertical="center" textRotation="255"/>
      <protection locked="0"/>
    </xf>
    <xf numFmtId="176" fontId="14" fillId="0" borderId="3" xfId="0" applyNumberFormat="1" applyFont="1" applyFill="1" applyBorder="1" applyAlignment="1" applyProtection="1">
      <alignment horizontal="center" vertical="center" textRotation="255"/>
      <protection locked="0"/>
    </xf>
    <xf numFmtId="176" fontId="14" fillId="0" borderId="2" xfId="0" applyNumberFormat="1" applyFont="1" applyFill="1" applyBorder="1" applyAlignment="1" applyProtection="1">
      <alignment horizontal="center" vertical="center" textRotation="255" shrinkToFit="1"/>
      <protection locked="0"/>
    </xf>
    <xf numFmtId="176" fontId="14" fillId="0" borderId="70" xfId="0" applyNumberFormat="1" applyFont="1" applyFill="1" applyBorder="1" applyAlignment="1" applyProtection="1">
      <alignment horizontal="center" vertical="center" textRotation="255" shrinkToFit="1"/>
      <protection locked="0"/>
    </xf>
    <xf numFmtId="176" fontId="14" fillId="0" borderId="0" xfId="0" applyNumberFormat="1" applyFont="1" applyFill="1" applyBorder="1" applyAlignment="1" applyProtection="1">
      <alignment horizontal="center" vertical="center" textRotation="255" shrinkToFit="1"/>
      <protection locked="0"/>
    </xf>
    <xf numFmtId="176" fontId="14" fillId="0" borderId="71" xfId="0" applyNumberFormat="1" applyFont="1" applyFill="1" applyBorder="1" applyAlignment="1" applyProtection="1">
      <alignment horizontal="center" vertical="center" textRotation="255" shrinkToFit="1"/>
      <protection locked="0"/>
    </xf>
    <xf numFmtId="176" fontId="14" fillId="0" borderId="3" xfId="0" applyNumberFormat="1" applyFont="1" applyFill="1" applyBorder="1" applyAlignment="1" applyProtection="1">
      <alignment horizontal="center" vertical="center" textRotation="255" shrinkToFit="1"/>
      <protection locked="0"/>
    </xf>
    <xf numFmtId="176" fontId="14" fillId="0" borderId="56" xfId="0" applyNumberFormat="1" applyFont="1" applyFill="1" applyBorder="1" applyAlignment="1" applyProtection="1">
      <alignment horizontal="center" vertical="center" textRotation="255" shrinkToFit="1"/>
      <protection locked="0"/>
    </xf>
    <xf numFmtId="176" fontId="14" fillId="0" borderId="29" xfId="0" applyNumberFormat="1" applyFont="1" applyFill="1" applyBorder="1" applyAlignment="1" applyProtection="1">
      <alignment horizontal="center" vertical="center"/>
      <protection locked="0"/>
    </xf>
    <xf numFmtId="176" fontId="14" fillId="0" borderId="25" xfId="0" applyNumberFormat="1" applyFont="1" applyFill="1" applyBorder="1" applyAlignment="1" applyProtection="1">
      <alignment horizontal="center" vertical="center"/>
      <protection locked="0"/>
    </xf>
    <xf numFmtId="176" fontId="14" fillId="0" borderId="26" xfId="0" applyNumberFormat="1" applyFont="1" applyFill="1" applyBorder="1" applyAlignment="1" applyProtection="1">
      <alignment horizontal="center" vertical="center"/>
      <protection locked="0"/>
    </xf>
    <xf numFmtId="176" fontId="14" fillId="3" borderId="63" xfId="0" applyNumberFormat="1" applyFont="1" applyFill="1" applyBorder="1" applyAlignment="1" applyProtection="1">
      <alignment horizontal="center" vertical="center"/>
      <protection locked="0"/>
    </xf>
    <xf numFmtId="176" fontId="14" fillId="3" borderId="28" xfId="0" applyNumberFormat="1" applyFont="1" applyFill="1" applyBorder="1" applyAlignment="1" applyProtection="1">
      <alignment horizontal="center" vertical="center"/>
      <protection locked="0"/>
    </xf>
    <xf numFmtId="176" fontId="14" fillId="3" borderId="32" xfId="0" applyNumberFormat="1" applyFont="1" applyFill="1" applyBorder="1" applyAlignment="1" applyProtection="1">
      <alignment horizontal="center" vertical="center"/>
      <protection locked="0"/>
    </xf>
    <xf numFmtId="176" fontId="14" fillId="3" borderId="36" xfId="0" applyNumberFormat="1" applyFont="1" applyFill="1" applyBorder="1" applyAlignment="1" applyProtection="1">
      <alignment horizontal="left" vertical="center"/>
      <protection locked="0"/>
    </xf>
    <xf numFmtId="176" fontId="14" fillId="3" borderId="22" xfId="0" applyNumberFormat="1" applyFont="1" applyFill="1" applyBorder="1" applyAlignment="1" applyProtection="1">
      <alignment horizontal="left" vertical="center"/>
      <protection locked="0"/>
    </xf>
    <xf numFmtId="176" fontId="14" fillId="3" borderId="41" xfId="0" applyNumberFormat="1" applyFont="1" applyFill="1" applyBorder="1" applyAlignment="1" applyProtection="1">
      <alignment horizontal="left" vertical="center"/>
      <protection locked="0"/>
    </xf>
    <xf numFmtId="176" fontId="14" fillId="3" borderId="63" xfId="0" applyNumberFormat="1" applyFont="1" applyFill="1" applyBorder="1" applyAlignment="1" applyProtection="1">
      <alignment horizontal="left" vertical="center"/>
      <protection locked="0"/>
    </xf>
    <xf numFmtId="176" fontId="14" fillId="3" borderId="28" xfId="0" applyNumberFormat="1" applyFont="1" applyFill="1" applyBorder="1" applyAlignment="1" applyProtection="1">
      <alignment horizontal="left" vertical="center"/>
      <protection locked="0"/>
    </xf>
    <xf numFmtId="176" fontId="14" fillId="3" borderId="39" xfId="0" applyNumberFormat="1" applyFont="1" applyFill="1" applyBorder="1" applyAlignment="1" applyProtection="1">
      <alignment horizontal="left" vertical="center"/>
      <protection locked="0"/>
    </xf>
    <xf numFmtId="176" fontId="14" fillId="3" borderId="32" xfId="0" applyNumberFormat="1" applyFont="1" applyFill="1" applyBorder="1" applyAlignment="1" applyProtection="1">
      <alignment horizontal="left" vertical="center"/>
      <protection locked="0"/>
    </xf>
    <xf numFmtId="176" fontId="14" fillId="3" borderId="25" xfId="0" applyNumberFormat="1" applyFont="1" applyFill="1" applyBorder="1" applyAlignment="1" applyProtection="1">
      <alignment horizontal="left" vertical="center"/>
      <protection locked="0"/>
    </xf>
    <xf numFmtId="176" fontId="14" fillId="3" borderId="40" xfId="0" applyNumberFormat="1" applyFont="1" applyFill="1" applyBorder="1" applyAlignment="1" applyProtection="1">
      <alignment horizontal="left" vertical="center"/>
      <protection locked="0"/>
    </xf>
    <xf numFmtId="176" fontId="14" fillId="0" borderId="106" xfId="0" applyNumberFormat="1" applyFont="1" applyFill="1" applyBorder="1" applyAlignment="1" applyProtection="1">
      <alignment horizontal="center" vertical="center"/>
      <protection locked="0"/>
    </xf>
    <xf numFmtId="176" fontId="14" fillId="0" borderId="35" xfId="0" applyNumberFormat="1" applyFont="1" applyFill="1" applyBorder="1" applyAlignment="1" applyProtection="1">
      <alignment horizontal="center" vertical="center"/>
      <protection locked="0"/>
    </xf>
    <xf numFmtId="176" fontId="14" fillId="0" borderId="63" xfId="0" applyNumberFormat="1" applyFont="1" applyFill="1" applyBorder="1" applyAlignment="1" applyProtection="1">
      <alignment horizontal="center" vertical="center"/>
      <protection locked="0"/>
    </xf>
    <xf numFmtId="176" fontId="14" fillId="0" borderId="39" xfId="0" applyNumberFormat="1" applyFont="1" applyFill="1" applyBorder="1" applyAlignment="1" applyProtection="1">
      <alignment horizontal="center" vertical="center"/>
      <protection locked="0"/>
    </xf>
    <xf numFmtId="176" fontId="14" fillId="0" borderId="37" xfId="0" applyNumberFormat="1" applyFont="1" applyFill="1" applyBorder="1" applyAlignment="1" applyProtection="1">
      <alignment horizontal="center" vertical="center"/>
      <protection locked="0"/>
    </xf>
    <xf numFmtId="176" fontId="14" fillId="0" borderId="87" xfId="0" applyNumberFormat="1" applyFont="1" applyFill="1" applyBorder="1" applyAlignment="1" applyProtection="1">
      <alignment horizontal="center" vertical="center"/>
      <protection locked="0"/>
    </xf>
    <xf numFmtId="176" fontId="14" fillId="0" borderId="32" xfId="0" applyNumberFormat="1" applyFont="1" applyFill="1" applyBorder="1" applyAlignment="1" applyProtection="1">
      <alignment horizontal="center" vertical="center"/>
      <protection locked="0"/>
    </xf>
    <xf numFmtId="176" fontId="14" fillId="0" borderId="40" xfId="0" applyNumberFormat="1" applyFont="1" applyFill="1" applyBorder="1" applyAlignment="1" applyProtection="1">
      <alignment horizontal="center" vertical="center"/>
      <protection locked="0"/>
    </xf>
    <xf numFmtId="176" fontId="14" fillId="0" borderId="38" xfId="0" applyNumberFormat="1" applyFont="1" applyFill="1" applyBorder="1" applyAlignment="1" applyProtection="1">
      <alignment horizontal="center" vertical="center"/>
      <protection locked="0"/>
    </xf>
    <xf numFmtId="176" fontId="14" fillId="0" borderId="33" xfId="0" applyNumberFormat="1" applyFont="1" applyFill="1" applyBorder="1" applyAlignment="1" applyProtection="1">
      <alignment horizontal="center" vertical="center"/>
      <protection locked="0"/>
    </xf>
    <xf numFmtId="176" fontId="14" fillId="3" borderId="118" xfId="0" applyNumberFormat="1" applyFont="1" applyFill="1" applyBorder="1" applyAlignment="1" applyProtection="1">
      <alignment horizontal="center" vertical="center"/>
      <protection locked="0"/>
    </xf>
    <xf numFmtId="176" fontId="14" fillId="3" borderId="46" xfId="0" applyNumberFormat="1" applyFont="1" applyFill="1" applyBorder="1" applyAlignment="1" applyProtection="1">
      <alignment horizontal="center" vertical="center"/>
      <protection locked="0"/>
    </xf>
    <xf numFmtId="176" fontId="14" fillId="0" borderId="46" xfId="0" applyNumberFormat="1" applyFont="1" applyFill="1" applyBorder="1" applyAlignment="1" applyProtection="1">
      <alignment horizontal="left" vertical="center"/>
      <protection locked="0"/>
    </xf>
    <xf numFmtId="176" fontId="14" fillId="0" borderId="119" xfId="0" applyNumberFormat="1" applyFont="1" applyFill="1" applyBorder="1" applyAlignment="1" applyProtection="1">
      <alignment horizontal="left" vertical="center"/>
      <protection locked="0"/>
    </xf>
    <xf numFmtId="176" fontId="14" fillId="3" borderId="55" xfId="0" applyNumberFormat="1" applyFont="1" applyFill="1" applyBorder="1" applyAlignment="1" applyProtection="1">
      <alignment horizontal="center" vertical="center"/>
      <protection locked="0"/>
    </xf>
    <xf numFmtId="176" fontId="14" fillId="0" borderId="56" xfId="0" applyNumberFormat="1" applyFont="1" applyFill="1" applyBorder="1" applyAlignment="1" applyProtection="1">
      <alignment horizontal="left" vertical="center"/>
      <protection locked="0"/>
    </xf>
    <xf numFmtId="176" fontId="26" fillId="3" borderId="36" xfId="0" applyNumberFormat="1" applyFont="1" applyFill="1" applyBorder="1" applyAlignment="1" applyProtection="1">
      <alignment horizontal="center" vertical="center"/>
      <protection locked="0"/>
    </xf>
    <xf numFmtId="176" fontId="26" fillId="3" borderId="63" xfId="0" applyNumberFormat="1" applyFont="1" applyFill="1" applyBorder="1" applyAlignment="1" applyProtection="1">
      <alignment horizontal="center" vertical="center"/>
      <protection locked="0"/>
    </xf>
    <xf numFmtId="176" fontId="26" fillId="3" borderId="32" xfId="0" applyNumberFormat="1" applyFont="1" applyFill="1" applyBorder="1" applyAlignment="1" applyProtection="1">
      <alignment horizontal="center" vertical="center"/>
      <protection locked="0"/>
    </xf>
    <xf numFmtId="176" fontId="14" fillId="0" borderId="25" xfId="0" applyNumberFormat="1" applyFont="1" applyFill="1" applyBorder="1" applyAlignment="1" applyProtection="1">
      <alignment horizontal="left" vertical="center"/>
      <protection locked="0"/>
    </xf>
    <xf numFmtId="176" fontId="14" fillId="0" borderId="33" xfId="0" applyNumberFormat="1" applyFont="1" applyFill="1" applyBorder="1" applyAlignment="1" applyProtection="1">
      <alignment horizontal="left" vertical="center"/>
      <protection locked="0"/>
    </xf>
    <xf numFmtId="176" fontId="14" fillId="3" borderId="10" xfId="0" applyNumberFormat="1" applyFont="1" applyFill="1" applyBorder="1" applyAlignment="1" applyProtection="1">
      <alignment horizontal="center" vertical="center"/>
      <protection locked="0"/>
    </xf>
    <xf numFmtId="176" fontId="14" fillId="0" borderId="72" xfId="0" applyNumberFormat="1" applyFont="1" applyFill="1" applyBorder="1" applyAlignment="1" applyProtection="1">
      <alignment horizontal="left" vertical="center"/>
      <protection locked="0"/>
    </xf>
    <xf numFmtId="176" fontId="14" fillId="0" borderId="24" xfId="0" applyNumberFormat="1" applyFont="1" applyFill="1" applyBorder="1" applyAlignment="1" applyProtection="1">
      <alignment horizontal="center" vertical="center"/>
      <protection locked="0"/>
    </xf>
    <xf numFmtId="176" fontId="14" fillId="0" borderId="68" xfId="0" applyNumberFormat="1" applyFont="1" applyFill="1" applyBorder="1" applyAlignment="1" applyProtection="1">
      <alignment horizontal="center" vertical="center"/>
      <protection locked="0"/>
    </xf>
    <xf numFmtId="176" fontId="14" fillId="0" borderId="21" xfId="0" applyNumberFormat="1" applyFont="1" applyFill="1" applyBorder="1" applyAlignment="1" applyProtection="1">
      <alignment horizontal="center" vertical="center"/>
      <protection locked="0"/>
    </xf>
    <xf numFmtId="176" fontId="26" fillId="0" borderId="27" xfId="0" applyNumberFormat="1" applyFont="1" applyFill="1" applyBorder="1" applyAlignment="1" applyProtection="1">
      <alignment horizontal="left" vertical="center" wrapText="1"/>
      <protection locked="0"/>
    </xf>
    <xf numFmtId="176" fontId="26" fillId="0" borderId="28" xfId="0" applyNumberFormat="1" applyFont="1" applyFill="1" applyBorder="1" applyAlignment="1" applyProtection="1">
      <alignment horizontal="left" vertical="center" wrapText="1"/>
      <protection locked="0"/>
    </xf>
    <xf numFmtId="176" fontId="26" fillId="0" borderId="24" xfId="0" applyNumberFormat="1" applyFont="1" applyFill="1" applyBorder="1" applyAlignment="1" applyProtection="1">
      <alignment horizontal="left" vertical="center" wrapText="1"/>
      <protection locked="0"/>
    </xf>
    <xf numFmtId="176" fontId="26" fillId="0" borderId="25" xfId="0" applyNumberFormat="1" applyFont="1" applyFill="1" applyBorder="1" applyAlignment="1" applyProtection="1">
      <alignment horizontal="left" vertical="center" wrapText="1"/>
      <protection locked="0"/>
    </xf>
    <xf numFmtId="176" fontId="26" fillId="3" borderId="92" xfId="0" applyNumberFormat="1" applyFont="1" applyFill="1" applyBorder="1" applyAlignment="1" applyProtection="1">
      <alignment horizontal="center" vertical="center"/>
      <protection locked="0"/>
    </xf>
    <xf numFmtId="176" fontId="26" fillId="3" borderId="86" xfId="0" applyNumberFormat="1" applyFont="1" applyFill="1" applyBorder="1" applyAlignment="1" applyProtection="1">
      <alignment horizontal="center" vertical="center"/>
      <protection locked="0"/>
    </xf>
    <xf numFmtId="176" fontId="26" fillId="3" borderId="93" xfId="0" applyNumberFormat="1" applyFont="1" applyFill="1" applyBorder="1" applyAlignment="1" applyProtection="1">
      <alignment horizontal="center" vertical="center"/>
      <protection locked="0"/>
    </xf>
    <xf numFmtId="176" fontId="14" fillId="0" borderId="76" xfId="0" applyNumberFormat="1" applyFont="1" applyFill="1" applyBorder="1" applyAlignment="1" applyProtection="1">
      <alignment horizontal="center" vertical="center"/>
      <protection locked="0"/>
    </xf>
    <xf numFmtId="176" fontId="14" fillId="0" borderId="163" xfId="0" applyNumberFormat="1" applyFont="1" applyFill="1" applyBorder="1" applyAlignment="1" applyProtection="1">
      <alignment horizontal="center" vertical="center"/>
      <protection locked="0"/>
    </xf>
    <xf numFmtId="176" fontId="26" fillId="0" borderId="1" xfId="0" applyNumberFormat="1" applyFont="1" applyFill="1" applyBorder="1" applyAlignment="1" applyProtection="1">
      <alignment horizontal="left" vertical="center"/>
      <protection locked="0"/>
    </xf>
    <xf numFmtId="176" fontId="26" fillId="0" borderId="72" xfId="0" applyNumberFormat="1" applyFont="1" applyFill="1" applyBorder="1" applyAlignment="1" applyProtection="1">
      <alignment horizontal="left" vertical="center"/>
      <protection locked="0"/>
    </xf>
    <xf numFmtId="176" fontId="14" fillId="3" borderId="162" xfId="0" applyNumberFormat="1" applyFont="1" applyFill="1" applyBorder="1" applyAlignment="1" applyProtection="1">
      <alignment horizontal="center" vertical="center"/>
      <protection locked="0"/>
    </xf>
    <xf numFmtId="176" fontId="14" fillId="3" borderId="161" xfId="0" applyNumberFormat="1" applyFont="1" applyFill="1" applyBorder="1" applyAlignment="1" applyProtection="1">
      <alignment horizontal="center" vertical="center"/>
      <protection locked="0"/>
    </xf>
    <xf numFmtId="176" fontId="14" fillId="3" borderId="202" xfId="0" applyNumberFormat="1" applyFont="1" applyFill="1" applyBorder="1" applyAlignment="1" applyProtection="1">
      <alignment horizontal="center" vertical="center"/>
      <protection locked="0"/>
    </xf>
    <xf numFmtId="176" fontId="14" fillId="3" borderId="38"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40" xfId="0" applyNumberFormat="1" applyFont="1" applyFill="1" applyBorder="1" applyAlignment="1" applyProtection="1">
      <alignment horizontal="center" vertical="center"/>
      <protection locked="0"/>
    </xf>
    <xf numFmtId="176" fontId="14" fillId="3" borderId="191" xfId="0" applyNumberFormat="1" applyFont="1" applyFill="1" applyBorder="1" applyAlignment="1" applyProtection="1">
      <alignment horizontal="center" vertical="center"/>
      <protection locked="0"/>
    </xf>
    <xf numFmtId="176" fontId="14" fillId="0" borderId="17" xfId="0" applyNumberFormat="1" applyFont="1" applyFill="1" applyBorder="1" applyAlignment="1" applyProtection="1">
      <alignment horizontal="center" vertical="center"/>
      <protection locked="0"/>
    </xf>
    <xf numFmtId="176" fontId="14" fillId="3" borderId="41" xfId="0" applyNumberFormat="1" applyFont="1" applyFill="1" applyBorder="1" applyAlignment="1" applyProtection="1">
      <alignment horizontal="center" vertical="center"/>
      <protection locked="0"/>
    </xf>
    <xf numFmtId="176" fontId="14" fillId="3" borderId="190" xfId="0" applyNumberFormat="1" applyFont="1" applyFill="1" applyBorder="1" applyAlignment="1" applyProtection="1">
      <alignment horizontal="center" vertical="center"/>
      <protection locked="0"/>
    </xf>
    <xf numFmtId="176" fontId="26" fillId="3" borderId="164" xfId="0" applyNumberFormat="1" applyFont="1" applyFill="1" applyBorder="1" applyAlignment="1" applyProtection="1">
      <alignment horizontal="center" vertical="center"/>
      <protection locked="0"/>
    </xf>
    <xf numFmtId="176" fontId="26" fillId="3" borderId="109" xfId="0" applyNumberFormat="1" applyFont="1" applyFill="1" applyBorder="1" applyAlignment="1" applyProtection="1">
      <alignment horizontal="center" vertical="center"/>
      <protection locked="0"/>
    </xf>
    <xf numFmtId="176" fontId="26" fillId="3" borderId="203" xfId="0" applyNumberFormat="1" applyFont="1" applyFill="1" applyBorder="1" applyAlignment="1" applyProtection="1">
      <alignment horizontal="center" vertical="center"/>
      <protection locked="0"/>
    </xf>
    <xf numFmtId="176" fontId="14" fillId="0" borderId="2" xfId="0" applyNumberFormat="1" applyFont="1" applyFill="1" applyBorder="1" applyAlignment="1" applyProtection="1">
      <alignment horizontal="left" vertical="center" shrinkToFit="1"/>
      <protection locked="0"/>
    </xf>
    <xf numFmtId="176" fontId="14" fillId="0" borderId="11" xfId="0" applyNumberFormat="1" applyFont="1" applyFill="1" applyBorder="1" applyAlignment="1" applyProtection="1">
      <alignment horizontal="left" vertical="center" shrinkToFit="1"/>
      <protection locked="0"/>
    </xf>
    <xf numFmtId="176" fontId="14" fillId="0" borderId="3" xfId="0" applyNumberFormat="1" applyFont="1" applyFill="1" applyBorder="1" applyAlignment="1" applyProtection="1">
      <alignment horizontal="left" vertical="center" shrinkToFit="1"/>
      <protection locked="0"/>
    </xf>
    <xf numFmtId="176" fontId="14" fillId="0" borderId="9" xfId="0" applyNumberFormat="1" applyFont="1" applyFill="1" applyBorder="1" applyAlignment="1" applyProtection="1">
      <alignment horizontal="left" vertical="center" shrinkToFit="1"/>
      <protection locked="0"/>
    </xf>
    <xf numFmtId="176" fontId="14" fillId="3" borderId="42" xfId="0" applyNumberFormat="1" applyFont="1" applyFill="1" applyBorder="1" applyAlignment="1" applyProtection="1">
      <alignment horizontal="center" vertical="center"/>
      <protection locked="0"/>
    </xf>
    <xf numFmtId="176" fontId="14" fillId="0" borderId="70" xfId="0" applyNumberFormat="1" applyFont="1" applyFill="1" applyBorder="1" applyAlignment="1" applyProtection="1">
      <alignment horizontal="left" vertical="center"/>
      <protection locked="0"/>
    </xf>
    <xf numFmtId="176" fontId="14" fillId="3" borderId="68" xfId="0" applyNumberFormat="1" applyFont="1" applyFill="1" applyBorder="1" applyAlignment="1" applyProtection="1">
      <alignment horizontal="center" vertical="center"/>
      <protection locked="0"/>
    </xf>
    <xf numFmtId="176" fontId="26" fillId="3" borderId="5" xfId="0" applyNumberFormat="1" applyFont="1" applyFill="1" applyBorder="1" applyAlignment="1" applyProtection="1">
      <alignment horizontal="center" vertical="center"/>
      <protection locked="0"/>
    </xf>
    <xf numFmtId="176" fontId="26" fillId="3" borderId="2" xfId="0" applyNumberFormat="1" applyFont="1" applyFill="1" applyBorder="1" applyAlignment="1" applyProtection="1">
      <alignment horizontal="center" vertical="center"/>
      <protection locked="0"/>
    </xf>
    <xf numFmtId="176" fontId="26" fillId="3" borderId="70" xfId="0" applyNumberFormat="1" applyFont="1" applyFill="1" applyBorder="1" applyAlignment="1" applyProtection="1">
      <alignment horizontal="center" vertical="center"/>
      <protection locked="0"/>
    </xf>
    <xf numFmtId="176" fontId="14" fillId="0" borderId="82" xfId="0" applyNumberFormat="1" applyFont="1" applyFill="1" applyBorder="1" applyAlignment="1" applyProtection="1">
      <alignment horizontal="center" vertical="center"/>
      <protection locked="0"/>
    </xf>
    <xf numFmtId="176" fontId="14" fillId="0" borderId="42" xfId="0" applyNumberFormat="1" applyFont="1" applyFill="1" applyBorder="1" applyAlignment="1" applyProtection="1">
      <alignment horizontal="center" vertical="center" wrapText="1"/>
      <protection locked="0"/>
    </xf>
    <xf numFmtId="176" fontId="14" fillId="0" borderId="44" xfId="0" applyNumberFormat="1" applyFont="1" applyFill="1" applyBorder="1" applyAlignment="1" applyProtection="1">
      <alignment horizontal="center" vertical="center"/>
      <protection locked="0"/>
    </xf>
    <xf numFmtId="176" fontId="14" fillId="0" borderId="84" xfId="0" applyNumberFormat="1" applyFont="1" applyFill="1" applyBorder="1" applyAlignment="1" applyProtection="1">
      <alignment horizontal="center" vertical="center"/>
      <protection locked="0"/>
    </xf>
    <xf numFmtId="176" fontId="14" fillId="0" borderId="81" xfId="0" applyNumberFormat="1" applyFont="1" applyFill="1" applyBorder="1" applyAlignment="1" applyProtection="1">
      <alignment horizontal="center" vertical="center"/>
      <protection locked="0"/>
    </xf>
    <xf numFmtId="176" fontId="14" fillId="0" borderId="26" xfId="0" applyNumberFormat="1" applyFont="1" applyFill="1" applyBorder="1" applyAlignment="1" applyProtection="1">
      <alignment horizontal="left" vertical="center"/>
      <protection locked="0"/>
    </xf>
    <xf numFmtId="176" fontId="14" fillId="0" borderId="1" xfId="0" applyNumberFormat="1" applyFont="1" applyFill="1" applyBorder="1" applyAlignment="1" applyProtection="1">
      <alignment horizontal="left" vertical="center" shrinkToFit="1"/>
      <protection locked="0"/>
    </xf>
    <xf numFmtId="176" fontId="14" fillId="0" borderId="7" xfId="0" applyNumberFormat="1" applyFont="1" applyFill="1" applyBorder="1" applyAlignment="1" applyProtection="1">
      <alignment horizontal="left" vertical="center" shrinkToFit="1"/>
      <protection locked="0"/>
    </xf>
    <xf numFmtId="176" fontId="14" fillId="0" borderId="3" xfId="0" applyNumberFormat="1" applyFont="1" applyFill="1" applyBorder="1" applyAlignment="1" applyProtection="1">
      <alignment vertical="center"/>
      <protection locked="0"/>
    </xf>
    <xf numFmtId="176" fontId="14" fillId="0" borderId="74" xfId="0" applyNumberFormat="1" applyFont="1" applyFill="1" applyBorder="1" applyAlignment="1" applyProtection="1">
      <alignment horizontal="left" vertical="center" wrapText="1"/>
      <protection locked="0"/>
    </xf>
    <xf numFmtId="176" fontId="14" fillId="0" borderId="2"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vertical="center"/>
      <protection locked="0"/>
    </xf>
    <xf numFmtId="176" fontId="14" fillId="0" borderId="166" xfId="0" applyNumberFormat="1" applyFont="1" applyFill="1" applyBorder="1" applyAlignment="1" applyProtection="1">
      <alignment horizontal="center" vertical="center"/>
      <protection locked="0"/>
    </xf>
    <xf numFmtId="176" fontId="14" fillId="0" borderId="109" xfId="0" applyNumberFormat="1" applyFont="1" applyFill="1" applyBorder="1" applyAlignment="1" applyProtection="1">
      <alignment horizontal="center" vertical="center"/>
      <protection locked="0"/>
    </xf>
    <xf numFmtId="176" fontId="14" fillId="0" borderId="203" xfId="0" applyNumberFormat="1" applyFont="1" applyFill="1" applyBorder="1" applyAlignment="1" applyProtection="1">
      <alignment horizontal="center" vertical="center"/>
      <protection locked="0"/>
    </xf>
    <xf numFmtId="176" fontId="14" fillId="0" borderId="165" xfId="0" applyNumberFormat="1" applyFont="1" applyFill="1" applyBorder="1" applyAlignment="1" applyProtection="1">
      <alignment horizontal="center" vertical="center"/>
      <protection locked="0"/>
    </xf>
    <xf numFmtId="176" fontId="14" fillId="0" borderId="214" xfId="0" applyNumberFormat="1" applyFont="1" applyFill="1" applyBorder="1" applyAlignment="1" applyProtection="1">
      <alignment horizontal="center" vertical="center"/>
      <protection locked="0"/>
    </xf>
    <xf numFmtId="176" fontId="14" fillId="0" borderId="167" xfId="0" applyNumberFormat="1" applyFont="1" applyFill="1" applyBorder="1" applyAlignment="1" applyProtection="1">
      <alignment horizontal="center" vertical="center"/>
      <protection locked="0"/>
    </xf>
    <xf numFmtId="176" fontId="14" fillId="0" borderId="74" xfId="0" applyNumberFormat="1" applyFont="1" applyFill="1" applyBorder="1" applyAlignment="1" applyProtection="1">
      <alignment horizontal="center" vertical="center" wrapText="1"/>
      <protection locked="0"/>
    </xf>
    <xf numFmtId="176" fontId="14" fillId="0" borderId="167" xfId="0" applyNumberFormat="1" applyFont="1" applyFill="1" applyBorder="1" applyAlignment="1" applyProtection="1">
      <alignment horizontal="left" vertical="center" shrinkToFit="1"/>
      <protection locked="0"/>
    </xf>
    <xf numFmtId="176" fontId="26" fillId="3" borderId="16" xfId="0" applyNumberFormat="1" applyFont="1" applyFill="1" applyBorder="1" applyAlignment="1" applyProtection="1">
      <alignment horizontal="center" vertical="center"/>
      <protection locked="0"/>
    </xf>
    <xf numFmtId="176" fontId="26" fillId="3" borderId="17" xfId="0" applyNumberFormat="1" applyFont="1" applyFill="1" applyBorder="1" applyAlignment="1" applyProtection="1">
      <alignment horizontal="center" vertical="center"/>
      <protection locked="0"/>
    </xf>
    <xf numFmtId="176" fontId="26" fillId="3" borderId="152" xfId="0" applyNumberFormat="1" applyFont="1" applyFill="1" applyBorder="1" applyAlignment="1" applyProtection="1">
      <alignment horizontal="center" vertical="center"/>
      <protection locked="0"/>
    </xf>
    <xf numFmtId="176" fontId="14" fillId="0" borderId="212" xfId="0" applyNumberFormat="1" applyFont="1" applyFill="1" applyBorder="1" applyAlignment="1" applyProtection="1">
      <alignment horizontal="center" vertical="center"/>
      <protection locked="0"/>
    </xf>
    <xf numFmtId="176" fontId="14" fillId="0" borderId="18" xfId="0" applyNumberFormat="1" applyFont="1" applyFill="1" applyBorder="1" applyAlignment="1" applyProtection="1">
      <alignment horizontal="center" vertical="center"/>
      <protection locked="0"/>
    </xf>
    <xf numFmtId="176" fontId="14" fillId="3" borderId="167" xfId="0" applyNumberFormat="1" applyFont="1" applyFill="1" applyBorder="1" applyAlignment="1" applyProtection="1">
      <alignment horizontal="left" vertical="center"/>
      <protection locked="0"/>
    </xf>
    <xf numFmtId="176" fontId="26" fillId="3" borderId="227" xfId="0" applyNumberFormat="1" applyFont="1" applyFill="1" applyBorder="1" applyAlignment="1" applyProtection="1">
      <alignment horizontal="center" vertical="center"/>
      <protection locked="0"/>
    </xf>
    <xf numFmtId="176" fontId="26" fillId="3" borderId="223" xfId="0" applyNumberFormat="1" applyFont="1" applyFill="1" applyBorder="1" applyAlignment="1" applyProtection="1">
      <alignment horizontal="center" vertical="center"/>
      <protection locked="0"/>
    </xf>
    <xf numFmtId="176" fontId="26" fillId="3" borderId="225" xfId="0" applyNumberFormat="1" applyFont="1" applyFill="1" applyBorder="1" applyAlignment="1" applyProtection="1">
      <alignment horizontal="center" vertical="center"/>
      <protection locked="0"/>
    </xf>
    <xf numFmtId="176" fontId="26" fillId="3" borderId="224" xfId="0" applyNumberFormat="1" applyFont="1" applyFill="1" applyBorder="1" applyAlignment="1" applyProtection="1">
      <alignment horizontal="center" vertical="center"/>
      <protection locked="0"/>
    </xf>
    <xf numFmtId="176" fontId="14" fillId="0" borderId="226" xfId="0" applyNumberFormat="1" applyFont="1" applyFill="1" applyBorder="1" applyAlignment="1" applyProtection="1">
      <alignment horizontal="center" vertical="center"/>
      <protection locked="0"/>
    </xf>
    <xf numFmtId="176" fontId="14" fillId="0" borderId="215" xfId="0" applyNumberFormat="1" applyFont="1" applyFill="1" applyBorder="1" applyAlignment="1" applyProtection="1">
      <alignment horizontal="center" vertical="center"/>
      <protection locked="0"/>
    </xf>
    <xf numFmtId="176" fontId="14" fillId="3" borderId="167" xfId="0" applyNumberFormat="1" applyFont="1" applyFill="1" applyBorder="1" applyAlignment="1" applyProtection="1">
      <alignment horizontal="center" vertical="center" shrinkToFit="1"/>
      <protection locked="0"/>
    </xf>
    <xf numFmtId="176" fontId="14" fillId="3" borderId="167" xfId="0" applyNumberFormat="1" applyFont="1" applyFill="1" applyBorder="1" applyAlignment="1" applyProtection="1">
      <alignment horizontal="center" vertical="center"/>
      <protection locked="0"/>
    </xf>
    <xf numFmtId="176" fontId="14" fillId="3" borderId="214" xfId="0" applyNumberFormat="1" applyFont="1" applyFill="1" applyBorder="1" applyAlignment="1" applyProtection="1">
      <alignment horizontal="center" vertical="center"/>
      <protection locked="0"/>
    </xf>
    <xf numFmtId="176" fontId="14" fillId="3" borderId="74" xfId="0" applyNumberFormat="1" applyFont="1" applyFill="1" applyBorder="1" applyAlignment="1" applyProtection="1">
      <alignment horizontal="center" vertical="center"/>
      <protection locked="0"/>
    </xf>
    <xf numFmtId="176" fontId="14" fillId="0" borderId="74" xfId="0" applyNumberFormat="1" applyFont="1" applyFill="1" applyBorder="1" applyAlignment="1" applyProtection="1">
      <alignment horizontal="center" vertical="center"/>
      <protection locked="0"/>
    </xf>
    <xf numFmtId="176" fontId="14" fillId="3" borderId="74" xfId="0" applyNumberFormat="1" applyFont="1" applyFill="1" applyBorder="1" applyAlignment="1" applyProtection="1">
      <alignment horizontal="center" vertical="center" shrinkToFit="1"/>
      <protection locked="0"/>
    </xf>
    <xf numFmtId="176" fontId="14" fillId="3" borderId="214" xfId="0" applyNumberFormat="1" applyFont="1" applyFill="1" applyBorder="1" applyAlignment="1" applyProtection="1">
      <alignment horizontal="center" vertical="center" shrinkToFit="1"/>
      <protection locked="0"/>
    </xf>
    <xf numFmtId="176" fontId="14" fillId="3" borderId="25" xfId="0" applyNumberFormat="1" applyFont="1" applyFill="1" applyBorder="1" applyAlignment="1" applyProtection="1">
      <alignment horizontal="center" vertical="center" shrinkToFit="1"/>
      <protection locked="0"/>
    </xf>
    <xf numFmtId="176" fontId="14" fillId="3" borderId="1" xfId="0" applyNumberFormat="1" applyFont="1" applyFill="1" applyBorder="1" applyAlignment="1" applyProtection="1">
      <alignment horizontal="center" vertical="center" shrinkToFit="1"/>
      <protection locked="0"/>
    </xf>
    <xf numFmtId="176" fontId="26" fillId="3" borderId="8" xfId="0" applyNumberFormat="1" applyFont="1" applyFill="1" applyBorder="1" applyAlignment="1" applyProtection="1">
      <alignment horizontal="center" vertical="center" wrapText="1"/>
      <protection locked="0"/>
    </xf>
    <xf numFmtId="176" fontId="26" fillId="3" borderId="3" xfId="0" applyNumberFormat="1" applyFont="1" applyFill="1" applyBorder="1" applyAlignment="1" applyProtection="1">
      <alignment horizontal="center" vertical="center" wrapText="1"/>
      <protection locked="0"/>
    </xf>
    <xf numFmtId="176" fontId="26" fillId="3" borderId="9" xfId="0" applyNumberFormat="1" applyFont="1" applyFill="1" applyBorder="1" applyAlignment="1" applyProtection="1">
      <alignment horizontal="center" vertical="center" wrapText="1"/>
      <protection locked="0"/>
    </xf>
    <xf numFmtId="176" fontId="14" fillId="0" borderId="222" xfId="0" applyNumberFormat="1" applyFont="1" applyFill="1" applyBorder="1" applyAlignment="1" applyProtection="1">
      <alignment horizontal="center" vertical="center" shrinkToFit="1"/>
      <protection locked="0"/>
    </xf>
    <xf numFmtId="176" fontId="14" fillId="0" borderId="223" xfId="0" applyNumberFormat="1" applyFont="1" applyFill="1" applyBorder="1" applyAlignment="1" applyProtection="1">
      <alignment horizontal="center" vertical="center" shrinkToFit="1"/>
      <protection locked="0"/>
    </xf>
    <xf numFmtId="176" fontId="26" fillId="3" borderId="79" xfId="0" applyNumberFormat="1" applyFont="1" applyFill="1" applyBorder="1" applyAlignment="1" applyProtection="1">
      <alignment horizontal="center" vertical="center"/>
      <protection locked="0"/>
    </xf>
    <xf numFmtId="176" fontId="26" fillId="3" borderId="12" xfId="0" applyNumberFormat="1" applyFont="1" applyFill="1" applyBorder="1" applyAlignment="1" applyProtection="1">
      <alignment horizontal="center" vertical="center"/>
      <protection locked="0"/>
    </xf>
    <xf numFmtId="176" fontId="14" fillId="0" borderId="62" xfId="0" applyNumberFormat="1" applyFont="1" applyFill="1" applyBorder="1" applyAlignment="1" applyProtection="1">
      <alignment horizontal="center" vertical="center"/>
      <protection locked="0"/>
    </xf>
    <xf numFmtId="176" fontId="14" fillId="0" borderId="12" xfId="0" applyNumberFormat="1" applyFont="1" applyFill="1" applyBorder="1" applyAlignment="1" applyProtection="1">
      <alignment horizontal="center" vertical="center"/>
      <protection locked="0"/>
    </xf>
    <xf numFmtId="176" fontId="14" fillId="0" borderId="99" xfId="0" applyNumberFormat="1" applyFont="1" applyFill="1" applyBorder="1" applyAlignment="1" applyProtection="1">
      <alignment horizontal="center" vertical="center"/>
      <protection locked="0"/>
    </xf>
    <xf numFmtId="176" fontId="14" fillId="0" borderId="176" xfId="0" applyNumberFormat="1" applyFont="1" applyFill="1" applyBorder="1" applyAlignment="1" applyProtection="1">
      <alignment horizontal="center" vertical="center"/>
      <protection locked="0"/>
    </xf>
    <xf numFmtId="176" fontId="14" fillId="0" borderId="95" xfId="0" applyNumberFormat="1" applyFont="1" applyFill="1" applyBorder="1" applyAlignment="1" applyProtection="1">
      <alignment horizontal="center" vertical="center"/>
      <protection locked="0"/>
    </xf>
    <xf numFmtId="176" fontId="14" fillId="3" borderId="62" xfId="0" applyNumberFormat="1" applyFont="1" applyFill="1" applyBorder="1" applyAlignment="1" applyProtection="1">
      <alignment horizontal="center" vertical="center"/>
      <protection locked="0"/>
    </xf>
    <xf numFmtId="176" fontId="14" fillId="3" borderId="12" xfId="0" applyNumberFormat="1" applyFont="1" applyFill="1" applyBorder="1" applyAlignment="1" applyProtection="1">
      <alignment horizontal="center" vertical="center"/>
      <protection locked="0"/>
    </xf>
    <xf numFmtId="176" fontId="14" fillId="3" borderId="95" xfId="0" applyNumberFormat="1" applyFont="1" applyFill="1" applyBorder="1" applyAlignment="1" applyProtection="1">
      <alignment horizontal="center" vertical="center"/>
      <protection locked="0"/>
    </xf>
    <xf numFmtId="176" fontId="14" fillId="0" borderId="120" xfId="0" applyNumberFormat="1" applyFont="1" applyFill="1" applyBorder="1" applyAlignment="1" applyProtection="1">
      <alignment horizontal="center" vertical="center"/>
      <protection locked="0"/>
    </xf>
    <xf numFmtId="176" fontId="14" fillId="0" borderId="173" xfId="0" applyNumberFormat="1" applyFont="1" applyFill="1" applyBorder="1" applyAlignment="1" applyProtection="1">
      <alignment horizontal="center" vertical="center"/>
      <protection locked="0"/>
    </xf>
    <xf numFmtId="176" fontId="14" fillId="0" borderId="174" xfId="0" applyNumberFormat="1" applyFont="1" applyFill="1" applyBorder="1" applyAlignment="1" applyProtection="1">
      <alignment horizontal="center" vertical="center"/>
      <protection locked="0"/>
    </xf>
    <xf numFmtId="176" fontId="14" fillId="3" borderId="173" xfId="0" applyNumberFormat="1" applyFont="1" applyFill="1" applyBorder="1" applyAlignment="1" applyProtection="1">
      <alignment horizontal="center" vertical="center" wrapText="1"/>
      <protection locked="0"/>
    </xf>
    <xf numFmtId="176" fontId="14" fillId="3" borderId="109" xfId="0" applyNumberFormat="1" applyFont="1" applyFill="1" applyBorder="1" applyAlignment="1" applyProtection="1">
      <alignment horizontal="center" vertical="center"/>
      <protection locked="0"/>
    </xf>
    <xf numFmtId="176" fontId="14" fillId="3" borderId="165" xfId="0" applyNumberFormat="1" applyFont="1" applyFill="1" applyBorder="1" applyAlignment="1" applyProtection="1">
      <alignment horizontal="center" vertical="center"/>
      <protection locked="0"/>
    </xf>
    <xf numFmtId="176" fontId="14" fillId="0" borderId="173" xfId="0" applyNumberFormat="1" applyFont="1" applyFill="1" applyBorder="1" applyAlignment="1" applyProtection="1">
      <alignment horizontal="center" vertical="center" wrapText="1"/>
      <protection locked="0"/>
    </xf>
    <xf numFmtId="176" fontId="14" fillId="0" borderId="175" xfId="0" applyNumberFormat="1" applyFont="1" applyFill="1" applyBorder="1" applyAlignment="1" applyProtection="1">
      <alignment horizontal="center" vertical="center" wrapText="1"/>
      <protection locked="0"/>
    </xf>
    <xf numFmtId="176" fontId="14" fillId="0" borderId="204" xfId="0" applyNumberFormat="1" applyFont="1" applyFill="1" applyBorder="1" applyAlignment="1" applyProtection="1">
      <alignment horizontal="center" vertical="center"/>
      <protection locked="0"/>
    </xf>
    <xf numFmtId="176" fontId="14" fillId="0" borderId="205" xfId="0" applyNumberFormat="1" applyFont="1" applyFill="1" applyBorder="1" applyAlignment="1" applyProtection="1">
      <alignment horizontal="center" vertical="center"/>
      <protection locked="0"/>
    </xf>
    <xf numFmtId="179" fontId="3" fillId="3" borderId="32" xfId="0" applyNumberFormat="1" applyFont="1" applyFill="1" applyBorder="1" applyAlignment="1" applyProtection="1">
      <alignment horizontal="center" vertical="center" shrinkToFit="1"/>
      <protection locked="0"/>
    </xf>
    <xf numFmtId="179" fontId="3" fillId="3" borderId="25" xfId="0" applyNumberFormat="1" applyFont="1" applyFill="1" applyBorder="1" applyAlignment="1" applyProtection="1">
      <alignment horizontal="center" vertical="center" shrinkToFit="1"/>
      <protection locked="0"/>
    </xf>
    <xf numFmtId="176" fontId="3" fillId="0" borderId="4" xfId="0" applyNumberFormat="1" applyFont="1" applyFill="1" applyBorder="1" applyAlignment="1" applyProtection="1">
      <alignment horizontal="left" vertical="center" wrapText="1"/>
      <protection locked="0"/>
    </xf>
    <xf numFmtId="176" fontId="3" fillId="0" borderId="23" xfId="0" applyNumberFormat="1" applyFont="1" applyFill="1" applyBorder="1" applyAlignment="1" applyProtection="1">
      <alignment horizontal="distributed" vertical="center"/>
      <protection locked="0"/>
    </xf>
    <xf numFmtId="176" fontId="3" fillId="0" borderId="29" xfId="0" applyNumberFormat="1" applyFont="1" applyFill="1" applyBorder="1" applyAlignment="1" applyProtection="1">
      <alignment horizontal="distributed" vertical="center"/>
      <protection locked="0"/>
    </xf>
    <xf numFmtId="176" fontId="4" fillId="3" borderId="24" xfId="0" applyNumberFormat="1" applyFont="1" applyFill="1" applyBorder="1" applyAlignment="1" applyProtection="1">
      <alignment horizontal="center" vertical="center"/>
      <protection locked="0"/>
    </xf>
    <xf numFmtId="176" fontId="4" fillId="3" borderId="25" xfId="0" applyNumberFormat="1" applyFont="1" applyFill="1" applyBorder="1" applyAlignment="1" applyProtection="1">
      <alignment horizontal="center" vertical="center"/>
      <protection locked="0"/>
    </xf>
    <xf numFmtId="176" fontId="4" fillId="3" borderId="33" xfId="0" applyNumberFormat="1" applyFont="1" applyFill="1" applyBorder="1" applyAlignment="1" applyProtection="1">
      <alignment horizontal="center" vertical="center"/>
      <protection locked="0"/>
    </xf>
    <xf numFmtId="176" fontId="3" fillId="0" borderId="27" xfId="0" applyNumberFormat="1" applyFont="1" applyFill="1" applyBorder="1" applyAlignment="1" applyProtection="1">
      <alignment horizontal="distributed" vertical="center"/>
      <protection locked="0"/>
    </xf>
    <xf numFmtId="176" fontId="4" fillId="3" borderId="27" xfId="0" applyNumberFormat="1" applyFont="1" applyFill="1" applyBorder="1" applyAlignment="1" applyProtection="1">
      <alignment horizontal="center" vertical="center"/>
      <protection locked="0"/>
    </xf>
    <xf numFmtId="176" fontId="4" fillId="3" borderId="21"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distributed" vertical="center"/>
      <protection locked="0"/>
    </xf>
    <xf numFmtId="0" fontId="3" fillId="0" borderId="38"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left" vertical="center"/>
      <protection locked="0"/>
    </xf>
    <xf numFmtId="0" fontId="5" fillId="0" borderId="27" xfId="0" applyFont="1" applyFill="1" applyBorder="1" applyAlignment="1" applyProtection="1">
      <alignment horizontal="center" vertical="center" textRotation="255" wrapText="1"/>
      <protection locked="0"/>
    </xf>
    <xf numFmtId="0" fontId="5" fillId="0" borderId="28" xfId="0" applyFont="1" applyFill="1" applyBorder="1" applyAlignment="1" applyProtection="1">
      <alignment horizontal="center" vertical="center" textRotation="255" wrapText="1"/>
      <protection locked="0"/>
    </xf>
    <xf numFmtId="0" fontId="5" fillId="0" borderId="24" xfId="0" applyFont="1" applyFill="1" applyBorder="1" applyAlignment="1" applyProtection="1">
      <alignment horizontal="center" vertical="center" textRotation="255" wrapText="1"/>
      <protection locked="0"/>
    </xf>
    <xf numFmtId="0" fontId="5" fillId="0" borderId="25" xfId="0" applyFont="1" applyFill="1" applyBorder="1" applyAlignment="1" applyProtection="1">
      <alignment horizontal="center" vertical="center" textRotation="255" wrapText="1"/>
      <protection locked="0"/>
    </xf>
    <xf numFmtId="179" fontId="3" fillId="0" borderId="25" xfId="0" applyNumberFormat="1" applyFont="1" applyFill="1" applyBorder="1" applyAlignment="1" applyProtection="1">
      <alignment horizontal="center" vertical="center" wrapText="1"/>
      <protection locked="0"/>
    </xf>
    <xf numFmtId="179" fontId="3" fillId="0" borderId="26" xfId="0" applyNumberFormat="1" applyFont="1" applyFill="1" applyBorder="1" applyAlignment="1" applyProtection="1">
      <alignment horizontal="center" vertical="center" wrapText="1"/>
      <protection locked="0"/>
    </xf>
    <xf numFmtId="176" fontId="3" fillId="0" borderId="63" xfId="0" applyNumberFormat="1" applyFont="1" applyFill="1" applyBorder="1" applyAlignment="1" applyProtection="1">
      <alignment horizontal="left" vertical="center" wrapText="1"/>
      <protection locked="0"/>
    </xf>
    <xf numFmtId="176" fontId="3" fillId="0" borderId="28" xfId="0" applyNumberFormat="1" applyFont="1" applyFill="1" applyBorder="1" applyAlignment="1" applyProtection="1">
      <alignment horizontal="left" vertical="center" wrapText="1"/>
      <protection locked="0"/>
    </xf>
    <xf numFmtId="176" fontId="3" fillId="0" borderId="29" xfId="0" applyNumberFormat="1" applyFont="1" applyFill="1" applyBorder="1" applyAlignment="1" applyProtection="1">
      <alignment horizontal="left" vertical="center" wrapText="1"/>
      <protection locked="0"/>
    </xf>
    <xf numFmtId="176" fontId="3" fillId="0" borderId="32" xfId="0" applyNumberFormat="1" applyFont="1" applyFill="1" applyBorder="1" applyAlignment="1" applyProtection="1">
      <alignment horizontal="left" vertical="center" wrapText="1"/>
      <protection locked="0"/>
    </xf>
    <xf numFmtId="176" fontId="3" fillId="0" borderId="25" xfId="0" applyNumberFormat="1" applyFont="1" applyFill="1" applyBorder="1" applyAlignment="1" applyProtection="1">
      <alignment horizontal="left" vertical="center" wrapText="1"/>
      <protection locked="0"/>
    </xf>
    <xf numFmtId="176" fontId="3" fillId="0" borderId="26" xfId="0" applyNumberFormat="1" applyFont="1" applyFill="1" applyBorder="1" applyAlignment="1" applyProtection="1">
      <alignment horizontal="left" vertical="center" wrapText="1"/>
      <protection locked="0"/>
    </xf>
    <xf numFmtId="176" fontId="4" fillId="3" borderId="5" xfId="0" applyNumberFormat="1" applyFont="1" applyFill="1" applyBorder="1" applyAlignment="1" applyProtection="1">
      <alignment horizontal="center" vertical="center"/>
      <protection locked="0"/>
    </xf>
    <xf numFmtId="176" fontId="4" fillId="3" borderId="2" xfId="0" applyNumberFormat="1" applyFont="1" applyFill="1" applyBorder="1" applyAlignment="1" applyProtection="1">
      <alignment horizontal="center" vertical="center"/>
      <protection locked="0"/>
    </xf>
    <xf numFmtId="176" fontId="4" fillId="3" borderId="70" xfId="0" applyNumberFormat="1" applyFont="1" applyFill="1" applyBorder="1" applyAlignment="1" applyProtection="1">
      <alignment horizontal="center" vertical="center"/>
      <protection locked="0"/>
    </xf>
    <xf numFmtId="176" fontId="6" fillId="3" borderId="26" xfId="0" applyNumberFormat="1" applyFont="1" applyFill="1" applyBorder="1" applyAlignment="1" applyProtection="1">
      <alignment horizontal="center" vertical="center" wrapText="1" shrinkToFit="1"/>
      <protection locked="0"/>
    </xf>
    <xf numFmtId="176" fontId="6" fillId="3" borderId="170" xfId="0" applyNumberFormat="1" applyFont="1" applyFill="1" applyBorder="1" applyAlignment="1" applyProtection="1">
      <alignment horizontal="center" vertical="center" wrapText="1" shrinkToFit="1"/>
      <protection locked="0"/>
    </xf>
    <xf numFmtId="176" fontId="6" fillId="3" borderId="171" xfId="0" applyNumberFormat="1" applyFont="1" applyFill="1" applyBorder="1" applyAlignment="1" applyProtection="1">
      <alignment horizontal="center" vertical="center" wrapText="1" shrinkToFit="1"/>
      <protection locked="0"/>
    </xf>
    <xf numFmtId="176" fontId="4" fillId="0" borderId="5" xfId="0" applyNumberFormat="1" applyFont="1" applyFill="1" applyBorder="1" applyAlignment="1" applyProtection="1">
      <alignment vertical="center" wrapText="1"/>
      <protection locked="0"/>
    </xf>
    <xf numFmtId="176" fontId="4" fillId="0" borderId="4" xfId="0" applyNumberFormat="1" applyFont="1" applyFill="1" applyBorder="1" applyAlignment="1" applyProtection="1">
      <alignment vertical="center" wrapText="1"/>
      <protection locked="0"/>
    </xf>
    <xf numFmtId="0" fontId="0" fillId="0" borderId="8" xfId="0" applyFont="1" applyBorder="1" applyAlignment="1" applyProtection="1">
      <alignment vertical="center"/>
      <protection locked="0"/>
    </xf>
    <xf numFmtId="176" fontId="3" fillId="0" borderId="2" xfId="0" applyNumberFormat="1" applyFont="1" applyFill="1" applyBorder="1" applyAlignment="1" applyProtection="1">
      <alignment horizontal="left" vertical="center" wrapText="1" shrinkToFit="1"/>
      <protection locked="0"/>
    </xf>
    <xf numFmtId="176" fontId="3" fillId="0" borderId="11" xfId="0" applyNumberFormat="1" applyFont="1" applyFill="1" applyBorder="1" applyAlignment="1" applyProtection="1">
      <alignment horizontal="left" vertical="center" wrapText="1" shrinkToFit="1"/>
      <protection locked="0"/>
    </xf>
    <xf numFmtId="176" fontId="3" fillId="0" borderId="0" xfId="0" applyNumberFormat="1" applyFont="1" applyFill="1" applyBorder="1" applyAlignment="1" applyProtection="1">
      <alignment horizontal="left" vertical="center" wrapText="1" shrinkToFit="1"/>
      <protection locked="0"/>
    </xf>
    <xf numFmtId="176" fontId="3" fillId="0" borderId="6" xfId="0" applyNumberFormat="1" applyFont="1" applyFill="1" applyBorder="1" applyAlignment="1" applyProtection="1">
      <alignment horizontal="left" vertical="center" wrapText="1" shrinkToFit="1"/>
      <protection locked="0"/>
    </xf>
    <xf numFmtId="176" fontId="3" fillId="0" borderId="1" xfId="0" applyNumberFormat="1" applyFont="1" applyFill="1" applyBorder="1" applyAlignment="1" applyProtection="1">
      <alignment horizontal="left" vertical="center" wrapText="1"/>
      <protection locked="0"/>
    </xf>
    <xf numFmtId="176" fontId="3" fillId="0" borderId="7" xfId="0" applyNumberFormat="1" applyFont="1" applyFill="1" applyBorder="1" applyAlignment="1" applyProtection="1">
      <alignment horizontal="left" vertical="center" wrapText="1"/>
      <protection locked="0"/>
    </xf>
    <xf numFmtId="176" fontId="3" fillId="0" borderId="3" xfId="0" applyNumberFormat="1" applyFont="1" applyFill="1" applyBorder="1" applyAlignment="1" applyProtection="1">
      <alignment horizontal="left" vertical="center" wrapText="1"/>
      <protection locked="0"/>
    </xf>
    <xf numFmtId="176" fontId="3" fillId="0" borderId="9" xfId="0" applyNumberFormat="1" applyFont="1" applyFill="1" applyBorder="1" applyAlignment="1" applyProtection="1">
      <alignment horizontal="left" vertical="center" wrapText="1"/>
      <protection locked="0"/>
    </xf>
    <xf numFmtId="176" fontId="4" fillId="3" borderId="45" xfId="0" applyNumberFormat="1" applyFont="1" applyFill="1" applyBorder="1" applyAlignment="1" applyProtection="1">
      <alignment horizontal="center" vertical="center"/>
      <protection locked="0"/>
    </xf>
    <xf numFmtId="176" fontId="4" fillId="3" borderId="46" xfId="0" applyNumberFormat="1" applyFont="1" applyFill="1" applyBorder="1" applyAlignment="1" applyProtection="1">
      <alignment horizontal="center" vertical="center"/>
      <protection locked="0"/>
    </xf>
    <xf numFmtId="176" fontId="4" fillId="3" borderId="119" xfId="0" applyNumberFormat="1" applyFont="1" applyFill="1" applyBorder="1" applyAlignment="1" applyProtection="1">
      <alignment horizontal="center" vertical="center"/>
      <protection locked="0"/>
    </xf>
    <xf numFmtId="176" fontId="3" fillId="0" borderId="63" xfId="0" applyNumberFormat="1" applyFont="1" applyFill="1" applyBorder="1" applyAlignment="1" applyProtection="1">
      <alignment horizontal="center" vertical="center"/>
      <protection locked="0"/>
    </xf>
    <xf numFmtId="176" fontId="4" fillId="3" borderId="227" xfId="0" applyNumberFormat="1" applyFont="1" applyFill="1" applyBorder="1" applyAlignment="1" applyProtection="1">
      <alignment horizontal="center" vertical="center"/>
      <protection locked="0"/>
    </xf>
    <xf numFmtId="176" fontId="4" fillId="3" borderId="223" xfId="0" applyNumberFormat="1" applyFont="1" applyFill="1" applyBorder="1" applyAlignment="1" applyProtection="1">
      <alignment horizontal="center" vertical="center"/>
      <protection locked="0"/>
    </xf>
    <xf numFmtId="176" fontId="4" fillId="3" borderId="225" xfId="0" applyNumberFormat="1" applyFont="1" applyFill="1" applyBorder="1" applyAlignment="1" applyProtection="1">
      <alignment horizontal="center" vertical="center"/>
      <protection locked="0"/>
    </xf>
    <xf numFmtId="0" fontId="19" fillId="0" borderId="0" xfId="0" applyFont="1" applyAlignment="1">
      <alignment vertical="center"/>
    </xf>
    <xf numFmtId="0" fontId="19" fillId="0" borderId="114" xfId="0" applyFont="1" applyBorder="1" applyAlignment="1">
      <alignment horizontal="center" vertical="center"/>
    </xf>
    <xf numFmtId="0" fontId="19" fillId="0" borderId="207" xfId="0" applyFont="1" applyBorder="1" applyAlignment="1">
      <alignment horizontal="center" vertical="center"/>
    </xf>
    <xf numFmtId="0" fontId="19" fillId="0" borderId="115" xfId="0" applyFont="1" applyBorder="1" applyAlignment="1">
      <alignment horizontal="center" vertical="center"/>
    </xf>
    <xf numFmtId="0" fontId="19" fillId="0" borderId="209" xfId="0" applyFont="1" applyBorder="1" applyAlignment="1">
      <alignment horizontal="right"/>
    </xf>
    <xf numFmtId="0" fontId="19" fillId="0" borderId="211" xfId="0" applyFont="1" applyBorder="1" applyAlignment="1">
      <alignment horizontal="right"/>
    </xf>
    <xf numFmtId="0" fontId="21" fillId="0" borderId="207" xfId="0" applyFont="1" applyBorder="1" applyAlignment="1">
      <alignment horizontal="center" vertical="center" wrapText="1"/>
    </xf>
    <xf numFmtId="0" fontId="21" fillId="0" borderId="207" xfId="0" applyFont="1" applyBorder="1" applyAlignment="1">
      <alignment horizontal="center" vertical="center"/>
    </xf>
    <xf numFmtId="0" fontId="21" fillId="0" borderId="115" xfId="0" applyFont="1" applyBorder="1" applyAlignment="1">
      <alignment horizontal="center" vertical="center"/>
    </xf>
    <xf numFmtId="0" fontId="19" fillId="0" borderId="13" xfId="0" applyFont="1" applyBorder="1" applyAlignment="1">
      <alignment horizontal="left" vertical="center"/>
    </xf>
    <xf numFmtId="0" fontId="19" fillId="0" borderId="76" xfId="0" applyFont="1" applyBorder="1" applyAlignment="1">
      <alignment horizontal="left" vertical="center"/>
    </xf>
    <xf numFmtId="0" fontId="22" fillId="0" borderId="13" xfId="0" applyFont="1" applyBorder="1" applyAlignment="1">
      <alignment horizontal="left" vertical="center"/>
    </xf>
    <xf numFmtId="0" fontId="22" fillId="0" borderId="76" xfId="0" applyFont="1" applyBorder="1" applyAlignment="1">
      <alignment horizontal="left" vertical="center"/>
    </xf>
    <xf numFmtId="0" fontId="19" fillId="0" borderId="8" xfId="0" applyFont="1" applyBorder="1" applyAlignment="1">
      <alignment horizontal="right" vertical="center"/>
    </xf>
    <xf numFmtId="0" fontId="19" fillId="0" borderId="9" xfId="0" applyFont="1" applyBorder="1" applyAlignment="1">
      <alignment horizontal="right" vertical="center"/>
    </xf>
    <xf numFmtId="0" fontId="20" fillId="0" borderId="0" xfId="0" applyFont="1" applyAlignment="1">
      <alignment horizontal="center" vertical="center"/>
    </xf>
    <xf numFmtId="0" fontId="0" fillId="0" borderId="0" xfId="0" applyAlignment="1">
      <alignment horizontal="center" vertical="center"/>
    </xf>
    <xf numFmtId="0" fontId="20" fillId="0" borderId="3" xfId="0" applyFont="1" applyBorder="1" applyAlignment="1">
      <alignment horizontal="right" vertical="center"/>
    </xf>
    <xf numFmtId="0" fontId="0" fillId="0" borderId="3" xfId="0" applyBorder="1" applyAlignment="1">
      <alignment horizontal="right" vertical="center"/>
    </xf>
    <xf numFmtId="0" fontId="19" fillId="0" borderId="10" xfId="0" applyFont="1" applyBorder="1" applyAlignment="1">
      <alignment horizontal="center" vertical="center" wrapText="1"/>
    </xf>
    <xf numFmtId="0" fontId="19" fillId="0" borderId="7" xfId="0" applyFont="1" applyBorder="1" applyAlignment="1">
      <alignment horizontal="center" vertical="center"/>
    </xf>
    <xf numFmtId="176" fontId="3" fillId="3" borderId="10"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wrapText="1"/>
    </xf>
    <xf numFmtId="176" fontId="3" fillId="3" borderId="15" xfId="0" applyNumberFormat="1" applyFont="1" applyFill="1" applyBorder="1" applyAlignment="1" applyProtection="1">
      <alignment horizontal="left" vertical="center" wrapText="1"/>
      <protection locked="0"/>
    </xf>
    <xf numFmtId="176" fontId="3" fillId="3" borderId="1" xfId="0" applyNumberFormat="1" applyFont="1" applyFill="1" applyBorder="1" applyAlignment="1" applyProtection="1">
      <alignment horizontal="left" vertical="center" wrapText="1"/>
      <protection locked="0"/>
    </xf>
    <xf numFmtId="176" fontId="3" fillId="3" borderId="7" xfId="0" applyNumberFormat="1" applyFont="1"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8" fillId="3" borderId="15" xfId="2" applyNumberFormat="1" applyFont="1" applyFill="1" applyBorder="1" applyAlignment="1" applyProtection="1">
      <alignment horizontal="left" vertical="center" wrapText="1"/>
      <protection locked="0"/>
    </xf>
  </cellXfs>
  <cellStyles count="3">
    <cellStyle name="桁区切り" xfId="1" builtinId="6"/>
    <cellStyle name="標準" xfId="0" builtinId="0"/>
    <cellStyle name="標準_施設一覧　H15.4.1現在(届出済施設)" xfId="2" xr:uid="{00000000-0005-0000-0000-000002000000}"/>
  </cellStyles>
  <dxfs count="13">
    <dxf>
      <font>
        <color theme="0"/>
      </font>
    </dxf>
    <dxf>
      <font>
        <color theme="0"/>
      </font>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dxf>
    <dxf>
      <font>
        <color theme="0"/>
      </font>
    </dxf>
    <dxf>
      <font>
        <color theme="0"/>
      </font>
    </dxf>
    <dxf>
      <font>
        <color theme="0"/>
      </font>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集計（※編集・削除せず、そのまま提出してください。）'!$BA$5" lockText="1" noThreeD="1"/>
</file>

<file path=xl/ctrlProps/ctrlProp10.xml><?xml version="1.0" encoding="utf-8"?>
<formControlPr xmlns="http://schemas.microsoft.com/office/spreadsheetml/2009/9/main" objectType="CheckBox" fmlaLink="'集計（※編集・削除せず、そのまま提出してください。）'!$DI$5"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集計（※編集・削除せず、そのまま提出してください。）'!$D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集計（※編集・削除せず、そのまま提出してください。）'!$BW$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集計（※編集・削除せず、そのまま提出してください。）'!$BX$5"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集計（※編集・削除せず、そのまま提出してください。）'!$BY$5"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集計（※編集・削除せず、そのまま提出してください。）'!$BZ$5"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集計（※編集・削除せず、そのまま提出してください。）'!$CA$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集計（※編集・削除せず、そのまま提出してください。）'!$BE$5"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集計（※編集・削除せず、そのまま提出してください。）'!$BI$5"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集計（※編集・削除せず、そのまま提出してください。）'!$BM$5"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集計（※編集・削除せず、そのまま提出してください。）'!$BQ$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集計（※編集・削除せず、そのまま提出してください。）'!$BU$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集計（※編集・削除せず、そのまま提出してください。）'!$BV$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集計（※編集・削除せず、そのまま提出してください。）'!$DH$5"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46</xdr:row>
      <xdr:rowOff>0</xdr:rowOff>
    </xdr:from>
    <xdr:to>
      <xdr:col>15</xdr:col>
      <xdr:colOff>71438</xdr:colOff>
      <xdr:row>46</xdr:row>
      <xdr:rowOff>228594</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038225" y="11563350"/>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7</xdr:col>
      <xdr:colOff>66675</xdr:colOff>
      <xdr:row>47</xdr:row>
      <xdr:rowOff>0</xdr:rowOff>
    </xdr:from>
    <xdr:to>
      <xdr:col>13</xdr:col>
      <xdr:colOff>54769</xdr:colOff>
      <xdr:row>47</xdr:row>
      <xdr:rowOff>240506</xdr:rowOff>
    </xdr:to>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33450" y="11820525"/>
          <a:ext cx="731044" cy="240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104775</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20</xdr:col>
          <xdr:colOff>114300</xdr:colOff>
          <xdr:row>41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85725</xdr:colOff>
          <xdr:row>42</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0</xdr:rowOff>
        </xdr:from>
        <xdr:to>
          <xdr:col>21</xdr:col>
          <xdr:colOff>0</xdr:colOff>
          <xdr:row>43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43</xdr:row>
          <xdr:rowOff>0</xdr:rowOff>
        </xdr:from>
        <xdr:to>
          <xdr:col>20</xdr:col>
          <xdr:colOff>114300</xdr:colOff>
          <xdr:row>44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30</xdr:row>
          <xdr:rowOff>0</xdr:rowOff>
        </xdr:from>
        <xdr:to>
          <xdr:col>31</xdr:col>
          <xdr:colOff>9525</xdr:colOff>
          <xdr:row>31</xdr:row>
          <xdr:rowOff>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xdr:row>
          <xdr:rowOff>0</xdr:rowOff>
        </xdr:from>
        <xdr:to>
          <xdr:col>20</xdr:col>
          <xdr:colOff>114300</xdr:colOff>
          <xdr:row>45</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0</xdr:rowOff>
        </xdr:from>
        <xdr:to>
          <xdr:col>27</xdr:col>
          <xdr:colOff>104775</xdr:colOff>
          <xdr:row>45</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57150</xdr:rowOff>
        </xdr:from>
        <xdr:to>
          <xdr:col>24</xdr:col>
          <xdr:colOff>0</xdr:colOff>
          <xdr:row>65</xdr:row>
          <xdr:rowOff>333375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65</xdr:row>
          <xdr:rowOff>57150</xdr:rowOff>
        </xdr:from>
        <xdr:to>
          <xdr:col>34</xdr:col>
          <xdr:colOff>0</xdr:colOff>
          <xdr:row>65</xdr:row>
          <xdr:rowOff>333375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65</xdr:row>
          <xdr:rowOff>57150</xdr:rowOff>
        </xdr:from>
        <xdr:to>
          <xdr:col>44</xdr:col>
          <xdr:colOff>0</xdr:colOff>
          <xdr:row>65</xdr:row>
          <xdr:rowOff>333375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44</xdr:row>
          <xdr:rowOff>0</xdr:rowOff>
        </xdr:from>
        <xdr:to>
          <xdr:col>34</xdr:col>
          <xdr:colOff>104775</xdr:colOff>
          <xdr:row>45</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xdr:row>
          <xdr:rowOff>0</xdr:rowOff>
        </xdr:from>
        <xdr:to>
          <xdr:col>41</xdr:col>
          <xdr:colOff>104775</xdr:colOff>
          <xdr:row>45</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44</xdr:row>
          <xdr:rowOff>0</xdr:rowOff>
        </xdr:from>
        <xdr:to>
          <xdr:col>50</xdr:col>
          <xdr:colOff>104775</xdr:colOff>
          <xdr:row>45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xdr:row>
          <xdr:rowOff>0</xdr:rowOff>
        </xdr:from>
        <xdr:to>
          <xdr:col>20</xdr:col>
          <xdr:colOff>114300</xdr:colOff>
          <xdr:row>46</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45</xdr:row>
          <xdr:rowOff>0</xdr:rowOff>
        </xdr:from>
        <xdr:to>
          <xdr:col>27</xdr:col>
          <xdr:colOff>104775</xdr:colOff>
          <xdr:row>46</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47625</xdr:rowOff>
    </xdr:from>
    <xdr:to>
      <xdr:col>19</xdr:col>
      <xdr:colOff>111919</xdr:colOff>
      <xdr:row>12</xdr:row>
      <xdr:rowOff>321469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800225" y="191166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19050</xdr:colOff>
      <xdr:row>12</xdr:row>
      <xdr:rowOff>304800</xdr:rowOff>
    </xdr:from>
    <xdr:to>
      <xdr:col>17</xdr:col>
      <xdr:colOff>30956</xdr:colOff>
      <xdr:row>12</xdr:row>
      <xdr:rowOff>566738</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90525" y="19373850"/>
          <a:ext cx="18121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twoCellAnchor>
    <xdr:from>
      <xdr:col>10</xdr:col>
      <xdr:colOff>76200</xdr:colOff>
      <xdr:row>38</xdr:row>
      <xdr:rowOff>19050</xdr:rowOff>
    </xdr:from>
    <xdr:to>
      <xdr:col>16</xdr:col>
      <xdr:colOff>64294</xdr:colOff>
      <xdr:row>38</xdr:row>
      <xdr:rowOff>292894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33450" y="9753600"/>
          <a:ext cx="8453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133350</xdr:colOff>
      <xdr:row>38</xdr:row>
      <xdr:rowOff>352425</xdr:rowOff>
    </xdr:from>
    <xdr:to>
      <xdr:col>11</xdr:col>
      <xdr:colOff>42863</xdr:colOff>
      <xdr:row>38</xdr:row>
      <xdr:rowOff>628652</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04850" y="10391775"/>
          <a:ext cx="1052513" cy="276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31</xdr:col>
      <xdr:colOff>114300</xdr:colOff>
      <xdr:row>60</xdr:row>
      <xdr:rowOff>0</xdr:rowOff>
    </xdr:from>
    <xdr:ext cx="42863" cy="47625"/>
    <xdr:sp macro="" textlink="">
      <xdr:nvSpPr>
        <xdr:cNvPr id="6" name="Text Box 80">
          <a:extLst>
            <a:ext uri="{FF2B5EF4-FFF2-40B4-BE49-F238E27FC236}">
              <a16:creationId xmlns:a16="http://schemas.microsoft.com/office/drawing/2014/main" id="{00000000-0008-0000-0100-000006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7" name="Text Box 117">
          <a:extLst>
            <a:ext uri="{FF2B5EF4-FFF2-40B4-BE49-F238E27FC236}">
              <a16:creationId xmlns:a16="http://schemas.microsoft.com/office/drawing/2014/main" id="{00000000-0008-0000-0100-000007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7" name="Text Box 23">
          <a:extLst>
            <a:ext uri="{FF2B5EF4-FFF2-40B4-BE49-F238E27FC236}">
              <a16:creationId xmlns:a16="http://schemas.microsoft.com/office/drawing/2014/main" id="{00000000-0008-0000-0100-000011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19" name="Text Box 23">
          <a:extLst>
            <a:ext uri="{FF2B5EF4-FFF2-40B4-BE49-F238E27FC236}">
              <a16:creationId xmlns:a16="http://schemas.microsoft.com/office/drawing/2014/main" id="{00000000-0008-0000-0100-000013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60</xdr:row>
      <xdr:rowOff>0</xdr:rowOff>
    </xdr:from>
    <xdr:ext cx="57150" cy="3810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5815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22" name="Text Box 22">
          <a:extLst>
            <a:ext uri="{FF2B5EF4-FFF2-40B4-BE49-F238E27FC236}">
              <a16:creationId xmlns:a16="http://schemas.microsoft.com/office/drawing/2014/main" id="{00000000-0008-0000-0100-000016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25" name="Text Box 22">
          <a:extLst>
            <a:ext uri="{FF2B5EF4-FFF2-40B4-BE49-F238E27FC236}">
              <a16:creationId xmlns:a16="http://schemas.microsoft.com/office/drawing/2014/main" id="{00000000-0008-0000-0100-000019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60</xdr:row>
      <xdr:rowOff>0</xdr:rowOff>
    </xdr:from>
    <xdr:ext cx="57150" cy="38100"/>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bwMode="auto">
        <a:xfrm>
          <a:off x="52006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28" name="Text Box 80">
          <a:extLst>
            <a:ext uri="{FF2B5EF4-FFF2-40B4-BE49-F238E27FC236}">
              <a16:creationId xmlns:a16="http://schemas.microsoft.com/office/drawing/2014/main" id="{00000000-0008-0000-0100-00001C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29" name="Text Box 117">
          <a:extLst>
            <a:ext uri="{FF2B5EF4-FFF2-40B4-BE49-F238E27FC236}">
              <a16:creationId xmlns:a16="http://schemas.microsoft.com/office/drawing/2014/main" id="{00000000-0008-0000-0100-00001D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33" name="Text Box 80">
          <a:extLst>
            <a:ext uri="{FF2B5EF4-FFF2-40B4-BE49-F238E27FC236}">
              <a16:creationId xmlns:a16="http://schemas.microsoft.com/office/drawing/2014/main" id="{00000000-0008-0000-0100-000021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34" name="Text Box 117">
          <a:extLst>
            <a:ext uri="{FF2B5EF4-FFF2-40B4-BE49-F238E27FC236}">
              <a16:creationId xmlns:a16="http://schemas.microsoft.com/office/drawing/2014/main" id="{00000000-0008-0000-0100-000022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40" name="Text Box 117">
          <a:extLst>
            <a:ext uri="{FF2B5EF4-FFF2-40B4-BE49-F238E27FC236}">
              <a16:creationId xmlns:a16="http://schemas.microsoft.com/office/drawing/2014/main" id="{00000000-0008-0000-0100-000028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60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bwMode="auto">
        <a:xfrm>
          <a:off x="60674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6" name="Text Box 23">
          <a:extLst>
            <a:ext uri="{FF2B5EF4-FFF2-40B4-BE49-F238E27FC236}">
              <a16:creationId xmlns:a16="http://schemas.microsoft.com/office/drawing/2014/main" id="{00000000-0008-0000-0100-00002E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48" name="Text Box 23">
          <a:extLst>
            <a:ext uri="{FF2B5EF4-FFF2-40B4-BE49-F238E27FC236}">
              <a16:creationId xmlns:a16="http://schemas.microsoft.com/office/drawing/2014/main" id="{00000000-0008-0000-0100-000030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60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bwMode="auto">
        <a:xfrm>
          <a:off x="74295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57" name="Text Box 80">
          <a:extLst>
            <a:ext uri="{FF2B5EF4-FFF2-40B4-BE49-F238E27FC236}">
              <a16:creationId xmlns:a16="http://schemas.microsoft.com/office/drawing/2014/main" id="{00000000-0008-0000-0100-000039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58" name="Text Box 117">
          <a:extLst>
            <a:ext uri="{FF2B5EF4-FFF2-40B4-BE49-F238E27FC236}">
              <a16:creationId xmlns:a16="http://schemas.microsoft.com/office/drawing/2014/main" id="{00000000-0008-0000-0100-00003A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60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7181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60</xdr:row>
      <xdr:rowOff>0</xdr:rowOff>
    </xdr:from>
    <xdr:ext cx="42863" cy="47625"/>
    <xdr:sp macro="" textlink="">
      <xdr:nvSpPr>
        <xdr:cNvPr id="68" name="Text Box 80">
          <a:extLst>
            <a:ext uri="{FF2B5EF4-FFF2-40B4-BE49-F238E27FC236}">
              <a16:creationId xmlns:a16="http://schemas.microsoft.com/office/drawing/2014/main" id="{00000000-0008-0000-0100-000044000000}"/>
            </a:ext>
          </a:extLst>
        </xdr:cNvPr>
        <xdr:cNvSpPr txBox="1">
          <a:spLocks noChangeArrowheads="1"/>
        </xdr:cNvSpPr>
      </xdr:nvSpPr>
      <xdr:spPr bwMode="auto">
        <a:xfrm>
          <a:off x="39528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60</xdr:row>
      <xdr:rowOff>0</xdr:rowOff>
    </xdr:from>
    <xdr:ext cx="42863" cy="47625"/>
    <xdr:sp macro="" textlink="">
      <xdr:nvSpPr>
        <xdr:cNvPr id="69" name="Text Box 117">
          <a:extLst>
            <a:ext uri="{FF2B5EF4-FFF2-40B4-BE49-F238E27FC236}">
              <a16:creationId xmlns:a16="http://schemas.microsoft.com/office/drawing/2014/main" id="{00000000-0008-0000-0100-000045000000}"/>
            </a:ext>
          </a:extLst>
        </xdr:cNvPr>
        <xdr:cNvSpPr txBox="1">
          <a:spLocks noChangeArrowheads="1"/>
        </xdr:cNvSpPr>
      </xdr:nvSpPr>
      <xdr:spPr bwMode="auto">
        <a:xfrm>
          <a:off x="38290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60</xdr:row>
      <xdr:rowOff>0</xdr:rowOff>
    </xdr:from>
    <xdr:ext cx="42863"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bwMode="auto">
        <a:xfrm>
          <a:off x="35814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60</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bwMode="auto">
        <a:xfrm>
          <a:off x="22288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60</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bwMode="auto">
        <a:xfrm>
          <a:off x="38385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60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bwMode="auto">
        <a:xfrm>
          <a:off x="55721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60</xdr:row>
      <xdr:rowOff>0</xdr:rowOff>
    </xdr:from>
    <xdr:ext cx="42863"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bwMode="auto">
        <a:xfrm>
          <a:off x="5686425"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60</xdr:row>
      <xdr:rowOff>0</xdr:rowOff>
    </xdr:from>
    <xdr:ext cx="42862" cy="28575"/>
    <xdr:sp macro="" textlink="">
      <xdr:nvSpPr>
        <xdr:cNvPr id="77" name="Text Box 23">
          <a:extLst>
            <a:ext uri="{FF2B5EF4-FFF2-40B4-BE49-F238E27FC236}">
              <a16:creationId xmlns:a16="http://schemas.microsoft.com/office/drawing/2014/main" id="{00000000-0008-0000-0100-00004D000000}"/>
            </a:ext>
          </a:extLst>
        </xdr:cNvPr>
        <xdr:cNvSpPr txBox="1">
          <a:spLocks noChangeArrowheads="1"/>
        </xdr:cNvSpPr>
      </xdr:nvSpPr>
      <xdr:spPr bwMode="auto">
        <a:xfrm>
          <a:off x="5695950" y="568833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79" name="Text Box 80">
          <a:extLst>
            <a:ext uri="{FF2B5EF4-FFF2-40B4-BE49-F238E27FC236}">
              <a16:creationId xmlns:a16="http://schemas.microsoft.com/office/drawing/2014/main" id="{00000000-0008-0000-0100-00004F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60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643890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60</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bwMode="auto">
        <a:xfrm>
          <a:off x="32194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60</xdr:row>
      <xdr:rowOff>0</xdr:rowOff>
    </xdr:from>
    <xdr:ext cx="42863"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bwMode="auto">
        <a:xfrm>
          <a:off x="5562600" y="568833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85" name="Text Box 80">
          <a:extLst>
            <a:ext uri="{FF2B5EF4-FFF2-40B4-BE49-F238E27FC236}">
              <a16:creationId xmlns:a16="http://schemas.microsoft.com/office/drawing/2014/main" id="{00000000-0008-0000-0100-000055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86" name="Text Box 117">
          <a:extLst>
            <a:ext uri="{FF2B5EF4-FFF2-40B4-BE49-F238E27FC236}">
              <a16:creationId xmlns:a16="http://schemas.microsoft.com/office/drawing/2014/main" id="{00000000-0008-0000-0100-000056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60</xdr:row>
      <xdr:rowOff>0</xdr:rowOff>
    </xdr:from>
    <xdr:ext cx="42863" cy="47625"/>
    <xdr:sp macro="" textlink="">
      <xdr:nvSpPr>
        <xdr:cNvPr id="90" name="Text Box 80">
          <a:extLst>
            <a:ext uri="{FF2B5EF4-FFF2-40B4-BE49-F238E27FC236}">
              <a16:creationId xmlns:a16="http://schemas.microsoft.com/office/drawing/2014/main" id="{00000000-0008-0000-0100-00005A000000}"/>
            </a:ext>
          </a:extLst>
        </xdr:cNvPr>
        <xdr:cNvSpPr txBox="1">
          <a:spLocks noChangeArrowheads="1"/>
        </xdr:cNvSpPr>
      </xdr:nvSpPr>
      <xdr:spPr bwMode="auto">
        <a:xfrm>
          <a:off x="5934075"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60</xdr:row>
      <xdr:rowOff>0</xdr:rowOff>
    </xdr:from>
    <xdr:ext cx="42863" cy="47625"/>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bwMode="auto">
        <a:xfrm>
          <a:off x="5810250" y="568833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60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bwMode="auto">
        <a:xfrm>
          <a:off x="581977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60</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bwMode="auto">
        <a:xfrm>
          <a:off x="6562725"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60</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bwMode="auto">
        <a:xfrm>
          <a:off x="6191250" y="56883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78</xdr:row>
      <xdr:rowOff>22411</xdr:rowOff>
    </xdr:from>
    <xdr:to>
      <xdr:col>60</xdr:col>
      <xdr:colOff>22412</xdr:colOff>
      <xdr:row>80</xdr:row>
      <xdr:rowOff>145411</xdr:rowOff>
    </xdr:to>
    <xdr:sp macro="" textlink="">
      <xdr:nvSpPr>
        <xdr:cNvPr id="96" name="大かっこ 95">
          <a:extLst>
            <a:ext uri="{FF2B5EF4-FFF2-40B4-BE49-F238E27FC236}">
              <a16:creationId xmlns:a16="http://schemas.microsoft.com/office/drawing/2014/main" id="{00000000-0008-0000-0100-000060000000}"/>
            </a:ext>
          </a:extLst>
        </xdr:cNvPr>
        <xdr:cNvSpPr/>
      </xdr:nvSpPr>
      <xdr:spPr bwMode="auto">
        <a:xfrm>
          <a:off x="792816" y="16110136"/>
          <a:ext cx="780209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96</xdr:row>
          <xdr:rowOff>247650</xdr:rowOff>
        </xdr:from>
        <xdr:to>
          <xdr:col>7</xdr:col>
          <xdr:colOff>9525</xdr:colOff>
          <xdr:row>98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9525</xdr:rowOff>
        </xdr:from>
        <xdr:to>
          <xdr:col>7</xdr:col>
          <xdr:colOff>9525</xdr:colOff>
          <xdr:row>99</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19050</xdr:rowOff>
        </xdr:from>
        <xdr:to>
          <xdr:col>7</xdr:col>
          <xdr:colOff>9525</xdr:colOff>
          <xdr:row>100</xdr:row>
          <xdr:rowOff>47625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228600</xdr:rowOff>
        </xdr:from>
        <xdr:to>
          <xdr:col>6</xdr:col>
          <xdr:colOff>123825</xdr:colOff>
          <xdr:row>101</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14</xdr:row>
          <xdr:rowOff>19050</xdr:rowOff>
        </xdr:from>
        <xdr:to>
          <xdr:col>49</xdr:col>
          <xdr:colOff>66675</xdr:colOff>
          <xdr:row>15</xdr:row>
          <xdr:rowOff>9525</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85725</xdr:colOff>
          <xdr:row>12</xdr:row>
          <xdr:rowOff>342900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9525</xdr:colOff>
          <xdr:row>15</xdr:row>
          <xdr:rowOff>323850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9525</xdr:rowOff>
        </xdr:from>
        <xdr:to>
          <xdr:col>39</xdr:col>
          <xdr:colOff>95250</xdr:colOff>
          <xdr:row>21</xdr:row>
          <xdr:rowOff>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9525</xdr:colOff>
          <xdr:row>26</xdr:row>
          <xdr:rowOff>285750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9525</xdr:colOff>
          <xdr:row>29</xdr:row>
          <xdr:rowOff>285750</xdr:rowOff>
        </xdr:to>
        <xdr:sp macro="" textlink="">
          <xdr:nvSpPr>
            <xdr:cNvPr id="7191" name="Group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9525</xdr:colOff>
          <xdr:row>28</xdr:row>
          <xdr:rowOff>285750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9525</xdr:colOff>
          <xdr:row>32</xdr:row>
          <xdr:rowOff>285750</xdr:rowOff>
        </xdr:to>
        <xdr:sp macro="" textlink="">
          <xdr:nvSpPr>
            <xdr:cNvPr id="7196" name="Group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0" name="Group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2" name="Group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5" name="Group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6" name="Group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Group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46</xdr:row>
          <xdr:rowOff>9525</xdr:rowOff>
        </xdr:from>
        <xdr:to>
          <xdr:col>37</xdr:col>
          <xdr:colOff>9525</xdr:colOff>
          <xdr:row>47</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58</xdr:row>
          <xdr:rowOff>9525</xdr:rowOff>
        </xdr:from>
        <xdr:to>
          <xdr:col>37</xdr:col>
          <xdr:colOff>9525</xdr:colOff>
          <xdr:row>59</xdr:row>
          <xdr:rowOff>9525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8" name="Group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69" name="Group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9525</xdr:colOff>
          <xdr:row>70</xdr:row>
          <xdr:rowOff>38100</xdr:rowOff>
        </xdr:to>
        <xdr:sp macro="" textlink="">
          <xdr:nvSpPr>
            <xdr:cNvPr id="7270" name="Group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9525</xdr:rowOff>
        </xdr:from>
        <xdr:to>
          <xdr:col>32</xdr:col>
          <xdr:colOff>9525</xdr:colOff>
          <xdr:row>37</xdr:row>
          <xdr:rowOff>9525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9525</xdr:rowOff>
        </xdr:from>
        <xdr:to>
          <xdr:col>38</xdr:col>
          <xdr:colOff>9525</xdr:colOff>
          <xdr:row>37</xdr:row>
          <xdr:rowOff>9525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36</xdr:row>
          <xdr:rowOff>9525</xdr:rowOff>
        </xdr:from>
        <xdr:to>
          <xdr:col>48</xdr:col>
          <xdr:colOff>9525</xdr:colOff>
          <xdr:row>37</xdr:row>
          <xdr:rowOff>9525</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9525</xdr:rowOff>
        </xdr:from>
        <xdr:to>
          <xdr:col>59</xdr:col>
          <xdr:colOff>9525</xdr:colOff>
          <xdr:row>37</xdr:row>
          <xdr:rowOff>9525</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50</xdr:row>
          <xdr:rowOff>9525</xdr:rowOff>
        </xdr:from>
        <xdr:to>
          <xdr:col>32</xdr:col>
          <xdr:colOff>9525</xdr:colOff>
          <xdr:row>51</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50</xdr:row>
          <xdr:rowOff>9525</xdr:rowOff>
        </xdr:from>
        <xdr:to>
          <xdr:col>38</xdr:col>
          <xdr:colOff>9525</xdr:colOff>
          <xdr:row>51</xdr:row>
          <xdr:rowOff>9525</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50</xdr:row>
          <xdr:rowOff>9525</xdr:rowOff>
        </xdr:from>
        <xdr:to>
          <xdr:col>48</xdr:col>
          <xdr:colOff>9525</xdr:colOff>
          <xdr:row>51</xdr:row>
          <xdr:rowOff>9525</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50</xdr:row>
          <xdr:rowOff>9525</xdr:rowOff>
        </xdr:from>
        <xdr:to>
          <xdr:col>59</xdr:col>
          <xdr:colOff>9525</xdr:colOff>
          <xdr:row>51</xdr:row>
          <xdr:rowOff>9525</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9525</xdr:colOff>
          <xdr:row>6</xdr:row>
          <xdr:rowOff>38100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9525</xdr:colOff>
          <xdr:row>9</xdr:row>
          <xdr:rowOff>38100</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8209" name="Group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104775</xdr:colOff>
          <xdr:row>12</xdr:row>
          <xdr:rowOff>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10</xdr:row>
          <xdr:rowOff>0</xdr:rowOff>
        </xdr:from>
        <xdr:to>
          <xdr:col>40</xdr:col>
          <xdr:colOff>104775</xdr:colOff>
          <xdr:row>11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xdr:row>
          <xdr:rowOff>0</xdr:rowOff>
        </xdr:from>
        <xdr:to>
          <xdr:col>45</xdr:col>
          <xdr:colOff>104775</xdr:colOff>
          <xdr:row>11</xdr:row>
          <xdr:rowOff>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9525</xdr:colOff>
          <xdr:row>15</xdr:row>
          <xdr:rowOff>285750</xdr:rowOff>
        </xdr:to>
        <xdr:sp macro="" textlink="">
          <xdr:nvSpPr>
            <xdr:cNvPr id="8218" name="Group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2" name="Group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9525</xdr:colOff>
          <xdr:row>22</xdr:row>
          <xdr:rowOff>285750</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23</xdr:row>
          <xdr:rowOff>0</xdr:rowOff>
        </xdr:from>
        <xdr:to>
          <xdr:col>49</xdr:col>
          <xdr:colOff>9525</xdr:colOff>
          <xdr:row>23</xdr:row>
          <xdr:rowOff>285750</xdr:rowOff>
        </xdr:to>
        <xdr:sp macro="" textlink="">
          <xdr:nvSpPr>
            <xdr:cNvPr id="8225" name="Group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19</xdr:row>
          <xdr:rowOff>0</xdr:rowOff>
        </xdr:from>
        <xdr:to>
          <xdr:col>63</xdr:col>
          <xdr:colOff>19050</xdr:colOff>
          <xdr:row>19</xdr:row>
          <xdr:rowOff>285750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24</xdr:row>
          <xdr:rowOff>0</xdr:rowOff>
        </xdr:from>
        <xdr:to>
          <xdr:col>31</xdr:col>
          <xdr:colOff>9525</xdr:colOff>
          <xdr:row>24</xdr:row>
          <xdr:rowOff>285750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35</xdr:row>
          <xdr:rowOff>0</xdr:rowOff>
        </xdr:from>
        <xdr:to>
          <xdr:col>35</xdr:col>
          <xdr:colOff>9525</xdr:colOff>
          <xdr:row>35</xdr:row>
          <xdr:rowOff>285750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9525</xdr:colOff>
          <xdr:row>39</xdr:row>
          <xdr:rowOff>285750</xdr:rowOff>
        </xdr:to>
        <xdr:sp macro="" textlink="">
          <xdr:nvSpPr>
            <xdr:cNvPr id="8240" name="Group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40</xdr:row>
          <xdr:rowOff>0</xdr:rowOff>
        </xdr:from>
        <xdr:to>
          <xdr:col>35</xdr:col>
          <xdr:colOff>9525</xdr:colOff>
          <xdr:row>40</xdr:row>
          <xdr:rowOff>285750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0</xdr:rowOff>
        </xdr:from>
        <xdr:to>
          <xdr:col>31</xdr:col>
          <xdr:colOff>9525</xdr:colOff>
          <xdr:row>41</xdr:row>
          <xdr:rowOff>285750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42</xdr:row>
          <xdr:rowOff>28575</xdr:rowOff>
        </xdr:from>
        <xdr:to>
          <xdr:col>30</xdr:col>
          <xdr:colOff>9525</xdr:colOff>
          <xdr:row>42</xdr:row>
          <xdr:rowOff>276225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42</xdr:row>
          <xdr:rowOff>28575</xdr:rowOff>
        </xdr:from>
        <xdr:to>
          <xdr:col>39</xdr:col>
          <xdr:colOff>9525</xdr:colOff>
          <xdr:row>42</xdr:row>
          <xdr:rowOff>276225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42</xdr:row>
          <xdr:rowOff>28575</xdr:rowOff>
        </xdr:from>
        <xdr:to>
          <xdr:col>49</xdr:col>
          <xdr:colOff>9525</xdr:colOff>
          <xdr:row>42</xdr:row>
          <xdr:rowOff>276225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42</xdr:row>
          <xdr:rowOff>28575</xdr:rowOff>
        </xdr:from>
        <xdr:to>
          <xdr:col>58</xdr:col>
          <xdr:colOff>9525</xdr:colOff>
          <xdr:row>42</xdr:row>
          <xdr:rowOff>276225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43</xdr:row>
          <xdr:rowOff>28575</xdr:rowOff>
        </xdr:from>
        <xdr:to>
          <xdr:col>21</xdr:col>
          <xdr:colOff>9525</xdr:colOff>
          <xdr:row>43</xdr:row>
          <xdr:rowOff>276225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xdr:row>
          <xdr:rowOff>28575</xdr:rowOff>
        </xdr:from>
        <xdr:to>
          <xdr:col>28</xdr:col>
          <xdr:colOff>9525</xdr:colOff>
          <xdr:row>43</xdr:row>
          <xdr:rowOff>276225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82" name="Group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84" name="Group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96" name="Group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297" name="Group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0</xdr:rowOff>
        </xdr:from>
        <xdr:to>
          <xdr:col>31</xdr:col>
          <xdr:colOff>9525</xdr:colOff>
          <xdr:row>45</xdr:row>
          <xdr:rowOff>38100</xdr:rowOff>
        </xdr:to>
        <xdr:sp macro="" textlink="">
          <xdr:nvSpPr>
            <xdr:cNvPr id="8305" name="Group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44</xdr:row>
          <xdr:rowOff>0</xdr:rowOff>
        </xdr:from>
        <xdr:to>
          <xdr:col>63</xdr:col>
          <xdr:colOff>9525</xdr:colOff>
          <xdr:row>45</xdr:row>
          <xdr:rowOff>38100</xdr:rowOff>
        </xdr:to>
        <xdr:sp macro="" textlink="">
          <xdr:nvSpPr>
            <xdr:cNvPr id="8318" name="Group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44</xdr:row>
          <xdr:rowOff>0</xdr:rowOff>
        </xdr:from>
        <xdr:to>
          <xdr:col>63</xdr:col>
          <xdr:colOff>9525</xdr:colOff>
          <xdr:row>45</xdr:row>
          <xdr:rowOff>38100</xdr:rowOff>
        </xdr:to>
        <xdr:sp macro="" textlink="">
          <xdr:nvSpPr>
            <xdr:cNvPr id="8319" name="Group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44</xdr:row>
          <xdr:rowOff>0</xdr:rowOff>
        </xdr:from>
        <xdr:to>
          <xdr:col>59</xdr:col>
          <xdr:colOff>9525</xdr:colOff>
          <xdr:row>45</xdr:row>
          <xdr:rowOff>38100</xdr:rowOff>
        </xdr:to>
        <xdr:sp macro="" textlink="">
          <xdr:nvSpPr>
            <xdr:cNvPr id="8320" name="Group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44</xdr:row>
          <xdr:rowOff>0</xdr:rowOff>
        </xdr:from>
        <xdr:to>
          <xdr:col>59</xdr:col>
          <xdr:colOff>9525</xdr:colOff>
          <xdr:row>45</xdr:row>
          <xdr:rowOff>38100</xdr:rowOff>
        </xdr:to>
        <xdr:sp macro="" textlink="">
          <xdr:nvSpPr>
            <xdr:cNvPr id="8321" name="Group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44</xdr:row>
          <xdr:rowOff>0</xdr:rowOff>
        </xdr:from>
        <xdr:to>
          <xdr:col>59</xdr:col>
          <xdr:colOff>9525</xdr:colOff>
          <xdr:row>45</xdr:row>
          <xdr:rowOff>38100</xdr:rowOff>
        </xdr:to>
        <xdr:sp macro="" textlink="">
          <xdr:nvSpPr>
            <xdr:cNvPr id="8322" name="Group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44</xdr:row>
          <xdr:rowOff>0</xdr:rowOff>
        </xdr:from>
        <xdr:to>
          <xdr:col>59</xdr:col>
          <xdr:colOff>9525</xdr:colOff>
          <xdr:row>45</xdr:row>
          <xdr:rowOff>38100</xdr:rowOff>
        </xdr:to>
        <xdr:sp macro="" textlink="">
          <xdr:nvSpPr>
            <xdr:cNvPr id="8323" name="Group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47625</xdr:rowOff>
        </xdr:from>
        <xdr:to>
          <xdr:col>20</xdr:col>
          <xdr:colOff>104775</xdr:colOff>
          <xdr:row>4</xdr:row>
          <xdr:rowOff>295275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xdr:row>
          <xdr:rowOff>47625</xdr:rowOff>
        </xdr:from>
        <xdr:to>
          <xdr:col>25</xdr:col>
          <xdr:colOff>104775</xdr:colOff>
          <xdr:row>4</xdr:row>
          <xdr:rowOff>295275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xdr:row>
          <xdr:rowOff>47625</xdr:rowOff>
        </xdr:from>
        <xdr:to>
          <xdr:col>30</xdr:col>
          <xdr:colOff>104775</xdr:colOff>
          <xdr:row>4</xdr:row>
          <xdr:rowOff>295275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47625</xdr:rowOff>
        </xdr:from>
        <xdr:to>
          <xdr:col>35</xdr:col>
          <xdr:colOff>104775</xdr:colOff>
          <xdr:row>4</xdr:row>
          <xdr:rowOff>295275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xdr:row>
          <xdr:rowOff>47625</xdr:rowOff>
        </xdr:from>
        <xdr:to>
          <xdr:col>49</xdr:col>
          <xdr:colOff>104775</xdr:colOff>
          <xdr:row>4</xdr:row>
          <xdr:rowOff>295275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4</xdr:row>
          <xdr:rowOff>47625</xdr:rowOff>
        </xdr:from>
        <xdr:to>
          <xdr:col>57</xdr:col>
          <xdr:colOff>104775</xdr:colOff>
          <xdr:row>4</xdr:row>
          <xdr:rowOff>295275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16</xdr:row>
          <xdr:rowOff>0</xdr:rowOff>
        </xdr:from>
        <xdr:to>
          <xdr:col>63</xdr:col>
          <xdr:colOff>19050</xdr:colOff>
          <xdr:row>17</xdr:row>
          <xdr:rowOff>0</xdr:rowOff>
        </xdr:to>
        <xdr:sp macro="" textlink="">
          <xdr:nvSpPr>
            <xdr:cNvPr id="8333" name="Group Box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1282" name="Group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4" name="Group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5" name="Group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1287" name="Group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8" name="Group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0" name="Group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1" name="Group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3" name="Group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1294" name="Group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1302" name="Group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5</xdr:row>
          <xdr:rowOff>276225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5</xdr:row>
          <xdr:rowOff>276225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5</xdr:row>
          <xdr:rowOff>276225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5</xdr:row>
          <xdr:rowOff>276225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5</xdr:row>
          <xdr:rowOff>276225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5</xdr:row>
          <xdr:rowOff>276225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6</xdr:row>
          <xdr:rowOff>285750</xdr:rowOff>
        </xdr:to>
        <xdr:sp macro="" textlink="">
          <xdr:nvSpPr>
            <xdr:cNvPr id="11310" name="Group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7</xdr:row>
          <xdr:rowOff>276225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7</xdr:row>
          <xdr:rowOff>276225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7</xdr:row>
          <xdr:rowOff>276225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7</xdr:row>
          <xdr:rowOff>276225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8</xdr:row>
          <xdr:rowOff>285750</xdr:rowOff>
        </xdr:to>
        <xdr:sp macro="" textlink="">
          <xdr:nvSpPr>
            <xdr:cNvPr id="11316" name="Group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28575</xdr:rowOff>
        </xdr:from>
        <xdr:to>
          <xdr:col>27</xdr:col>
          <xdr:colOff>9525</xdr:colOff>
          <xdr:row>9</xdr:row>
          <xdr:rowOff>276225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28575</xdr:rowOff>
        </xdr:from>
        <xdr:to>
          <xdr:col>35</xdr:col>
          <xdr:colOff>9525</xdr:colOff>
          <xdr:row>9</xdr:row>
          <xdr:rowOff>276225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9</xdr:row>
          <xdr:rowOff>276225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10</xdr:row>
          <xdr:rowOff>285750</xdr:rowOff>
        </xdr:to>
        <xdr:sp macro="" textlink="">
          <xdr:nvSpPr>
            <xdr:cNvPr id="11321" name="Group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11</xdr:row>
          <xdr:rowOff>285750</xdr:rowOff>
        </xdr:to>
        <xdr:sp macro="" textlink="">
          <xdr:nvSpPr>
            <xdr:cNvPr id="11322" name="Group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10</xdr:row>
          <xdr:rowOff>276225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10</xdr:row>
          <xdr:rowOff>276225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10</xdr:row>
          <xdr:rowOff>276225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28575</xdr:rowOff>
        </xdr:from>
        <xdr:to>
          <xdr:col>40</xdr:col>
          <xdr:colOff>9525</xdr:colOff>
          <xdr:row>11</xdr:row>
          <xdr:rowOff>276225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28575</xdr:rowOff>
        </xdr:from>
        <xdr:to>
          <xdr:col>49</xdr:col>
          <xdr:colOff>9525</xdr:colOff>
          <xdr:row>11</xdr:row>
          <xdr:rowOff>276225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28575</xdr:rowOff>
        </xdr:from>
        <xdr:to>
          <xdr:col>58</xdr:col>
          <xdr:colOff>9525</xdr:colOff>
          <xdr:row>11</xdr:row>
          <xdr:rowOff>276225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21</xdr:col>
          <xdr:colOff>9525</xdr:colOff>
          <xdr:row>13</xdr:row>
          <xdr:rowOff>276225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28575</xdr:rowOff>
        </xdr:from>
        <xdr:to>
          <xdr:col>32</xdr:col>
          <xdr:colOff>9525</xdr:colOff>
          <xdr:row>13</xdr:row>
          <xdr:rowOff>276225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13</xdr:row>
          <xdr:rowOff>276225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1333" name="Group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11334" name="Group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14</xdr:row>
          <xdr:rowOff>276225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14</xdr:row>
          <xdr:rowOff>276225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14</xdr:row>
          <xdr:rowOff>276225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28575</xdr:rowOff>
        </xdr:from>
        <xdr:to>
          <xdr:col>40</xdr:col>
          <xdr:colOff>9525</xdr:colOff>
          <xdr:row>15</xdr:row>
          <xdr:rowOff>276225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28575</xdr:rowOff>
        </xdr:from>
        <xdr:to>
          <xdr:col>49</xdr:col>
          <xdr:colOff>9525</xdr:colOff>
          <xdr:row>15</xdr:row>
          <xdr:rowOff>276225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28575</xdr:rowOff>
        </xdr:from>
        <xdr:to>
          <xdr:col>58</xdr:col>
          <xdr:colOff>9525</xdr:colOff>
          <xdr:row>15</xdr:row>
          <xdr:rowOff>276225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9525</xdr:colOff>
          <xdr:row>16</xdr:row>
          <xdr:rowOff>285750</xdr:rowOff>
        </xdr:to>
        <xdr:sp macro="" textlink="">
          <xdr:nvSpPr>
            <xdr:cNvPr id="11341" name="Group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28575</xdr:rowOff>
        </xdr:from>
        <xdr:to>
          <xdr:col>21</xdr:col>
          <xdr:colOff>9525</xdr:colOff>
          <xdr:row>17</xdr:row>
          <xdr:rowOff>276225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28575</xdr:rowOff>
        </xdr:from>
        <xdr:to>
          <xdr:col>27</xdr:col>
          <xdr:colOff>9525</xdr:colOff>
          <xdr:row>17</xdr:row>
          <xdr:rowOff>276225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28575</xdr:rowOff>
        </xdr:from>
        <xdr:to>
          <xdr:col>36</xdr:col>
          <xdr:colOff>9525</xdr:colOff>
          <xdr:row>17</xdr:row>
          <xdr:rowOff>276225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28575</xdr:rowOff>
        </xdr:from>
        <xdr:to>
          <xdr:col>46</xdr:col>
          <xdr:colOff>9525</xdr:colOff>
          <xdr:row>17</xdr:row>
          <xdr:rowOff>276225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17</xdr:row>
          <xdr:rowOff>276225</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18</xdr:row>
          <xdr:rowOff>285750</xdr:rowOff>
        </xdr:to>
        <xdr:sp macro="" textlink="">
          <xdr:nvSpPr>
            <xdr:cNvPr id="11348" name="Group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9525</xdr:colOff>
          <xdr:row>19</xdr:row>
          <xdr:rowOff>285750</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20</xdr:row>
          <xdr:rowOff>285750</xdr:rowOff>
        </xdr:to>
        <xdr:sp macro="" textlink="">
          <xdr:nvSpPr>
            <xdr:cNvPr id="11350" name="Group Box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22</xdr:row>
          <xdr:rowOff>285750</xdr:rowOff>
        </xdr:to>
        <xdr:sp macro="" textlink="">
          <xdr:nvSpPr>
            <xdr:cNvPr id="11351" name="Group Box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9525</xdr:colOff>
          <xdr:row>23</xdr:row>
          <xdr:rowOff>285750</xdr:rowOff>
        </xdr:to>
        <xdr:sp macro="" textlink="">
          <xdr:nvSpPr>
            <xdr:cNvPr id="11352" name="Group Box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24</xdr:row>
          <xdr:rowOff>0</xdr:rowOff>
        </xdr:from>
        <xdr:to>
          <xdr:col>59</xdr:col>
          <xdr:colOff>9525</xdr:colOff>
          <xdr:row>24</xdr:row>
          <xdr:rowOff>285750</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38</xdr:row>
          <xdr:rowOff>0</xdr:rowOff>
        </xdr:from>
        <xdr:to>
          <xdr:col>50</xdr:col>
          <xdr:colOff>9525</xdr:colOff>
          <xdr:row>39</xdr:row>
          <xdr:rowOff>28575</xdr:rowOff>
        </xdr:to>
        <xdr:sp macro="" textlink="">
          <xdr:nvSpPr>
            <xdr:cNvPr id="11358" name="Group Box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41</xdr:row>
          <xdr:rowOff>0</xdr:rowOff>
        </xdr:from>
        <xdr:to>
          <xdr:col>50</xdr:col>
          <xdr:colOff>9525</xdr:colOff>
          <xdr:row>42</xdr:row>
          <xdr:rowOff>28575</xdr:rowOff>
        </xdr:to>
        <xdr:sp macro="" textlink="">
          <xdr:nvSpPr>
            <xdr:cNvPr id="11359" name="Group Box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43</xdr:row>
          <xdr:rowOff>0</xdr:rowOff>
        </xdr:from>
        <xdr:to>
          <xdr:col>50</xdr:col>
          <xdr:colOff>19050</xdr:colOff>
          <xdr:row>44</xdr:row>
          <xdr:rowOff>28575</xdr:rowOff>
        </xdr:to>
        <xdr:sp macro="" textlink="">
          <xdr:nvSpPr>
            <xdr:cNvPr id="11364" name="Group Box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44</xdr:row>
          <xdr:rowOff>0</xdr:rowOff>
        </xdr:from>
        <xdr:to>
          <xdr:col>50</xdr:col>
          <xdr:colOff>9525</xdr:colOff>
          <xdr:row>45</xdr:row>
          <xdr:rowOff>28575</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57</xdr:row>
          <xdr:rowOff>0</xdr:rowOff>
        </xdr:from>
        <xdr:to>
          <xdr:col>50</xdr:col>
          <xdr:colOff>19050</xdr:colOff>
          <xdr:row>58</xdr:row>
          <xdr:rowOff>38100</xdr:rowOff>
        </xdr:to>
        <xdr:sp macro="" textlink="">
          <xdr:nvSpPr>
            <xdr:cNvPr id="11366" name="Group Box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45</xdr:row>
          <xdr:rowOff>0</xdr:rowOff>
        </xdr:from>
        <xdr:to>
          <xdr:col>50</xdr:col>
          <xdr:colOff>19050</xdr:colOff>
          <xdr:row>46</xdr:row>
          <xdr:rowOff>28575</xdr:rowOff>
        </xdr:to>
        <xdr:sp macro="" textlink="">
          <xdr:nvSpPr>
            <xdr:cNvPr id="11370" name="Group Box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45</xdr:row>
          <xdr:rowOff>0</xdr:rowOff>
        </xdr:from>
        <xdr:to>
          <xdr:col>50</xdr:col>
          <xdr:colOff>19050</xdr:colOff>
          <xdr:row>46</xdr:row>
          <xdr:rowOff>28575</xdr:rowOff>
        </xdr:to>
        <xdr:sp macro="" textlink="">
          <xdr:nvSpPr>
            <xdr:cNvPr id="11371" name="Group Box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48</xdr:row>
          <xdr:rowOff>0</xdr:rowOff>
        </xdr:from>
        <xdr:to>
          <xdr:col>50</xdr:col>
          <xdr:colOff>9525</xdr:colOff>
          <xdr:row>49</xdr:row>
          <xdr:rowOff>28575</xdr:rowOff>
        </xdr:to>
        <xdr:sp macro="" textlink="">
          <xdr:nvSpPr>
            <xdr:cNvPr id="11372" name="Group Box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73" name="Group Box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74" name="Group Box 110" hidden="1">
              <a:extLst>
                <a:ext uri="{63B3BB69-23CF-44E3-9099-C40C66FF867C}">
                  <a14:compatExt spid="_x0000_s11374"/>
                </a:ext>
                <a:ext uri="{FF2B5EF4-FFF2-40B4-BE49-F238E27FC236}">
                  <a16:creationId xmlns:a16="http://schemas.microsoft.com/office/drawing/2014/main" id="{00000000-0008-0000-0400-00006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75" name="Group Box 111" hidden="1">
              <a:extLst>
                <a:ext uri="{63B3BB69-23CF-44E3-9099-C40C66FF867C}">
                  <a14:compatExt spid="_x0000_s11375"/>
                </a:ext>
                <a:ext uri="{FF2B5EF4-FFF2-40B4-BE49-F238E27FC236}">
                  <a16:creationId xmlns:a16="http://schemas.microsoft.com/office/drawing/2014/main" id="{00000000-0008-0000-0400-00006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376" name="Group Box 112" hidden="1">
              <a:extLst>
                <a:ext uri="{63B3BB69-23CF-44E3-9099-C40C66FF867C}">
                  <a14:compatExt spid="_x0000_s11376"/>
                </a:ext>
                <a:ext uri="{FF2B5EF4-FFF2-40B4-BE49-F238E27FC236}">
                  <a16:creationId xmlns:a16="http://schemas.microsoft.com/office/drawing/2014/main" id="{00000000-0008-0000-0400-00007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377" name="Group Box 113" hidden="1">
              <a:extLst>
                <a:ext uri="{63B3BB69-23CF-44E3-9099-C40C66FF867C}">
                  <a14:compatExt spid="_x0000_s11377"/>
                </a:ext>
                <a:ext uri="{FF2B5EF4-FFF2-40B4-BE49-F238E27FC236}">
                  <a16:creationId xmlns:a16="http://schemas.microsoft.com/office/drawing/2014/main" id="{00000000-0008-0000-0400-00007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378" name="Group Box 114" hidden="1">
              <a:extLst>
                <a:ext uri="{63B3BB69-23CF-44E3-9099-C40C66FF867C}">
                  <a14:compatExt spid="_x0000_s11378"/>
                </a:ext>
                <a:ext uri="{FF2B5EF4-FFF2-40B4-BE49-F238E27FC236}">
                  <a16:creationId xmlns:a16="http://schemas.microsoft.com/office/drawing/2014/main" id="{00000000-0008-0000-0400-00007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379" name="Group Box 115" hidden="1">
              <a:extLst>
                <a:ext uri="{63B3BB69-23CF-44E3-9099-C40C66FF867C}">
                  <a14:compatExt spid="_x0000_s11379"/>
                </a:ext>
                <a:ext uri="{FF2B5EF4-FFF2-40B4-BE49-F238E27FC236}">
                  <a16:creationId xmlns:a16="http://schemas.microsoft.com/office/drawing/2014/main" id="{00000000-0008-0000-0400-00007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380" name="Group Box 116" hidden="1">
              <a:extLst>
                <a:ext uri="{63B3BB69-23CF-44E3-9099-C40C66FF867C}">
                  <a14:compatExt spid="_x0000_s11380"/>
                </a:ext>
                <a:ext uri="{FF2B5EF4-FFF2-40B4-BE49-F238E27FC236}">
                  <a16:creationId xmlns:a16="http://schemas.microsoft.com/office/drawing/2014/main" id="{00000000-0008-0000-0400-00007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381" name="Group Box 117" hidden="1">
              <a:extLst>
                <a:ext uri="{63B3BB69-23CF-44E3-9099-C40C66FF867C}">
                  <a14:compatExt spid="_x0000_s11381"/>
                </a:ext>
                <a:ext uri="{FF2B5EF4-FFF2-40B4-BE49-F238E27FC236}">
                  <a16:creationId xmlns:a16="http://schemas.microsoft.com/office/drawing/2014/main" id="{00000000-0008-0000-0400-00007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382" name="Group Box 118" hidden="1">
              <a:extLst>
                <a:ext uri="{63B3BB69-23CF-44E3-9099-C40C66FF867C}">
                  <a14:compatExt spid="_x0000_s11382"/>
                </a:ext>
                <a:ext uri="{FF2B5EF4-FFF2-40B4-BE49-F238E27FC236}">
                  <a16:creationId xmlns:a16="http://schemas.microsoft.com/office/drawing/2014/main" id="{00000000-0008-0000-0400-00007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384" name="Group Box 120" hidden="1">
              <a:extLst>
                <a:ext uri="{63B3BB69-23CF-44E3-9099-C40C66FF867C}">
                  <a14:compatExt spid="_x0000_s11384"/>
                </a:ext>
                <a:ext uri="{FF2B5EF4-FFF2-40B4-BE49-F238E27FC236}">
                  <a16:creationId xmlns:a16="http://schemas.microsoft.com/office/drawing/2014/main" id="{00000000-0008-0000-0400-00007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51</xdr:row>
          <xdr:rowOff>0</xdr:rowOff>
        </xdr:from>
        <xdr:to>
          <xdr:col>63</xdr:col>
          <xdr:colOff>9525</xdr:colOff>
          <xdr:row>52</xdr:row>
          <xdr:rowOff>28575</xdr:rowOff>
        </xdr:to>
        <xdr:sp macro="" textlink="">
          <xdr:nvSpPr>
            <xdr:cNvPr id="11392" name="Group Box 128" hidden="1">
              <a:extLst>
                <a:ext uri="{63B3BB69-23CF-44E3-9099-C40C66FF867C}">
                  <a14:compatExt spid="_x0000_s11392"/>
                </a:ext>
                <a:ext uri="{FF2B5EF4-FFF2-40B4-BE49-F238E27FC236}">
                  <a16:creationId xmlns:a16="http://schemas.microsoft.com/office/drawing/2014/main" id="{00000000-0008-0000-0400-00008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51</xdr:row>
          <xdr:rowOff>0</xdr:rowOff>
        </xdr:from>
        <xdr:to>
          <xdr:col>63</xdr:col>
          <xdr:colOff>19050</xdr:colOff>
          <xdr:row>52</xdr:row>
          <xdr:rowOff>28575</xdr:rowOff>
        </xdr:to>
        <xdr:sp macro="" textlink="">
          <xdr:nvSpPr>
            <xdr:cNvPr id="11393" name="Group Box 129" hidden="1">
              <a:extLst>
                <a:ext uri="{63B3BB69-23CF-44E3-9099-C40C66FF867C}">
                  <a14:compatExt spid="_x0000_s11393"/>
                </a:ext>
                <a:ext uri="{FF2B5EF4-FFF2-40B4-BE49-F238E27FC236}">
                  <a16:creationId xmlns:a16="http://schemas.microsoft.com/office/drawing/2014/main" id="{00000000-0008-0000-0400-00008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51</xdr:row>
          <xdr:rowOff>0</xdr:rowOff>
        </xdr:from>
        <xdr:to>
          <xdr:col>63</xdr:col>
          <xdr:colOff>19050</xdr:colOff>
          <xdr:row>52</xdr:row>
          <xdr:rowOff>28575</xdr:rowOff>
        </xdr:to>
        <xdr:sp macro="" textlink="">
          <xdr:nvSpPr>
            <xdr:cNvPr id="11394" name="Group Box 130" hidden="1">
              <a:extLst>
                <a:ext uri="{63B3BB69-23CF-44E3-9099-C40C66FF867C}">
                  <a14:compatExt spid="_x0000_s11394"/>
                </a:ext>
                <a:ext uri="{FF2B5EF4-FFF2-40B4-BE49-F238E27FC236}">
                  <a16:creationId xmlns:a16="http://schemas.microsoft.com/office/drawing/2014/main" id="{00000000-0008-0000-0400-00008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95" name="Group Box 131" hidden="1">
              <a:extLst>
                <a:ext uri="{63B3BB69-23CF-44E3-9099-C40C66FF867C}">
                  <a14:compatExt spid="_x0000_s11395"/>
                </a:ext>
                <a:ext uri="{FF2B5EF4-FFF2-40B4-BE49-F238E27FC236}">
                  <a16:creationId xmlns:a16="http://schemas.microsoft.com/office/drawing/2014/main" id="{00000000-0008-0000-0400-00008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96" name="Group Box 132" hidden="1">
              <a:extLst>
                <a:ext uri="{63B3BB69-23CF-44E3-9099-C40C66FF867C}">
                  <a14:compatExt spid="_x0000_s11396"/>
                </a:ext>
                <a:ext uri="{FF2B5EF4-FFF2-40B4-BE49-F238E27FC236}">
                  <a16:creationId xmlns:a16="http://schemas.microsoft.com/office/drawing/2014/main" id="{00000000-0008-0000-0400-00008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97" name="Group Box 133" hidden="1">
              <a:extLst>
                <a:ext uri="{63B3BB69-23CF-44E3-9099-C40C66FF867C}">
                  <a14:compatExt spid="_x0000_s11397"/>
                </a:ext>
                <a:ext uri="{FF2B5EF4-FFF2-40B4-BE49-F238E27FC236}">
                  <a16:creationId xmlns:a16="http://schemas.microsoft.com/office/drawing/2014/main" id="{00000000-0008-0000-0400-00008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49</xdr:row>
          <xdr:rowOff>0</xdr:rowOff>
        </xdr:from>
        <xdr:to>
          <xdr:col>50</xdr:col>
          <xdr:colOff>19050</xdr:colOff>
          <xdr:row>50</xdr:row>
          <xdr:rowOff>28575</xdr:rowOff>
        </xdr:to>
        <xdr:sp macro="" textlink="">
          <xdr:nvSpPr>
            <xdr:cNvPr id="11398" name="Group Box 134" hidden="1">
              <a:extLst>
                <a:ext uri="{63B3BB69-23CF-44E3-9099-C40C66FF867C}">
                  <a14:compatExt spid="_x0000_s11398"/>
                </a:ext>
                <a:ext uri="{FF2B5EF4-FFF2-40B4-BE49-F238E27FC236}">
                  <a16:creationId xmlns:a16="http://schemas.microsoft.com/office/drawing/2014/main" id="{00000000-0008-0000-0400-00008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399" name="Group Box 135" hidden="1">
              <a:extLst>
                <a:ext uri="{63B3BB69-23CF-44E3-9099-C40C66FF867C}">
                  <a14:compatExt spid="_x0000_s11399"/>
                </a:ext>
                <a:ext uri="{FF2B5EF4-FFF2-40B4-BE49-F238E27FC236}">
                  <a16:creationId xmlns:a16="http://schemas.microsoft.com/office/drawing/2014/main" id="{00000000-0008-0000-0400-00008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400" name="Group Box 136" hidden="1">
              <a:extLst>
                <a:ext uri="{63B3BB69-23CF-44E3-9099-C40C66FF867C}">
                  <a14:compatExt spid="_x0000_s11400"/>
                </a:ext>
                <a:ext uri="{FF2B5EF4-FFF2-40B4-BE49-F238E27FC236}">
                  <a16:creationId xmlns:a16="http://schemas.microsoft.com/office/drawing/2014/main" id="{00000000-0008-0000-0400-00008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49</xdr:row>
          <xdr:rowOff>0</xdr:rowOff>
        </xdr:from>
        <xdr:to>
          <xdr:col>63</xdr:col>
          <xdr:colOff>19050</xdr:colOff>
          <xdr:row>50</xdr:row>
          <xdr:rowOff>28575</xdr:rowOff>
        </xdr:to>
        <xdr:sp macro="" textlink="">
          <xdr:nvSpPr>
            <xdr:cNvPr id="11401" name="Group Box 137" hidden="1">
              <a:extLst>
                <a:ext uri="{63B3BB69-23CF-44E3-9099-C40C66FF867C}">
                  <a14:compatExt spid="_x0000_s11401"/>
                </a:ext>
                <a:ext uri="{FF2B5EF4-FFF2-40B4-BE49-F238E27FC236}">
                  <a16:creationId xmlns:a16="http://schemas.microsoft.com/office/drawing/2014/main" id="{00000000-0008-0000-0400-00008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49</xdr:row>
          <xdr:rowOff>0</xdr:rowOff>
        </xdr:from>
        <xdr:to>
          <xdr:col>63</xdr:col>
          <xdr:colOff>19050</xdr:colOff>
          <xdr:row>50</xdr:row>
          <xdr:rowOff>28575</xdr:rowOff>
        </xdr:to>
        <xdr:sp macro="" textlink="">
          <xdr:nvSpPr>
            <xdr:cNvPr id="11402" name="Group Box 138" hidden="1">
              <a:extLst>
                <a:ext uri="{63B3BB69-23CF-44E3-9099-C40C66FF867C}">
                  <a14:compatExt spid="_x0000_s11402"/>
                </a:ext>
                <a:ext uri="{FF2B5EF4-FFF2-40B4-BE49-F238E27FC236}">
                  <a16:creationId xmlns:a16="http://schemas.microsoft.com/office/drawing/2014/main" id="{00000000-0008-0000-0400-00008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46</xdr:row>
          <xdr:rowOff>0</xdr:rowOff>
        </xdr:from>
        <xdr:to>
          <xdr:col>50</xdr:col>
          <xdr:colOff>9525</xdr:colOff>
          <xdr:row>47</xdr:row>
          <xdr:rowOff>28575</xdr:rowOff>
        </xdr:to>
        <xdr:sp macro="" textlink="">
          <xdr:nvSpPr>
            <xdr:cNvPr id="11407" name="Group Box 143" hidden="1">
              <a:extLst>
                <a:ext uri="{63B3BB69-23CF-44E3-9099-C40C66FF867C}">
                  <a14:compatExt spid="_x0000_s11407"/>
                </a:ext>
                <a:ext uri="{FF2B5EF4-FFF2-40B4-BE49-F238E27FC236}">
                  <a16:creationId xmlns:a16="http://schemas.microsoft.com/office/drawing/2014/main" id="{00000000-0008-0000-0400-00008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19050</xdr:colOff>
          <xdr:row>48</xdr:row>
          <xdr:rowOff>28575</xdr:rowOff>
        </xdr:to>
        <xdr:sp macro="" textlink="">
          <xdr:nvSpPr>
            <xdr:cNvPr id="11408" name="Group Box 144" hidden="1">
              <a:extLst>
                <a:ext uri="{63B3BB69-23CF-44E3-9099-C40C66FF867C}">
                  <a14:compatExt spid="_x0000_s11408"/>
                </a:ext>
                <a:ext uri="{FF2B5EF4-FFF2-40B4-BE49-F238E27FC236}">
                  <a16:creationId xmlns:a16="http://schemas.microsoft.com/office/drawing/2014/main" id="{00000000-0008-0000-0400-00009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409" name="Group Box 145" hidden="1">
              <a:extLst>
                <a:ext uri="{63B3BB69-23CF-44E3-9099-C40C66FF867C}">
                  <a14:compatExt spid="_x0000_s11409"/>
                </a:ext>
                <a:ext uri="{FF2B5EF4-FFF2-40B4-BE49-F238E27FC236}">
                  <a16:creationId xmlns:a16="http://schemas.microsoft.com/office/drawing/2014/main" id="{00000000-0008-0000-0400-00009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410" name="Group Box 146" hidden="1">
              <a:extLst>
                <a:ext uri="{63B3BB69-23CF-44E3-9099-C40C66FF867C}">
                  <a14:compatExt spid="_x0000_s11410"/>
                </a:ext>
                <a:ext uri="{FF2B5EF4-FFF2-40B4-BE49-F238E27FC236}">
                  <a16:creationId xmlns:a16="http://schemas.microsoft.com/office/drawing/2014/main" id="{00000000-0008-0000-0400-00009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411" name="Group Box 147" hidden="1">
              <a:extLst>
                <a:ext uri="{63B3BB69-23CF-44E3-9099-C40C66FF867C}">
                  <a14:compatExt spid="_x0000_s11411"/>
                </a:ext>
                <a:ext uri="{FF2B5EF4-FFF2-40B4-BE49-F238E27FC236}">
                  <a16:creationId xmlns:a16="http://schemas.microsoft.com/office/drawing/2014/main" id="{00000000-0008-0000-0400-00009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412" name="Group Box 148" hidden="1">
              <a:extLst>
                <a:ext uri="{63B3BB69-23CF-44E3-9099-C40C66FF867C}">
                  <a14:compatExt spid="_x0000_s11412"/>
                </a:ext>
                <a:ext uri="{FF2B5EF4-FFF2-40B4-BE49-F238E27FC236}">
                  <a16:creationId xmlns:a16="http://schemas.microsoft.com/office/drawing/2014/main" id="{00000000-0008-0000-0400-00009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51</xdr:row>
          <xdr:rowOff>0</xdr:rowOff>
        </xdr:from>
        <xdr:to>
          <xdr:col>50</xdr:col>
          <xdr:colOff>19050</xdr:colOff>
          <xdr:row>52</xdr:row>
          <xdr:rowOff>28575</xdr:rowOff>
        </xdr:to>
        <xdr:sp macro="" textlink="">
          <xdr:nvSpPr>
            <xdr:cNvPr id="11413" name="Group Box 149" hidden="1">
              <a:extLst>
                <a:ext uri="{63B3BB69-23CF-44E3-9099-C40C66FF867C}">
                  <a14:compatExt spid="_x0000_s11413"/>
                </a:ext>
                <a:ext uri="{FF2B5EF4-FFF2-40B4-BE49-F238E27FC236}">
                  <a16:creationId xmlns:a16="http://schemas.microsoft.com/office/drawing/2014/main" id="{00000000-0008-0000-0400-00009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51</xdr:row>
          <xdr:rowOff>0</xdr:rowOff>
        </xdr:from>
        <xdr:to>
          <xdr:col>50</xdr:col>
          <xdr:colOff>9525</xdr:colOff>
          <xdr:row>52</xdr:row>
          <xdr:rowOff>28575</xdr:rowOff>
        </xdr:to>
        <xdr:sp macro="" textlink="">
          <xdr:nvSpPr>
            <xdr:cNvPr id="11414" name="Group Box 150" hidden="1">
              <a:extLst>
                <a:ext uri="{63B3BB69-23CF-44E3-9099-C40C66FF867C}">
                  <a14:compatExt spid="_x0000_s11414"/>
                </a:ext>
                <a:ext uri="{FF2B5EF4-FFF2-40B4-BE49-F238E27FC236}">
                  <a16:creationId xmlns:a16="http://schemas.microsoft.com/office/drawing/2014/main" id="{00000000-0008-0000-0400-00009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51</xdr:row>
          <xdr:rowOff>0</xdr:rowOff>
        </xdr:from>
        <xdr:to>
          <xdr:col>63</xdr:col>
          <xdr:colOff>9525</xdr:colOff>
          <xdr:row>52</xdr:row>
          <xdr:rowOff>28575</xdr:rowOff>
        </xdr:to>
        <xdr:sp macro="" textlink="">
          <xdr:nvSpPr>
            <xdr:cNvPr id="11415" name="Group Box 151" hidden="1">
              <a:extLst>
                <a:ext uri="{63B3BB69-23CF-44E3-9099-C40C66FF867C}">
                  <a14:compatExt spid="_x0000_s11415"/>
                </a:ext>
                <a:ext uri="{FF2B5EF4-FFF2-40B4-BE49-F238E27FC236}">
                  <a16:creationId xmlns:a16="http://schemas.microsoft.com/office/drawing/2014/main" id="{00000000-0008-0000-0400-00009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51</xdr:row>
          <xdr:rowOff>0</xdr:rowOff>
        </xdr:from>
        <xdr:to>
          <xdr:col>63</xdr:col>
          <xdr:colOff>19050</xdr:colOff>
          <xdr:row>52</xdr:row>
          <xdr:rowOff>28575</xdr:rowOff>
        </xdr:to>
        <xdr:sp macro="" textlink="">
          <xdr:nvSpPr>
            <xdr:cNvPr id="11416" name="Group Box 152" hidden="1">
              <a:extLst>
                <a:ext uri="{63B3BB69-23CF-44E3-9099-C40C66FF867C}">
                  <a14:compatExt spid="_x0000_s11416"/>
                </a:ext>
                <a:ext uri="{FF2B5EF4-FFF2-40B4-BE49-F238E27FC236}">
                  <a16:creationId xmlns:a16="http://schemas.microsoft.com/office/drawing/2014/main" id="{00000000-0008-0000-0400-00009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51</xdr:row>
          <xdr:rowOff>0</xdr:rowOff>
        </xdr:from>
        <xdr:to>
          <xdr:col>63</xdr:col>
          <xdr:colOff>19050</xdr:colOff>
          <xdr:row>52</xdr:row>
          <xdr:rowOff>28575</xdr:rowOff>
        </xdr:to>
        <xdr:sp macro="" textlink="">
          <xdr:nvSpPr>
            <xdr:cNvPr id="11417" name="Group Box 153" hidden="1">
              <a:extLst>
                <a:ext uri="{63B3BB69-23CF-44E3-9099-C40C66FF867C}">
                  <a14:compatExt spid="_x0000_s11417"/>
                </a:ext>
                <a:ext uri="{FF2B5EF4-FFF2-40B4-BE49-F238E27FC236}">
                  <a16:creationId xmlns:a16="http://schemas.microsoft.com/office/drawing/2014/main" id="{00000000-0008-0000-0400-00009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50</xdr:row>
          <xdr:rowOff>0</xdr:rowOff>
        </xdr:from>
        <xdr:to>
          <xdr:col>50</xdr:col>
          <xdr:colOff>19050</xdr:colOff>
          <xdr:row>51</xdr:row>
          <xdr:rowOff>28575</xdr:rowOff>
        </xdr:to>
        <xdr:sp macro="" textlink="">
          <xdr:nvSpPr>
            <xdr:cNvPr id="11418" name="Group Box 154" hidden="1">
              <a:extLst>
                <a:ext uri="{63B3BB69-23CF-44E3-9099-C40C66FF867C}">
                  <a14:compatExt spid="_x0000_s11418"/>
                </a:ext>
                <a:ext uri="{FF2B5EF4-FFF2-40B4-BE49-F238E27FC236}">
                  <a16:creationId xmlns:a16="http://schemas.microsoft.com/office/drawing/2014/main" id="{00000000-0008-0000-0400-00009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51</xdr:row>
          <xdr:rowOff>0</xdr:rowOff>
        </xdr:from>
        <xdr:to>
          <xdr:col>40</xdr:col>
          <xdr:colOff>9525</xdr:colOff>
          <xdr:row>52</xdr:row>
          <xdr:rowOff>28575</xdr:rowOff>
        </xdr:to>
        <xdr:sp macro="" textlink="">
          <xdr:nvSpPr>
            <xdr:cNvPr id="11420" name="Group Box 156" hidden="1">
              <a:extLst>
                <a:ext uri="{63B3BB69-23CF-44E3-9099-C40C66FF867C}">
                  <a14:compatExt spid="_x0000_s11420"/>
                </a:ext>
                <a:ext uri="{FF2B5EF4-FFF2-40B4-BE49-F238E27FC236}">
                  <a16:creationId xmlns:a16="http://schemas.microsoft.com/office/drawing/2014/main" id="{00000000-0008-0000-0400-00009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40</xdr:col>
          <xdr:colOff>19050</xdr:colOff>
          <xdr:row>53</xdr:row>
          <xdr:rowOff>28575</xdr:rowOff>
        </xdr:to>
        <xdr:sp macro="" textlink="">
          <xdr:nvSpPr>
            <xdr:cNvPr id="11421" name="Group Box 157" hidden="1">
              <a:extLst>
                <a:ext uri="{63B3BB69-23CF-44E3-9099-C40C66FF867C}">
                  <a14:compatExt spid="_x0000_s11421"/>
                </a:ext>
                <a:ext uri="{FF2B5EF4-FFF2-40B4-BE49-F238E27FC236}">
                  <a16:creationId xmlns:a16="http://schemas.microsoft.com/office/drawing/2014/main" id="{00000000-0008-0000-0400-00009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52</xdr:row>
          <xdr:rowOff>0</xdr:rowOff>
        </xdr:from>
        <xdr:to>
          <xdr:col>40</xdr:col>
          <xdr:colOff>19050</xdr:colOff>
          <xdr:row>53</xdr:row>
          <xdr:rowOff>28575</xdr:rowOff>
        </xdr:to>
        <xdr:sp macro="" textlink="">
          <xdr:nvSpPr>
            <xdr:cNvPr id="11422" name="Group Box 158" hidden="1">
              <a:extLst>
                <a:ext uri="{63B3BB69-23CF-44E3-9099-C40C66FF867C}">
                  <a14:compatExt spid="_x0000_s11422"/>
                </a:ext>
                <a:ext uri="{FF2B5EF4-FFF2-40B4-BE49-F238E27FC236}">
                  <a16:creationId xmlns:a16="http://schemas.microsoft.com/office/drawing/2014/main" id="{00000000-0008-0000-0400-00009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23" name="Group Box 159" hidden="1">
              <a:extLst>
                <a:ext uri="{63B3BB69-23CF-44E3-9099-C40C66FF867C}">
                  <a14:compatExt spid="_x0000_s11423"/>
                </a:ext>
                <a:ext uri="{FF2B5EF4-FFF2-40B4-BE49-F238E27FC236}">
                  <a16:creationId xmlns:a16="http://schemas.microsoft.com/office/drawing/2014/main" id="{00000000-0008-0000-0400-00009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24" name="Group Box 160" hidden="1">
              <a:extLst>
                <a:ext uri="{63B3BB69-23CF-44E3-9099-C40C66FF867C}">
                  <a14:compatExt spid="_x0000_s11424"/>
                </a:ext>
                <a:ext uri="{FF2B5EF4-FFF2-40B4-BE49-F238E27FC236}">
                  <a16:creationId xmlns:a16="http://schemas.microsoft.com/office/drawing/2014/main" id="{00000000-0008-0000-0400-0000A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25" name="Group Box 161" hidden="1">
              <a:extLst>
                <a:ext uri="{63B3BB69-23CF-44E3-9099-C40C66FF867C}">
                  <a14:compatExt spid="_x0000_s11425"/>
                </a:ext>
                <a:ext uri="{FF2B5EF4-FFF2-40B4-BE49-F238E27FC236}">
                  <a16:creationId xmlns:a16="http://schemas.microsoft.com/office/drawing/2014/main" id="{00000000-0008-0000-0400-0000A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52</xdr:row>
          <xdr:rowOff>0</xdr:rowOff>
        </xdr:from>
        <xdr:to>
          <xdr:col>50</xdr:col>
          <xdr:colOff>19050</xdr:colOff>
          <xdr:row>53</xdr:row>
          <xdr:rowOff>28575</xdr:rowOff>
        </xdr:to>
        <xdr:sp macro="" textlink="">
          <xdr:nvSpPr>
            <xdr:cNvPr id="11426" name="Group Box 162" hidden="1">
              <a:extLst>
                <a:ext uri="{63B3BB69-23CF-44E3-9099-C40C66FF867C}">
                  <a14:compatExt spid="_x0000_s11426"/>
                </a:ext>
                <a:ext uri="{FF2B5EF4-FFF2-40B4-BE49-F238E27FC236}">
                  <a16:creationId xmlns:a16="http://schemas.microsoft.com/office/drawing/2014/main" id="{00000000-0008-0000-0400-0000A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57</xdr:row>
          <xdr:rowOff>0</xdr:rowOff>
        </xdr:from>
        <xdr:to>
          <xdr:col>50</xdr:col>
          <xdr:colOff>9525</xdr:colOff>
          <xdr:row>58</xdr:row>
          <xdr:rowOff>28575</xdr:rowOff>
        </xdr:to>
        <xdr:sp macro="" textlink="">
          <xdr:nvSpPr>
            <xdr:cNvPr id="11427" name="Group Box 163" hidden="1">
              <a:extLst>
                <a:ext uri="{63B3BB69-23CF-44E3-9099-C40C66FF867C}">
                  <a14:compatExt spid="_x0000_s11427"/>
                </a:ext>
                <a:ext uri="{FF2B5EF4-FFF2-40B4-BE49-F238E27FC236}">
                  <a16:creationId xmlns:a16="http://schemas.microsoft.com/office/drawing/2014/main" id="{00000000-0008-0000-0400-0000A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58</xdr:row>
          <xdr:rowOff>0</xdr:rowOff>
        </xdr:from>
        <xdr:to>
          <xdr:col>50</xdr:col>
          <xdr:colOff>19050</xdr:colOff>
          <xdr:row>59</xdr:row>
          <xdr:rowOff>28575</xdr:rowOff>
        </xdr:to>
        <xdr:sp macro="" textlink="">
          <xdr:nvSpPr>
            <xdr:cNvPr id="11428" name="Group Box 164" hidden="1">
              <a:extLst>
                <a:ext uri="{63B3BB69-23CF-44E3-9099-C40C66FF867C}">
                  <a14:compatExt spid="_x0000_s11428"/>
                </a:ext>
                <a:ext uri="{FF2B5EF4-FFF2-40B4-BE49-F238E27FC236}">
                  <a16:creationId xmlns:a16="http://schemas.microsoft.com/office/drawing/2014/main" id="{00000000-0008-0000-0400-0000A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52</xdr:row>
          <xdr:rowOff>0</xdr:rowOff>
        </xdr:from>
        <xdr:to>
          <xdr:col>63</xdr:col>
          <xdr:colOff>19050</xdr:colOff>
          <xdr:row>53</xdr:row>
          <xdr:rowOff>28575</xdr:rowOff>
        </xdr:to>
        <xdr:sp macro="" textlink="">
          <xdr:nvSpPr>
            <xdr:cNvPr id="11429" name="Group Box 165" hidden="1">
              <a:extLst>
                <a:ext uri="{63B3BB69-23CF-44E3-9099-C40C66FF867C}">
                  <a14:compatExt spid="_x0000_s11429"/>
                </a:ext>
                <a:ext uri="{FF2B5EF4-FFF2-40B4-BE49-F238E27FC236}">
                  <a16:creationId xmlns:a16="http://schemas.microsoft.com/office/drawing/2014/main" id="{00000000-0008-0000-0400-0000A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52</xdr:row>
          <xdr:rowOff>0</xdr:rowOff>
        </xdr:from>
        <xdr:to>
          <xdr:col>63</xdr:col>
          <xdr:colOff>19050</xdr:colOff>
          <xdr:row>53</xdr:row>
          <xdr:rowOff>28575</xdr:rowOff>
        </xdr:to>
        <xdr:sp macro="" textlink="">
          <xdr:nvSpPr>
            <xdr:cNvPr id="11430" name="Group Box 166" hidden="1">
              <a:extLst>
                <a:ext uri="{63B3BB69-23CF-44E3-9099-C40C66FF867C}">
                  <a14:compatExt spid="_x0000_s11430"/>
                </a:ext>
                <a:ext uri="{FF2B5EF4-FFF2-40B4-BE49-F238E27FC236}">
                  <a16:creationId xmlns:a16="http://schemas.microsoft.com/office/drawing/2014/main" id="{00000000-0008-0000-0400-0000A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57</xdr:row>
          <xdr:rowOff>0</xdr:rowOff>
        </xdr:from>
        <xdr:to>
          <xdr:col>40</xdr:col>
          <xdr:colOff>9525</xdr:colOff>
          <xdr:row>58</xdr:row>
          <xdr:rowOff>28575</xdr:rowOff>
        </xdr:to>
        <xdr:sp macro="" textlink="">
          <xdr:nvSpPr>
            <xdr:cNvPr id="11431" name="Group Box 167" hidden="1">
              <a:extLst>
                <a:ext uri="{63B3BB69-23CF-44E3-9099-C40C66FF867C}">
                  <a14:compatExt spid="_x0000_s11431"/>
                </a:ext>
                <a:ext uri="{FF2B5EF4-FFF2-40B4-BE49-F238E27FC236}">
                  <a16:creationId xmlns:a16="http://schemas.microsoft.com/office/drawing/2014/main" id="{00000000-0008-0000-0400-0000A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40</xdr:col>
          <xdr:colOff>19050</xdr:colOff>
          <xdr:row>59</xdr:row>
          <xdr:rowOff>28575</xdr:rowOff>
        </xdr:to>
        <xdr:sp macro="" textlink="">
          <xdr:nvSpPr>
            <xdr:cNvPr id="11432" name="Group Box 168" hidden="1">
              <a:extLst>
                <a:ext uri="{63B3BB69-23CF-44E3-9099-C40C66FF867C}">
                  <a14:compatExt spid="_x0000_s11432"/>
                </a:ext>
                <a:ext uri="{FF2B5EF4-FFF2-40B4-BE49-F238E27FC236}">
                  <a16:creationId xmlns:a16="http://schemas.microsoft.com/office/drawing/2014/main" id="{00000000-0008-0000-0400-0000A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58</xdr:row>
          <xdr:rowOff>0</xdr:rowOff>
        </xdr:from>
        <xdr:to>
          <xdr:col>40</xdr:col>
          <xdr:colOff>19050</xdr:colOff>
          <xdr:row>59</xdr:row>
          <xdr:rowOff>28575</xdr:rowOff>
        </xdr:to>
        <xdr:sp macro="" textlink="">
          <xdr:nvSpPr>
            <xdr:cNvPr id="11433" name="Group Box 169" hidden="1">
              <a:extLst>
                <a:ext uri="{63B3BB69-23CF-44E3-9099-C40C66FF867C}">
                  <a14:compatExt spid="_x0000_s11433"/>
                </a:ext>
                <a:ext uri="{FF2B5EF4-FFF2-40B4-BE49-F238E27FC236}">
                  <a16:creationId xmlns:a16="http://schemas.microsoft.com/office/drawing/2014/main" id="{00000000-0008-0000-0400-0000A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52</xdr:row>
          <xdr:rowOff>0</xdr:rowOff>
        </xdr:from>
        <xdr:to>
          <xdr:col>50</xdr:col>
          <xdr:colOff>9525</xdr:colOff>
          <xdr:row>53</xdr:row>
          <xdr:rowOff>28575</xdr:rowOff>
        </xdr:to>
        <xdr:sp macro="" textlink="">
          <xdr:nvSpPr>
            <xdr:cNvPr id="11434" name="Group Box 170" hidden="1">
              <a:extLst>
                <a:ext uri="{63B3BB69-23CF-44E3-9099-C40C66FF867C}">
                  <a14:compatExt spid="_x0000_s11434"/>
                </a:ext>
                <a:ext uri="{FF2B5EF4-FFF2-40B4-BE49-F238E27FC236}">
                  <a16:creationId xmlns:a16="http://schemas.microsoft.com/office/drawing/2014/main" id="{00000000-0008-0000-0400-0000A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54</xdr:row>
          <xdr:rowOff>28575</xdr:rowOff>
        </xdr:to>
        <xdr:sp macro="" textlink="">
          <xdr:nvSpPr>
            <xdr:cNvPr id="11435" name="Group Box 171" hidden="1">
              <a:extLst>
                <a:ext uri="{63B3BB69-23CF-44E3-9099-C40C66FF867C}">
                  <a14:compatExt spid="_x0000_s11435"/>
                </a:ext>
                <a:ext uri="{FF2B5EF4-FFF2-40B4-BE49-F238E27FC236}">
                  <a16:creationId xmlns:a16="http://schemas.microsoft.com/office/drawing/2014/main" id="{00000000-0008-0000-0400-0000A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52</xdr:row>
          <xdr:rowOff>0</xdr:rowOff>
        </xdr:from>
        <xdr:to>
          <xdr:col>40</xdr:col>
          <xdr:colOff>9525</xdr:colOff>
          <xdr:row>53</xdr:row>
          <xdr:rowOff>28575</xdr:rowOff>
        </xdr:to>
        <xdr:sp macro="" textlink="">
          <xdr:nvSpPr>
            <xdr:cNvPr id="11436" name="Group Box 172" hidden="1">
              <a:extLst>
                <a:ext uri="{63B3BB69-23CF-44E3-9099-C40C66FF867C}">
                  <a14:compatExt spid="_x0000_s11436"/>
                </a:ext>
                <a:ext uri="{FF2B5EF4-FFF2-40B4-BE49-F238E27FC236}">
                  <a16:creationId xmlns:a16="http://schemas.microsoft.com/office/drawing/2014/main" id="{00000000-0008-0000-0400-0000A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53</xdr:row>
          <xdr:rowOff>0</xdr:rowOff>
        </xdr:from>
        <xdr:to>
          <xdr:col>40</xdr:col>
          <xdr:colOff>19050</xdr:colOff>
          <xdr:row>54</xdr:row>
          <xdr:rowOff>28575</xdr:rowOff>
        </xdr:to>
        <xdr:sp macro="" textlink="">
          <xdr:nvSpPr>
            <xdr:cNvPr id="11437" name="Group Box 173" hidden="1">
              <a:extLst>
                <a:ext uri="{63B3BB69-23CF-44E3-9099-C40C66FF867C}">
                  <a14:compatExt spid="_x0000_s11437"/>
                </a:ext>
                <a:ext uri="{FF2B5EF4-FFF2-40B4-BE49-F238E27FC236}">
                  <a16:creationId xmlns:a16="http://schemas.microsoft.com/office/drawing/2014/main" id="{00000000-0008-0000-0400-0000A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53</xdr:row>
          <xdr:rowOff>0</xdr:rowOff>
        </xdr:from>
        <xdr:to>
          <xdr:col>40</xdr:col>
          <xdr:colOff>19050</xdr:colOff>
          <xdr:row>54</xdr:row>
          <xdr:rowOff>28575</xdr:rowOff>
        </xdr:to>
        <xdr:sp macro="" textlink="">
          <xdr:nvSpPr>
            <xdr:cNvPr id="11438" name="Group Box 174" hidden="1">
              <a:extLst>
                <a:ext uri="{63B3BB69-23CF-44E3-9099-C40C66FF867C}">
                  <a14:compatExt spid="_x0000_s11438"/>
                </a:ext>
                <a:ext uri="{FF2B5EF4-FFF2-40B4-BE49-F238E27FC236}">
                  <a16:creationId xmlns:a16="http://schemas.microsoft.com/office/drawing/2014/main" id="{00000000-0008-0000-0400-0000A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54</xdr:row>
          <xdr:rowOff>28575</xdr:rowOff>
        </xdr:to>
        <xdr:sp macro="" textlink="">
          <xdr:nvSpPr>
            <xdr:cNvPr id="11439" name="Group Box 175" hidden="1">
              <a:extLst>
                <a:ext uri="{63B3BB69-23CF-44E3-9099-C40C66FF867C}">
                  <a14:compatExt spid="_x0000_s11439"/>
                </a:ext>
                <a:ext uri="{FF2B5EF4-FFF2-40B4-BE49-F238E27FC236}">
                  <a16:creationId xmlns:a16="http://schemas.microsoft.com/office/drawing/2014/main" id="{00000000-0008-0000-0400-0000A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54</xdr:row>
          <xdr:rowOff>28575</xdr:rowOff>
        </xdr:to>
        <xdr:sp macro="" textlink="">
          <xdr:nvSpPr>
            <xdr:cNvPr id="11440" name="Group Box 176" hidden="1">
              <a:extLst>
                <a:ext uri="{63B3BB69-23CF-44E3-9099-C40C66FF867C}">
                  <a14:compatExt spid="_x0000_s11440"/>
                </a:ext>
                <a:ext uri="{FF2B5EF4-FFF2-40B4-BE49-F238E27FC236}">
                  <a16:creationId xmlns:a16="http://schemas.microsoft.com/office/drawing/2014/main" id="{00000000-0008-0000-0400-0000B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54</xdr:row>
          <xdr:rowOff>28575</xdr:rowOff>
        </xdr:to>
        <xdr:sp macro="" textlink="">
          <xdr:nvSpPr>
            <xdr:cNvPr id="11441" name="Group Box 177" hidden="1">
              <a:extLst>
                <a:ext uri="{63B3BB69-23CF-44E3-9099-C40C66FF867C}">
                  <a14:compatExt spid="_x0000_s11441"/>
                </a:ext>
                <a:ext uri="{FF2B5EF4-FFF2-40B4-BE49-F238E27FC236}">
                  <a16:creationId xmlns:a16="http://schemas.microsoft.com/office/drawing/2014/main" id="{00000000-0008-0000-0400-0000B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53</xdr:row>
          <xdr:rowOff>0</xdr:rowOff>
        </xdr:from>
        <xdr:to>
          <xdr:col>50</xdr:col>
          <xdr:colOff>19050</xdr:colOff>
          <xdr:row>54</xdr:row>
          <xdr:rowOff>28575</xdr:rowOff>
        </xdr:to>
        <xdr:sp macro="" textlink="">
          <xdr:nvSpPr>
            <xdr:cNvPr id="11442" name="Group Box 178" hidden="1">
              <a:extLst>
                <a:ext uri="{63B3BB69-23CF-44E3-9099-C40C66FF867C}">
                  <a14:compatExt spid="_x0000_s11442"/>
                </a:ext>
                <a:ext uri="{FF2B5EF4-FFF2-40B4-BE49-F238E27FC236}">
                  <a16:creationId xmlns:a16="http://schemas.microsoft.com/office/drawing/2014/main" id="{00000000-0008-0000-0400-0000B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53</xdr:row>
          <xdr:rowOff>0</xdr:rowOff>
        </xdr:from>
        <xdr:to>
          <xdr:col>63</xdr:col>
          <xdr:colOff>19050</xdr:colOff>
          <xdr:row>54</xdr:row>
          <xdr:rowOff>28575</xdr:rowOff>
        </xdr:to>
        <xdr:sp macro="" textlink="">
          <xdr:nvSpPr>
            <xdr:cNvPr id="11443" name="Group Box 179" hidden="1">
              <a:extLst>
                <a:ext uri="{63B3BB69-23CF-44E3-9099-C40C66FF867C}">
                  <a14:compatExt spid="_x0000_s11443"/>
                </a:ext>
                <a:ext uri="{FF2B5EF4-FFF2-40B4-BE49-F238E27FC236}">
                  <a16:creationId xmlns:a16="http://schemas.microsoft.com/office/drawing/2014/main" id="{00000000-0008-0000-0400-0000B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53</xdr:row>
          <xdr:rowOff>0</xdr:rowOff>
        </xdr:from>
        <xdr:to>
          <xdr:col>63</xdr:col>
          <xdr:colOff>19050</xdr:colOff>
          <xdr:row>54</xdr:row>
          <xdr:rowOff>28575</xdr:rowOff>
        </xdr:to>
        <xdr:sp macro="" textlink="">
          <xdr:nvSpPr>
            <xdr:cNvPr id="11444" name="Group Box 180" hidden="1">
              <a:extLst>
                <a:ext uri="{63B3BB69-23CF-44E3-9099-C40C66FF867C}">
                  <a14:compatExt spid="_x0000_s11444"/>
                </a:ext>
                <a:ext uri="{FF2B5EF4-FFF2-40B4-BE49-F238E27FC236}">
                  <a16:creationId xmlns:a16="http://schemas.microsoft.com/office/drawing/2014/main" id="{00000000-0008-0000-0400-0000B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53</xdr:row>
          <xdr:rowOff>0</xdr:rowOff>
        </xdr:from>
        <xdr:to>
          <xdr:col>63</xdr:col>
          <xdr:colOff>9525</xdr:colOff>
          <xdr:row>54</xdr:row>
          <xdr:rowOff>28575</xdr:rowOff>
        </xdr:to>
        <xdr:sp macro="" textlink="">
          <xdr:nvSpPr>
            <xdr:cNvPr id="11445" name="Group Box 181" hidden="1">
              <a:extLst>
                <a:ext uri="{63B3BB69-23CF-44E3-9099-C40C66FF867C}">
                  <a14:compatExt spid="_x0000_s11445"/>
                </a:ext>
                <a:ext uri="{FF2B5EF4-FFF2-40B4-BE49-F238E27FC236}">
                  <a16:creationId xmlns:a16="http://schemas.microsoft.com/office/drawing/2014/main" id="{00000000-0008-0000-0400-0000B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58</xdr:row>
          <xdr:rowOff>28575</xdr:rowOff>
        </xdr:to>
        <xdr:sp macro="" textlink="">
          <xdr:nvSpPr>
            <xdr:cNvPr id="11446" name="Group Box 182" hidden="1">
              <a:extLst>
                <a:ext uri="{63B3BB69-23CF-44E3-9099-C40C66FF867C}">
                  <a14:compatExt spid="_x0000_s11446"/>
                </a:ext>
                <a:ext uri="{FF2B5EF4-FFF2-40B4-BE49-F238E27FC236}">
                  <a16:creationId xmlns:a16="http://schemas.microsoft.com/office/drawing/2014/main" id="{00000000-0008-0000-0400-0000B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58</xdr:row>
          <xdr:rowOff>28575</xdr:rowOff>
        </xdr:to>
        <xdr:sp macro="" textlink="">
          <xdr:nvSpPr>
            <xdr:cNvPr id="11447" name="Group Box 183" hidden="1">
              <a:extLst>
                <a:ext uri="{63B3BB69-23CF-44E3-9099-C40C66FF867C}">
                  <a14:compatExt spid="_x0000_s11447"/>
                </a:ext>
                <a:ext uri="{FF2B5EF4-FFF2-40B4-BE49-F238E27FC236}">
                  <a16:creationId xmlns:a16="http://schemas.microsoft.com/office/drawing/2014/main" id="{00000000-0008-0000-0400-0000B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58</xdr:row>
          <xdr:rowOff>28575</xdr:rowOff>
        </xdr:to>
        <xdr:sp macro="" textlink="">
          <xdr:nvSpPr>
            <xdr:cNvPr id="11448" name="Group Box 184" hidden="1">
              <a:extLst>
                <a:ext uri="{63B3BB69-23CF-44E3-9099-C40C66FF867C}">
                  <a14:compatExt spid="_x0000_s11448"/>
                </a:ext>
                <a:ext uri="{FF2B5EF4-FFF2-40B4-BE49-F238E27FC236}">
                  <a16:creationId xmlns:a16="http://schemas.microsoft.com/office/drawing/2014/main" id="{00000000-0008-0000-0400-0000B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57</xdr:row>
          <xdr:rowOff>0</xdr:rowOff>
        </xdr:from>
        <xdr:to>
          <xdr:col>63</xdr:col>
          <xdr:colOff>19050</xdr:colOff>
          <xdr:row>58</xdr:row>
          <xdr:rowOff>28575</xdr:rowOff>
        </xdr:to>
        <xdr:sp macro="" textlink="">
          <xdr:nvSpPr>
            <xdr:cNvPr id="11449" name="Group Box 185" hidden="1">
              <a:extLst>
                <a:ext uri="{63B3BB69-23CF-44E3-9099-C40C66FF867C}">
                  <a14:compatExt spid="_x0000_s11449"/>
                </a:ext>
                <a:ext uri="{FF2B5EF4-FFF2-40B4-BE49-F238E27FC236}">
                  <a16:creationId xmlns:a16="http://schemas.microsoft.com/office/drawing/2014/main" id="{00000000-0008-0000-0400-0000B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57</xdr:row>
          <xdr:rowOff>0</xdr:rowOff>
        </xdr:from>
        <xdr:to>
          <xdr:col>63</xdr:col>
          <xdr:colOff>9525</xdr:colOff>
          <xdr:row>58</xdr:row>
          <xdr:rowOff>28575</xdr:rowOff>
        </xdr:to>
        <xdr:sp macro="" textlink="">
          <xdr:nvSpPr>
            <xdr:cNvPr id="11450" name="Group Box 186" hidden="1">
              <a:extLst>
                <a:ext uri="{63B3BB69-23CF-44E3-9099-C40C66FF867C}">
                  <a14:compatExt spid="_x0000_s11450"/>
                </a:ext>
                <a:ext uri="{FF2B5EF4-FFF2-40B4-BE49-F238E27FC236}">
                  <a16:creationId xmlns:a16="http://schemas.microsoft.com/office/drawing/2014/main" id="{00000000-0008-0000-0400-0000B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58</xdr:row>
          <xdr:rowOff>0</xdr:rowOff>
        </xdr:from>
        <xdr:to>
          <xdr:col>63</xdr:col>
          <xdr:colOff>19050</xdr:colOff>
          <xdr:row>59</xdr:row>
          <xdr:rowOff>28575</xdr:rowOff>
        </xdr:to>
        <xdr:sp macro="" textlink="">
          <xdr:nvSpPr>
            <xdr:cNvPr id="11451" name="Group Box 187" hidden="1">
              <a:extLst>
                <a:ext uri="{63B3BB69-23CF-44E3-9099-C40C66FF867C}">
                  <a14:compatExt spid="_x0000_s11451"/>
                </a:ext>
                <a:ext uri="{FF2B5EF4-FFF2-40B4-BE49-F238E27FC236}">
                  <a16:creationId xmlns:a16="http://schemas.microsoft.com/office/drawing/2014/main" id="{00000000-0008-0000-0400-0000B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58</xdr:row>
          <xdr:rowOff>0</xdr:rowOff>
        </xdr:from>
        <xdr:to>
          <xdr:col>63</xdr:col>
          <xdr:colOff>19050</xdr:colOff>
          <xdr:row>59</xdr:row>
          <xdr:rowOff>28575</xdr:rowOff>
        </xdr:to>
        <xdr:sp macro="" textlink="">
          <xdr:nvSpPr>
            <xdr:cNvPr id="11452" name="Group Box 188" hidden="1">
              <a:extLst>
                <a:ext uri="{63B3BB69-23CF-44E3-9099-C40C66FF867C}">
                  <a14:compatExt spid="_x0000_s11452"/>
                </a:ext>
                <a:ext uri="{FF2B5EF4-FFF2-40B4-BE49-F238E27FC236}">
                  <a16:creationId xmlns:a16="http://schemas.microsoft.com/office/drawing/2014/main" id="{00000000-0008-0000-0400-0000B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54</xdr:row>
          <xdr:rowOff>0</xdr:rowOff>
        </xdr:from>
        <xdr:to>
          <xdr:col>50</xdr:col>
          <xdr:colOff>19050</xdr:colOff>
          <xdr:row>55</xdr:row>
          <xdr:rowOff>38100</xdr:rowOff>
        </xdr:to>
        <xdr:sp macro="" textlink="">
          <xdr:nvSpPr>
            <xdr:cNvPr id="11453" name="Group Box 189" hidden="1">
              <a:extLst>
                <a:ext uri="{63B3BB69-23CF-44E3-9099-C40C66FF867C}">
                  <a14:compatExt spid="_x0000_s11453"/>
                </a:ext>
                <a:ext uri="{FF2B5EF4-FFF2-40B4-BE49-F238E27FC236}">
                  <a16:creationId xmlns:a16="http://schemas.microsoft.com/office/drawing/2014/main" id="{00000000-0008-0000-0400-0000B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54</xdr:row>
          <xdr:rowOff>0</xdr:rowOff>
        </xdr:from>
        <xdr:to>
          <xdr:col>50</xdr:col>
          <xdr:colOff>9525</xdr:colOff>
          <xdr:row>55</xdr:row>
          <xdr:rowOff>28575</xdr:rowOff>
        </xdr:to>
        <xdr:sp macro="" textlink="">
          <xdr:nvSpPr>
            <xdr:cNvPr id="11454" name="Group Box 190" hidden="1">
              <a:extLst>
                <a:ext uri="{63B3BB69-23CF-44E3-9099-C40C66FF867C}">
                  <a14:compatExt spid="_x0000_s11454"/>
                </a:ext>
                <a:ext uri="{FF2B5EF4-FFF2-40B4-BE49-F238E27FC236}">
                  <a16:creationId xmlns:a16="http://schemas.microsoft.com/office/drawing/2014/main" id="{00000000-0008-0000-0400-0000B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56</xdr:row>
          <xdr:rowOff>0</xdr:rowOff>
        </xdr:from>
        <xdr:to>
          <xdr:col>50</xdr:col>
          <xdr:colOff>19050</xdr:colOff>
          <xdr:row>57</xdr:row>
          <xdr:rowOff>28575</xdr:rowOff>
        </xdr:to>
        <xdr:sp macro="" textlink="">
          <xdr:nvSpPr>
            <xdr:cNvPr id="11455" name="Group Box 191" hidden="1">
              <a:extLst>
                <a:ext uri="{63B3BB69-23CF-44E3-9099-C40C66FF867C}">
                  <a14:compatExt spid="_x0000_s11455"/>
                </a:ext>
                <a:ext uri="{FF2B5EF4-FFF2-40B4-BE49-F238E27FC236}">
                  <a16:creationId xmlns:a16="http://schemas.microsoft.com/office/drawing/2014/main" id="{00000000-0008-0000-0400-0000B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54</xdr:row>
          <xdr:rowOff>0</xdr:rowOff>
        </xdr:from>
        <xdr:to>
          <xdr:col>40</xdr:col>
          <xdr:colOff>9525</xdr:colOff>
          <xdr:row>55</xdr:row>
          <xdr:rowOff>28575</xdr:rowOff>
        </xdr:to>
        <xdr:sp macro="" textlink="">
          <xdr:nvSpPr>
            <xdr:cNvPr id="11456" name="Group Box 192" hidden="1">
              <a:extLst>
                <a:ext uri="{63B3BB69-23CF-44E3-9099-C40C66FF867C}">
                  <a14:compatExt spid="_x0000_s11456"/>
                </a:ext>
                <a:ext uri="{FF2B5EF4-FFF2-40B4-BE49-F238E27FC236}">
                  <a16:creationId xmlns:a16="http://schemas.microsoft.com/office/drawing/2014/main" id="{00000000-0008-0000-0400-0000C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0</xdr:rowOff>
        </xdr:from>
        <xdr:to>
          <xdr:col>40</xdr:col>
          <xdr:colOff>19050</xdr:colOff>
          <xdr:row>57</xdr:row>
          <xdr:rowOff>28575</xdr:rowOff>
        </xdr:to>
        <xdr:sp macro="" textlink="">
          <xdr:nvSpPr>
            <xdr:cNvPr id="11457" name="Group Box 193" hidden="1">
              <a:extLst>
                <a:ext uri="{63B3BB69-23CF-44E3-9099-C40C66FF867C}">
                  <a14:compatExt spid="_x0000_s11457"/>
                </a:ext>
                <a:ext uri="{FF2B5EF4-FFF2-40B4-BE49-F238E27FC236}">
                  <a16:creationId xmlns:a16="http://schemas.microsoft.com/office/drawing/2014/main" id="{00000000-0008-0000-0400-0000C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56</xdr:row>
          <xdr:rowOff>0</xdr:rowOff>
        </xdr:from>
        <xdr:to>
          <xdr:col>40</xdr:col>
          <xdr:colOff>19050</xdr:colOff>
          <xdr:row>57</xdr:row>
          <xdr:rowOff>28575</xdr:rowOff>
        </xdr:to>
        <xdr:sp macro="" textlink="">
          <xdr:nvSpPr>
            <xdr:cNvPr id="11458" name="Group Box 194" hidden="1">
              <a:extLst>
                <a:ext uri="{63B3BB69-23CF-44E3-9099-C40C66FF867C}">
                  <a14:compatExt spid="_x0000_s11458"/>
                </a:ext>
                <a:ext uri="{FF2B5EF4-FFF2-40B4-BE49-F238E27FC236}">
                  <a16:creationId xmlns:a16="http://schemas.microsoft.com/office/drawing/2014/main" id="{00000000-0008-0000-0400-0000C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54</xdr:row>
          <xdr:rowOff>0</xdr:rowOff>
        </xdr:from>
        <xdr:to>
          <xdr:col>63</xdr:col>
          <xdr:colOff>19050</xdr:colOff>
          <xdr:row>55</xdr:row>
          <xdr:rowOff>28575</xdr:rowOff>
        </xdr:to>
        <xdr:sp macro="" textlink="">
          <xdr:nvSpPr>
            <xdr:cNvPr id="11459" name="Group Box 195" hidden="1">
              <a:extLst>
                <a:ext uri="{63B3BB69-23CF-44E3-9099-C40C66FF867C}">
                  <a14:compatExt spid="_x0000_s11459"/>
                </a:ext>
                <a:ext uri="{FF2B5EF4-FFF2-40B4-BE49-F238E27FC236}">
                  <a16:creationId xmlns:a16="http://schemas.microsoft.com/office/drawing/2014/main" id="{00000000-0008-0000-0400-0000C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54</xdr:row>
          <xdr:rowOff>0</xdr:rowOff>
        </xdr:from>
        <xdr:to>
          <xdr:col>63</xdr:col>
          <xdr:colOff>19050</xdr:colOff>
          <xdr:row>55</xdr:row>
          <xdr:rowOff>28575</xdr:rowOff>
        </xdr:to>
        <xdr:sp macro="" textlink="">
          <xdr:nvSpPr>
            <xdr:cNvPr id="11460" name="Group Box 196" hidden="1">
              <a:extLst>
                <a:ext uri="{63B3BB69-23CF-44E3-9099-C40C66FF867C}">
                  <a14:compatExt spid="_x0000_s11460"/>
                </a:ext>
                <a:ext uri="{FF2B5EF4-FFF2-40B4-BE49-F238E27FC236}">
                  <a16:creationId xmlns:a16="http://schemas.microsoft.com/office/drawing/2014/main" id="{00000000-0008-0000-0400-0000C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54</xdr:row>
          <xdr:rowOff>0</xdr:rowOff>
        </xdr:from>
        <xdr:to>
          <xdr:col>63</xdr:col>
          <xdr:colOff>19050</xdr:colOff>
          <xdr:row>55</xdr:row>
          <xdr:rowOff>28575</xdr:rowOff>
        </xdr:to>
        <xdr:sp macro="" textlink="">
          <xdr:nvSpPr>
            <xdr:cNvPr id="11461" name="Group Box 197" hidden="1">
              <a:extLst>
                <a:ext uri="{63B3BB69-23CF-44E3-9099-C40C66FF867C}">
                  <a14:compatExt spid="_x0000_s11461"/>
                </a:ext>
                <a:ext uri="{FF2B5EF4-FFF2-40B4-BE49-F238E27FC236}">
                  <a16:creationId xmlns:a16="http://schemas.microsoft.com/office/drawing/2014/main" id="{00000000-0008-0000-0400-0000C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54</xdr:row>
          <xdr:rowOff>0</xdr:rowOff>
        </xdr:from>
        <xdr:to>
          <xdr:col>63</xdr:col>
          <xdr:colOff>19050</xdr:colOff>
          <xdr:row>55</xdr:row>
          <xdr:rowOff>28575</xdr:rowOff>
        </xdr:to>
        <xdr:sp macro="" textlink="">
          <xdr:nvSpPr>
            <xdr:cNvPr id="11462" name="Group Box 198" hidden="1">
              <a:extLst>
                <a:ext uri="{63B3BB69-23CF-44E3-9099-C40C66FF867C}">
                  <a14:compatExt spid="_x0000_s11462"/>
                </a:ext>
                <a:ext uri="{FF2B5EF4-FFF2-40B4-BE49-F238E27FC236}">
                  <a16:creationId xmlns:a16="http://schemas.microsoft.com/office/drawing/2014/main" id="{00000000-0008-0000-0400-0000C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54</xdr:row>
          <xdr:rowOff>0</xdr:rowOff>
        </xdr:from>
        <xdr:to>
          <xdr:col>63</xdr:col>
          <xdr:colOff>9525</xdr:colOff>
          <xdr:row>55</xdr:row>
          <xdr:rowOff>28575</xdr:rowOff>
        </xdr:to>
        <xdr:sp macro="" textlink="">
          <xdr:nvSpPr>
            <xdr:cNvPr id="11463" name="Group Box 199" hidden="1">
              <a:extLst>
                <a:ext uri="{63B3BB69-23CF-44E3-9099-C40C66FF867C}">
                  <a14:compatExt spid="_x0000_s11463"/>
                </a:ext>
                <a:ext uri="{FF2B5EF4-FFF2-40B4-BE49-F238E27FC236}">
                  <a16:creationId xmlns:a16="http://schemas.microsoft.com/office/drawing/2014/main" id="{00000000-0008-0000-0400-0000C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56</xdr:row>
          <xdr:rowOff>0</xdr:rowOff>
        </xdr:from>
        <xdr:to>
          <xdr:col>63</xdr:col>
          <xdr:colOff>19050</xdr:colOff>
          <xdr:row>57</xdr:row>
          <xdr:rowOff>28575</xdr:rowOff>
        </xdr:to>
        <xdr:sp macro="" textlink="">
          <xdr:nvSpPr>
            <xdr:cNvPr id="11464" name="Group Box 200" hidden="1">
              <a:extLst>
                <a:ext uri="{63B3BB69-23CF-44E3-9099-C40C66FF867C}">
                  <a14:compatExt spid="_x0000_s11464"/>
                </a:ext>
                <a:ext uri="{FF2B5EF4-FFF2-40B4-BE49-F238E27FC236}">
                  <a16:creationId xmlns:a16="http://schemas.microsoft.com/office/drawing/2014/main" id="{00000000-0008-0000-0400-0000C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56</xdr:row>
          <xdr:rowOff>0</xdr:rowOff>
        </xdr:from>
        <xdr:to>
          <xdr:col>63</xdr:col>
          <xdr:colOff>19050</xdr:colOff>
          <xdr:row>57</xdr:row>
          <xdr:rowOff>28575</xdr:rowOff>
        </xdr:to>
        <xdr:sp macro="" textlink="">
          <xdr:nvSpPr>
            <xdr:cNvPr id="11465" name="Group Box 201" hidden="1">
              <a:extLst>
                <a:ext uri="{63B3BB69-23CF-44E3-9099-C40C66FF867C}">
                  <a14:compatExt spid="_x0000_s11465"/>
                </a:ext>
                <a:ext uri="{FF2B5EF4-FFF2-40B4-BE49-F238E27FC236}">
                  <a16:creationId xmlns:a16="http://schemas.microsoft.com/office/drawing/2014/main" id="{00000000-0008-0000-0400-0000C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55</xdr:row>
          <xdr:rowOff>0</xdr:rowOff>
        </xdr:from>
        <xdr:to>
          <xdr:col>63</xdr:col>
          <xdr:colOff>19050</xdr:colOff>
          <xdr:row>56</xdr:row>
          <xdr:rowOff>28575</xdr:rowOff>
        </xdr:to>
        <xdr:sp macro="" textlink="">
          <xdr:nvSpPr>
            <xdr:cNvPr id="11467" name="Group Box 203" hidden="1">
              <a:extLst>
                <a:ext uri="{63B3BB69-23CF-44E3-9099-C40C66FF867C}">
                  <a14:compatExt spid="_x0000_s11467"/>
                </a:ext>
                <a:ext uri="{FF2B5EF4-FFF2-40B4-BE49-F238E27FC236}">
                  <a16:creationId xmlns:a16="http://schemas.microsoft.com/office/drawing/2014/main" id="{00000000-0008-0000-0400-0000C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55</xdr:row>
          <xdr:rowOff>0</xdr:rowOff>
        </xdr:from>
        <xdr:to>
          <xdr:col>63</xdr:col>
          <xdr:colOff>19050</xdr:colOff>
          <xdr:row>56</xdr:row>
          <xdr:rowOff>28575</xdr:rowOff>
        </xdr:to>
        <xdr:sp macro="" textlink="">
          <xdr:nvSpPr>
            <xdr:cNvPr id="11468" name="Group Box 204" hidden="1">
              <a:extLst>
                <a:ext uri="{63B3BB69-23CF-44E3-9099-C40C66FF867C}">
                  <a14:compatExt spid="_x0000_s11468"/>
                </a:ext>
                <a:ext uri="{FF2B5EF4-FFF2-40B4-BE49-F238E27FC236}">
                  <a16:creationId xmlns:a16="http://schemas.microsoft.com/office/drawing/2014/main" id="{00000000-0008-0000-0400-0000C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59</xdr:row>
          <xdr:rowOff>0</xdr:rowOff>
        </xdr:from>
        <xdr:to>
          <xdr:col>50</xdr:col>
          <xdr:colOff>19050</xdr:colOff>
          <xdr:row>60</xdr:row>
          <xdr:rowOff>28575</xdr:rowOff>
        </xdr:to>
        <xdr:sp macro="" textlink="">
          <xdr:nvSpPr>
            <xdr:cNvPr id="11469" name="Group Box 205" hidden="1">
              <a:extLst>
                <a:ext uri="{63B3BB69-23CF-44E3-9099-C40C66FF867C}">
                  <a14:compatExt spid="_x0000_s11469"/>
                </a:ext>
                <a:ext uri="{FF2B5EF4-FFF2-40B4-BE49-F238E27FC236}">
                  <a16:creationId xmlns:a16="http://schemas.microsoft.com/office/drawing/2014/main" id="{00000000-0008-0000-0400-0000C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59</xdr:row>
          <xdr:rowOff>0</xdr:rowOff>
        </xdr:from>
        <xdr:to>
          <xdr:col>40</xdr:col>
          <xdr:colOff>19050</xdr:colOff>
          <xdr:row>60</xdr:row>
          <xdr:rowOff>28575</xdr:rowOff>
        </xdr:to>
        <xdr:sp macro="" textlink="">
          <xdr:nvSpPr>
            <xdr:cNvPr id="11470" name="Group Box 206" hidden="1">
              <a:extLst>
                <a:ext uri="{63B3BB69-23CF-44E3-9099-C40C66FF867C}">
                  <a14:compatExt spid="_x0000_s11470"/>
                </a:ext>
                <a:ext uri="{FF2B5EF4-FFF2-40B4-BE49-F238E27FC236}">
                  <a16:creationId xmlns:a16="http://schemas.microsoft.com/office/drawing/2014/main" id="{00000000-0008-0000-0400-0000C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59</xdr:row>
          <xdr:rowOff>0</xdr:rowOff>
        </xdr:from>
        <xdr:to>
          <xdr:col>40</xdr:col>
          <xdr:colOff>19050</xdr:colOff>
          <xdr:row>60</xdr:row>
          <xdr:rowOff>28575</xdr:rowOff>
        </xdr:to>
        <xdr:sp macro="" textlink="">
          <xdr:nvSpPr>
            <xdr:cNvPr id="11471" name="Group Box 207" hidden="1">
              <a:extLst>
                <a:ext uri="{63B3BB69-23CF-44E3-9099-C40C66FF867C}">
                  <a14:compatExt spid="_x0000_s11471"/>
                </a:ext>
                <a:ext uri="{FF2B5EF4-FFF2-40B4-BE49-F238E27FC236}">
                  <a16:creationId xmlns:a16="http://schemas.microsoft.com/office/drawing/2014/main" id="{00000000-0008-0000-0400-0000C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59</xdr:row>
          <xdr:rowOff>0</xdr:rowOff>
        </xdr:from>
        <xdr:to>
          <xdr:col>63</xdr:col>
          <xdr:colOff>19050</xdr:colOff>
          <xdr:row>60</xdr:row>
          <xdr:rowOff>28575</xdr:rowOff>
        </xdr:to>
        <xdr:sp macro="" textlink="">
          <xdr:nvSpPr>
            <xdr:cNvPr id="11472" name="Group Box 208" hidden="1">
              <a:extLst>
                <a:ext uri="{63B3BB69-23CF-44E3-9099-C40C66FF867C}">
                  <a14:compatExt spid="_x0000_s11472"/>
                </a:ext>
                <a:ext uri="{FF2B5EF4-FFF2-40B4-BE49-F238E27FC236}">
                  <a16:creationId xmlns:a16="http://schemas.microsoft.com/office/drawing/2014/main" id="{00000000-0008-0000-0400-0000D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59</xdr:row>
          <xdr:rowOff>0</xdr:rowOff>
        </xdr:from>
        <xdr:to>
          <xdr:col>63</xdr:col>
          <xdr:colOff>19050</xdr:colOff>
          <xdr:row>60</xdr:row>
          <xdr:rowOff>28575</xdr:rowOff>
        </xdr:to>
        <xdr:sp macro="" textlink="">
          <xdr:nvSpPr>
            <xdr:cNvPr id="11473" name="Group Box 209" hidden="1">
              <a:extLst>
                <a:ext uri="{63B3BB69-23CF-44E3-9099-C40C66FF867C}">
                  <a14:compatExt spid="_x0000_s11473"/>
                </a:ext>
                <a:ext uri="{FF2B5EF4-FFF2-40B4-BE49-F238E27FC236}">
                  <a16:creationId xmlns:a16="http://schemas.microsoft.com/office/drawing/2014/main" id="{00000000-0008-0000-0400-0000D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58</xdr:row>
          <xdr:rowOff>0</xdr:rowOff>
        </xdr:from>
        <xdr:to>
          <xdr:col>63</xdr:col>
          <xdr:colOff>19050</xdr:colOff>
          <xdr:row>59</xdr:row>
          <xdr:rowOff>28575</xdr:rowOff>
        </xdr:to>
        <xdr:sp macro="" textlink="">
          <xdr:nvSpPr>
            <xdr:cNvPr id="11474" name="Group Box 210" hidden="1">
              <a:extLst>
                <a:ext uri="{63B3BB69-23CF-44E3-9099-C40C66FF867C}">
                  <a14:compatExt spid="_x0000_s11474"/>
                </a:ext>
                <a:ext uri="{FF2B5EF4-FFF2-40B4-BE49-F238E27FC236}">
                  <a16:creationId xmlns:a16="http://schemas.microsoft.com/office/drawing/2014/main" id="{00000000-0008-0000-0400-0000D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58</xdr:row>
          <xdr:rowOff>0</xdr:rowOff>
        </xdr:from>
        <xdr:to>
          <xdr:col>63</xdr:col>
          <xdr:colOff>19050</xdr:colOff>
          <xdr:row>59</xdr:row>
          <xdr:rowOff>28575</xdr:rowOff>
        </xdr:to>
        <xdr:sp macro="" textlink="">
          <xdr:nvSpPr>
            <xdr:cNvPr id="11475" name="Group Box 211" hidden="1">
              <a:extLst>
                <a:ext uri="{63B3BB69-23CF-44E3-9099-C40C66FF867C}">
                  <a14:compatExt spid="_x0000_s11475"/>
                </a:ext>
                <a:ext uri="{FF2B5EF4-FFF2-40B4-BE49-F238E27FC236}">
                  <a16:creationId xmlns:a16="http://schemas.microsoft.com/office/drawing/2014/main" id="{00000000-0008-0000-0400-0000D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60</xdr:row>
          <xdr:rowOff>0</xdr:rowOff>
        </xdr:from>
        <xdr:to>
          <xdr:col>50</xdr:col>
          <xdr:colOff>19050</xdr:colOff>
          <xdr:row>61</xdr:row>
          <xdr:rowOff>28575</xdr:rowOff>
        </xdr:to>
        <xdr:sp macro="" textlink="">
          <xdr:nvSpPr>
            <xdr:cNvPr id="11476" name="Group Box 212" hidden="1">
              <a:extLst>
                <a:ext uri="{63B3BB69-23CF-44E3-9099-C40C66FF867C}">
                  <a14:compatExt spid="_x0000_s11476"/>
                </a:ext>
                <a:ext uri="{FF2B5EF4-FFF2-40B4-BE49-F238E27FC236}">
                  <a16:creationId xmlns:a16="http://schemas.microsoft.com/office/drawing/2014/main" id="{00000000-0008-0000-0400-0000D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40</xdr:col>
          <xdr:colOff>19050</xdr:colOff>
          <xdr:row>61</xdr:row>
          <xdr:rowOff>28575</xdr:rowOff>
        </xdr:to>
        <xdr:sp macro="" textlink="">
          <xdr:nvSpPr>
            <xdr:cNvPr id="11477" name="Group Box 213" hidden="1">
              <a:extLst>
                <a:ext uri="{63B3BB69-23CF-44E3-9099-C40C66FF867C}">
                  <a14:compatExt spid="_x0000_s11477"/>
                </a:ext>
                <a:ext uri="{FF2B5EF4-FFF2-40B4-BE49-F238E27FC236}">
                  <a16:creationId xmlns:a16="http://schemas.microsoft.com/office/drawing/2014/main" id="{00000000-0008-0000-0400-0000D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40</xdr:col>
          <xdr:colOff>19050</xdr:colOff>
          <xdr:row>61</xdr:row>
          <xdr:rowOff>28575</xdr:rowOff>
        </xdr:to>
        <xdr:sp macro="" textlink="">
          <xdr:nvSpPr>
            <xdr:cNvPr id="11478" name="Group Box 214" hidden="1">
              <a:extLst>
                <a:ext uri="{63B3BB69-23CF-44E3-9099-C40C66FF867C}">
                  <a14:compatExt spid="_x0000_s11478"/>
                </a:ext>
                <a:ext uri="{FF2B5EF4-FFF2-40B4-BE49-F238E27FC236}">
                  <a16:creationId xmlns:a16="http://schemas.microsoft.com/office/drawing/2014/main" id="{00000000-0008-0000-0400-0000D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79" name="Group Box 215" hidden="1">
              <a:extLst>
                <a:ext uri="{63B3BB69-23CF-44E3-9099-C40C66FF867C}">
                  <a14:compatExt spid="_x0000_s11479"/>
                </a:ext>
                <a:ext uri="{FF2B5EF4-FFF2-40B4-BE49-F238E27FC236}">
                  <a16:creationId xmlns:a16="http://schemas.microsoft.com/office/drawing/2014/main" id="{00000000-0008-0000-0400-0000D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80" name="Group Box 216" hidden="1">
              <a:extLst>
                <a:ext uri="{63B3BB69-23CF-44E3-9099-C40C66FF867C}">
                  <a14:compatExt spid="_x0000_s11480"/>
                </a:ext>
                <a:ext uri="{FF2B5EF4-FFF2-40B4-BE49-F238E27FC236}">
                  <a16:creationId xmlns:a16="http://schemas.microsoft.com/office/drawing/2014/main" id="{00000000-0008-0000-0400-0000D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59</xdr:row>
          <xdr:rowOff>0</xdr:rowOff>
        </xdr:from>
        <xdr:to>
          <xdr:col>63</xdr:col>
          <xdr:colOff>19050</xdr:colOff>
          <xdr:row>60</xdr:row>
          <xdr:rowOff>28575</xdr:rowOff>
        </xdr:to>
        <xdr:sp macro="" textlink="">
          <xdr:nvSpPr>
            <xdr:cNvPr id="11481" name="Group Box 217" hidden="1">
              <a:extLst>
                <a:ext uri="{63B3BB69-23CF-44E3-9099-C40C66FF867C}">
                  <a14:compatExt spid="_x0000_s11481"/>
                </a:ext>
                <a:ext uri="{FF2B5EF4-FFF2-40B4-BE49-F238E27FC236}">
                  <a16:creationId xmlns:a16="http://schemas.microsoft.com/office/drawing/2014/main" id="{00000000-0008-0000-0400-0000D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59</xdr:row>
          <xdr:rowOff>0</xdr:rowOff>
        </xdr:from>
        <xdr:to>
          <xdr:col>63</xdr:col>
          <xdr:colOff>19050</xdr:colOff>
          <xdr:row>60</xdr:row>
          <xdr:rowOff>28575</xdr:rowOff>
        </xdr:to>
        <xdr:sp macro="" textlink="">
          <xdr:nvSpPr>
            <xdr:cNvPr id="11482" name="Group Box 218" hidden="1">
              <a:extLst>
                <a:ext uri="{63B3BB69-23CF-44E3-9099-C40C66FF867C}">
                  <a14:compatExt spid="_x0000_s11482"/>
                </a:ext>
                <a:ext uri="{FF2B5EF4-FFF2-40B4-BE49-F238E27FC236}">
                  <a16:creationId xmlns:a16="http://schemas.microsoft.com/office/drawing/2014/main" id="{00000000-0008-0000-0400-0000D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60</xdr:row>
          <xdr:rowOff>0</xdr:rowOff>
        </xdr:from>
        <xdr:to>
          <xdr:col>50</xdr:col>
          <xdr:colOff>19050</xdr:colOff>
          <xdr:row>61</xdr:row>
          <xdr:rowOff>28575</xdr:rowOff>
        </xdr:to>
        <xdr:sp macro="" textlink="">
          <xdr:nvSpPr>
            <xdr:cNvPr id="11483" name="Group Box 219" hidden="1">
              <a:extLst>
                <a:ext uri="{63B3BB69-23CF-44E3-9099-C40C66FF867C}">
                  <a14:compatExt spid="_x0000_s11483"/>
                </a:ext>
                <a:ext uri="{FF2B5EF4-FFF2-40B4-BE49-F238E27FC236}">
                  <a16:creationId xmlns:a16="http://schemas.microsoft.com/office/drawing/2014/main" id="{00000000-0008-0000-0400-0000D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40</xdr:col>
          <xdr:colOff>19050</xdr:colOff>
          <xdr:row>61</xdr:row>
          <xdr:rowOff>28575</xdr:rowOff>
        </xdr:to>
        <xdr:sp macro="" textlink="">
          <xdr:nvSpPr>
            <xdr:cNvPr id="11484" name="Group Box 220" hidden="1">
              <a:extLst>
                <a:ext uri="{63B3BB69-23CF-44E3-9099-C40C66FF867C}">
                  <a14:compatExt spid="_x0000_s11484"/>
                </a:ext>
                <a:ext uri="{FF2B5EF4-FFF2-40B4-BE49-F238E27FC236}">
                  <a16:creationId xmlns:a16="http://schemas.microsoft.com/office/drawing/2014/main" id="{00000000-0008-0000-0400-0000D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60</xdr:row>
          <xdr:rowOff>0</xdr:rowOff>
        </xdr:from>
        <xdr:to>
          <xdr:col>40</xdr:col>
          <xdr:colOff>19050</xdr:colOff>
          <xdr:row>61</xdr:row>
          <xdr:rowOff>28575</xdr:rowOff>
        </xdr:to>
        <xdr:sp macro="" textlink="">
          <xdr:nvSpPr>
            <xdr:cNvPr id="11485" name="Group Box 221" hidden="1">
              <a:extLst>
                <a:ext uri="{63B3BB69-23CF-44E3-9099-C40C66FF867C}">
                  <a14:compatExt spid="_x0000_s11485"/>
                </a:ext>
                <a:ext uri="{FF2B5EF4-FFF2-40B4-BE49-F238E27FC236}">
                  <a16:creationId xmlns:a16="http://schemas.microsoft.com/office/drawing/2014/main" id="{00000000-0008-0000-0400-0000D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86" name="Group Box 222" hidden="1">
              <a:extLst>
                <a:ext uri="{63B3BB69-23CF-44E3-9099-C40C66FF867C}">
                  <a14:compatExt spid="_x0000_s11486"/>
                </a:ext>
                <a:ext uri="{FF2B5EF4-FFF2-40B4-BE49-F238E27FC236}">
                  <a16:creationId xmlns:a16="http://schemas.microsoft.com/office/drawing/2014/main" id="{00000000-0008-0000-0400-0000D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87" name="Group Box 223" hidden="1">
              <a:extLst>
                <a:ext uri="{63B3BB69-23CF-44E3-9099-C40C66FF867C}">
                  <a14:compatExt spid="_x0000_s11487"/>
                </a:ext>
                <a:ext uri="{FF2B5EF4-FFF2-40B4-BE49-F238E27FC236}">
                  <a16:creationId xmlns:a16="http://schemas.microsoft.com/office/drawing/2014/main" id="{00000000-0008-0000-0400-0000D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61</xdr:row>
          <xdr:rowOff>0</xdr:rowOff>
        </xdr:from>
        <xdr:to>
          <xdr:col>50</xdr:col>
          <xdr:colOff>19050</xdr:colOff>
          <xdr:row>62</xdr:row>
          <xdr:rowOff>28575</xdr:rowOff>
        </xdr:to>
        <xdr:sp macro="" textlink="">
          <xdr:nvSpPr>
            <xdr:cNvPr id="11488" name="Group Box 224" hidden="1">
              <a:extLst>
                <a:ext uri="{63B3BB69-23CF-44E3-9099-C40C66FF867C}">
                  <a14:compatExt spid="_x0000_s11488"/>
                </a:ext>
                <a:ext uri="{FF2B5EF4-FFF2-40B4-BE49-F238E27FC236}">
                  <a16:creationId xmlns:a16="http://schemas.microsoft.com/office/drawing/2014/main" id="{00000000-0008-0000-0400-0000E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40</xdr:col>
          <xdr:colOff>19050</xdr:colOff>
          <xdr:row>62</xdr:row>
          <xdr:rowOff>28575</xdr:rowOff>
        </xdr:to>
        <xdr:sp macro="" textlink="">
          <xdr:nvSpPr>
            <xdr:cNvPr id="11489" name="Group Box 225" hidden="1">
              <a:extLst>
                <a:ext uri="{63B3BB69-23CF-44E3-9099-C40C66FF867C}">
                  <a14:compatExt spid="_x0000_s11489"/>
                </a:ext>
                <a:ext uri="{FF2B5EF4-FFF2-40B4-BE49-F238E27FC236}">
                  <a16:creationId xmlns:a16="http://schemas.microsoft.com/office/drawing/2014/main" id="{00000000-0008-0000-0400-0000E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40</xdr:col>
          <xdr:colOff>19050</xdr:colOff>
          <xdr:row>62</xdr:row>
          <xdr:rowOff>28575</xdr:rowOff>
        </xdr:to>
        <xdr:sp macro="" textlink="">
          <xdr:nvSpPr>
            <xdr:cNvPr id="11490" name="Group Box 226" hidden="1">
              <a:extLst>
                <a:ext uri="{63B3BB69-23CF-44E3-9099-C40C66FF867C}">
                  <a14:compatExt spid="_x0000_s11490"/>
                </a:ext>
                <a:ext uri="{FF2B5EF4-FFF2-40B4-BE49-F238E27FC236}">
                  <a16:creationId xmlns:a16="http://schemas.microsoft.com/office/drawing/2014/main" id="{00000000-0008-0000-0400-0000E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491" name="Group Box 227" hidden="1">
              <a:extLst>
                <a:ext uri="{63B3BB69-23CF-44E3-9099-C40C66FF867C}">
                  <a14:compatExt spid="_x0000_s11491"/>
                </a:ext>
                <a:ext uri="{FF2B5EF4-FFF2-40B4-BE49-F238E27FC236}">
                  <a16:creationId xmlns:a16="http://schemas.microsoft.com/office/drawing/2014/main" id="{00000000-0008-0000-0400-0000E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492" name="Group Box 228" hidden="1">
              <a:extLst>
                <a:ext uri="{63B3BB69-23CF-44E3-9099-C40C66FF867C}">
                  <a14:compatExt spid="_x0000_s11492"/>
                </a:ext>
                <a:ext uri="{FF2B5EF4-FFF2-40B4-BE49-F238E27FC236}">
                  <a16:creationId xmlns:a16="http://schemas.microsoft.com/office/drawing/2014/main" id="{00000000-0008-0000-0400-0000E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93" name="Group Box 229" hidden="1">
              <a:extLst>
                <a:ext uri="{63B3BB69-23CF-44E3-9099-C40C66FF867C}">
                  <a14:compatExt spid="_x0000_s11493"/>
                </a:ext>
                <a:ext uri="{FF2B5EF4-FFF2-40B4-BE49-F238E27FC236}">
                  <a16:creationId xmlns:a16="http://schemas.microsoft.com/office/drawing/2014/main" id="{00000000-0008-0000-0400-0000E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60</xdr:row>
          <xdr:rowOff>0</xdr:rowOff>
        </xdr:from>
        <xdr:to>
          <xdr:col>63</xdr:col>
          <xdr:colOff>19050</xdr:colOff>
          <xdr:row>61</xdr:row>
          <xdr:rowOff>28575</xdr:rowOff>
        </xdr:to>
        <xdr:sp macro="" textlink="">
          <xdr:nvSpPr>
            <xdr:cNvPr id="11494" name="Group Box 230" hidden="1">
              <a:extLst>
                <a:ext uri="{63B3BB69-23CF-44E3-9099-C40C66FF867C}">
                  <a14:compatExt spid="_x0000_s11494"/>
                </a:ext>
                <a:ext uri="{FF2B5EF4-FFF2-40B4-BE49-F238E27FC236}">
                  <a16:creationId xmlns:a16="http://schemas.microsoft.com/office/drawing/2014/main" id="{00000000-0008-0000-0400-0000E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495" name="Group Box 231" hidden="1">
              <a:extLst>
                <a:ext uri="{63B3BB69-23CF-44E3-9099-C40C66FF867C}">
                  <a14:compatExt spid="_x0000_s11495"/>
                </a:ext>
                <a:ext uri="{FF2B5EF4-FFF2-40B4-BE49-F238E27FC236}">
                  <a16:creationId xmlns:a16="http://schemas.microsoft.com/office/drawing/2014/main" id="{00000000-0008-0000-0400-0000E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496" name="Group Box 232" hidden="1">
              <a:extLst>
                <a:ext uri="{63B3BB69-23CF-44E3-9099-C40C66FF867C}">
                  <a14:compatExt spid="_x0000_s11496"/>
                </a:ext>
                <a:ext uri="{FF2B5EF4-FFF2-40B4-BE49-F238E27FC236}">
                  <a16:creationId xmlns:a16="http://schemas.microsoft.com/office/drawing/2014/main" id="{00000000-0008-0000-0400-0000E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61</xdr:row>
          <xdr:rowOff>0</xdr:rowOff>
        </xdr:from>
        <xdr:to>
          <xdr:col>50</xdr:col>
          <xdr:colOff>19050</xdr:colOff>
          <xdr:row>62</xdr:row>
          <xdr:rowOff>28575</xdr:rowOff>
        </xdr:to>
        <xdr:sp macro="" textlink="">
          <xdr:nvSpPr>
            <xdr:cNvPr id="11497" name="Group Box 233" hidden="1">
              <a:extLst>
                <a:ext uri="{63B3BB69-23CF-44E3-9099-C40C66FF867C}">
                  <a14:compatExt spid="_x0000_s11497"/>
                </a:ext>
                <a:ext uri="{FF2B5EF4-FFF2-40B4-BE49-F238E27FC236}">
                  <a16:creationId xmlns:a16="http://schemas.microsoft.com/office/drawing/2014/main" id="{00000000-0008-0000-0400-0000E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40</xdr:col>
          <xdr:colOff>19050</xdr:colOff>
          <xdr:row>62</xdr:row>
          <xdr:rowOff>28575</xdr:rowOff>
        </xdr:to>
        <xdr:sp macro="" textlink="">
          <xdr:nvSpPr>
            <xdr:cNvPr id="11498" name="Group Box 234" hidden="1">
              <a:extLst>
                <a:ext uri="{63B3BB69-23CF-44E3-9099-C40C66FF867C}">
                  <a14:compatExt spid="_x0000_s11498"/>
                </a:ext>
                <a:ext uri="{FF2B5EF4-FFF2-40B4-BE49-F238E27FC236}">
                  <a16:creationId xmlns:a16="http://schemas.microsoft.com/office/drawing/2014/main" id="{00000000-0008-0000-0400-0000E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61</xdr:row>
          <xdr:rowOff>0</xdr:rowOff>
        </xdr:from>
        <xdr:to>
          <xdr:col>40</xdr:col>
          <xdr:colOff>19050</xdr:colOff>
          <xdr:row>62</xdr:row>
          <xdr:rowOff>28575</xdr:rowOff>
        </xdr:to>
        <xdr:sp macro="" textlink="">
          <xdr:nvSpPr>
            <xdr:cNvPr id="11499" name="Group Box 235" hidden="1">
              <a:extLst>
                <a:ext uri="{63B3BB69-23CF-44E3-9099-C40C66FF867C}">
                  <a14:compatExt spid="_x0000_s11499"/>
                </a:ext>
                <a:ext uri="{FF2B5EF4-FFF2-40B4-BE49-F238E27FC236}">
                  <a16:creationId xmlns:a16="http://schemas.microsoft.com/office/drawing/2014/main" id="{00000000-0008-0000-0400-0000E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500" name="Group Box 236" hidden="1">
              <a:extLst>
                <a:ext uri="{63B3BB69-23CF-44E3-9099-C40C66FF867C}">
                  <a14:compatExt spid="_x0000_s11500"/>
                </a:ext>
                <a:ext uri="{FF2B5EF4-FFF2-40B4-BE49-F238E27FC236}">
                  <a16:creationId xmlns:a16="http://schemas.microsoft.com/office/drawing/2014/main" id="{00000000-0008-0000-0400-0000E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501" name="Group Box 237" hidden="1">
              <a:extLst>
                <a:ext uri="{63B3BB69-23CF-44E3-9099-C40C66FF867C}">
                  <a14:compatExt spid="_x0000_s11501"/>
                </a:ext>
                <a:ext uri="{FF2B5EF4-FFF2-40B4-BE49-F238E27FC236}">
                  <a16:creationId xmlns:a16="http://schemas.microsoft.com/office/drawing/2014/main" id="{00000000-0008-0000-0400-0000E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62</xdr:row>
          <xdr:rowOff>0</xdr:rowOff>
        </xdr:from>
        <xdr:to>
          <xdr:col>50</xdr:col>
          <xdr:colOff>19050</xdr:colOff>
          <xdr:row>63</xdr:row>
          <xdr:rowOff>28575</xdr:rowOff>
        </xdr:to>
        <xdr:sp macro="" textlink="">
          <xdr:nvSpPr>
            <xdr:cNvPr id="11502" name="Group Box 238" hidden="1">
              <a:extLst>
                <a:ext uri="{63B3BB69-23CF-44E3-9099-C40C66FF867C}">
                  <a14:compatExt spid="_x0000_s11502"/>
                </a:ext>
                <a:ext uri="{FF2B5EF4-FFF2-40B4-BE49-F238E27FC236}">
                  <a16:creationId xmlns:a16="http://schemas.microsoft.com/office/drawing/2014/main" id="{00000000-0008-0000-0400-0000E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62</xdr:row>
          <xdr:rowOff>0</xdr:rowOff>
        </xdr:from>
        <xdr:to>
          <xdr:col>40</xdr:col>
          <xdr:colOff>19050</xdr:colOff>
          <xdr:row>63</xdr:row>
          <xdr:rowOff>28575</xdr:rowOff>
        </xdr:to>
        <xdr:sp macro="" textlink="">
          <xdr:nvSpPr>
            <xdr:cNvPr id="11503" name="Group Box 239" hidden="1">
              <a:extLst>
                <a:ext uri="{63B3BB69-23CF-44E3-9099-C40C66FF867C}">
                  <a14:compatExt spid="_x0000_s11503"/>
                </a:ext>
                <a:ext uri="{FF2B5EF4-FFF2-40B4-BE49-F238E27FC236}">
                  <a16:creationId xmlns:a16="http://schemas.microsoft.com/office/drawing/2014/main" id="{00000000-0008-0000-0400-0000E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62</xdr:row>
          <xdr:rowOff>0</xdr:rowOff>
        </xdr:from>
        <xdr:to>
          <xdr:col>40</xdr:col>
          <xdr:colOff>19050</xdr:colOff>
          <xdr:row>63</xdr:row>
          <xdr:rowOff>28575</xdr:rowOff>
        </xdr:to>
        <xdr:sp macro="" textlink="">
          <xdr:nvSpPr>
            <xdr:cNvPr id="11504" name="Group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62</xdr:row>
          <xdr:rowOff>0</xdr:rowOff>
        </xdr:from>
        <xdr:to>
          <xdr:col>63</xdr:col>
          <xdr:colOff>19050</xdr:colOff>
          <xdr:row>63</xdr:row>
          <xdr:rowOff>28575</xdr:rowOff>
        </xdr:to>
        <xdr:sp macro="" textlink="">
          <xdr:nvSpPr>
            <xdr:cNvPr id="11505" name="Group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62</xdr:row>
          <xdr:rowOff>0</xdr:rowOff>
        </xdr:from>
        <xdr:to>
          <xdr:col>63</xdr:col>
          <xdr:colOff>19050</xdr:colOff>
          <xdr:row>63</xdr:row>
          <xdr:rowOff>28575</xdr:rowOff>
        </xdr:to>
        <xdr:sp macro="" textlink="">
          <xdr:nvSpPr>
            <xdr:cNvPr id="11506" name="Group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507" name="Group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61</xdr:row>
          <xdr:rowOff>0</xdr:rowOff>
        </xdr:from>
        <xdr:to>
          <xdr:col>63</xdr:col>
          <xdr:colOff>19050</xdr:colOff>
          <xdr:row>62</xdr:row>
          <xdr:rowOff>28575</xdr:rowOff>
        </xdr:to>
        <xdr:sp macro="" textlink="">
          <xdr:nvSpPr>
            <xdr:cNvPr id="11508" name="Group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62</xdr:row>
          <xdr:rowOff>0</xdr:rowOff>
        </xdr:from>
        <xdr:to>
          <xdr:col>63</xdr:col>
          <xdr:colOff>19050</xdr:colOff>
          <xdr:row>63</xdr:row>
          <xdr:rowOff>28575</xdr:rowOff>
        </xdr:to>
        <xdr:sp macro="" textlink="">
          <xdr:nvSpPr>
            <xdr:cNvPr id="11509" name="Group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62</xdr:row>
          <xdr:rowOff>0</xdr:rowOff>
        </xdr:from>
        <xdr:to>
          <xdr:col>63</xdr:col>
          <xdr:colOff>19050</xdr:colOff>
          <xdr:row>63</xdr:row>
          <xdr:rowOff>28575</xdr:rowOff>
        </xdr:to>
        <xdr:sp macro="" textlink="">
          <xdr:nvSpPr>
            <xdr:cNvPr id="11510" name="Group Box 246" hidden="1">
              <a:extLst>
                <a:ext uri="{63B3BB69-23CF-44E3-9099-C40C66FF867C}">
                  <a14:compatExt spid="_x0000_s11510"/>
                </a:ext>
                <a:ext uri="{FF2B5EF4-FFF2-40B4-BE49-F238E27FC236}">
                  <a16:creationId xmlns:a16="http://schemas.microsoft.com/office/drawing/2014/main" id="{00000000-0008-0000-0400-0000F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59</xdr:row>
          <xdr:rowOff>0</xdr:rowOff>
        </xdr:from>
        <xdr:to>
          <xdr:col>61</xdr:col>
          <xdr:colOff>19050</xdr:colOff>
          <xdr:row>60</xdr:row>
          <xdr:rowOff>28575</xdr:rowOff>
        </xdr:to>
        <xdr:sp macro="" textlink="">
          <xdr:nvSpPr>
            <xdr:cNvPr id="11520" name="Group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21" name="Group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22" name="Group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59</xdr:row>
          <xdr:rowOff>0</xdr:rowOff>
        </xdr:from>
        <xdr:to>
          <xdr:col>61</xdr:col>
          <xdr:colOff>19050</xdr:colOff>
          <xdr:row>60</xdr:row>
          <xdr:rowOff>28575</xdr:rowOff>
        </xdr:to>
        <xdr:sp macro="" textlink="">
          <xdr:nvSpPr>
            <xdr:cNvPr id="11523" name="Group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24" name="Group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25" name="Group Box 261" hidden="1">
              <a:extLst>
                <a:ext uri="{63B3BB69-23CF-44E3-9099-C40C66FF867C}">
                  <a14:compatExt spid="_x0000_s11525"/>
                </a:ext>
                <a:ext uri="{FF2B5EF4-FFF2-40B4-BE49-F238E27FC236}">
                  <a16:creationId xmlns:a16="http://schemas.microsoft.com/office/drawing/2014/main" id="{00000000-0008-0000-0400-000005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xdr:row>
          <xdr:rowOff>0</xdr:rowOff>
        </xdr:from>
        <xdr:to>
          <xdr:col>61</xdr:col>
          <xdr:colOff>19050</xdr:colOff>
          <xdr:row>61</xdr:row>
          <xdr:rowOff>28575</xdr:rowOff>
        </xdr:to>
        <xdr:sp macro="" textlink="">
          <xdr:nvSpPr>
            <xdr:cNvPr id="11526" name="Group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27" name="Group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28" name="Group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xdr:row>
          <xdr:rowOff>0</xdr:rowOff>
        </xdr:from>
        <xdr:to>
          <xdr:col>61</xdr:col>
          <xdr:colOff>19050</xdr:colOff>
          <xdr:row>61</xdr:row>
          <xdr:rowOff>28575</xdr:rowOff>
        </xdr:to>
        <xdr:sp macro="" textlink="">
          <xdr:nvSpPr>
            <xdr:cNvPr id="11529" name="Group Box 265" hidden="1">
              <a:extLst>
                <a:ext uri="{63B3BB69-23CF-44E3-9099-C40C66FF867C}">
                  <a14:compatExt spid="_x0000_s11529"/>
                </a:ext>
                <a:ext uri="{FF2B5EF4-FFF2-40B4-BE49-F238E27FC236}">
                  <a16:creationId xmlns:a16="http://schemas.microsoft.com/office/drawing/2014/main" id="{00000000-0008-0000-0400-000009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30" name="Group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31" name="Group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xdr:row>
          <xdr:rowOff>0</xdr:rowOff>
        </xdr:from>
        <xdr:to>
          <xdr:col>61</xdr:col>
          <xdr:colOff>19050</xdr:colOff>
          <xdr:row>61</xdr:row>
          <xdr:rowOff>28575</xdr:rowOff>
        </xdr:to>
        <xdr:sp macro="" textlink="">
          <xdr:nvSpPr>
            <xdr:cNvPr id="11532" name="Group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33" name="Group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xdr:row>
          <xdr:rowOff>0</xdr:rowOff>
        </xdr:from>
        <xdr:to>
          <xdr:col>51</xdr:col>
          <xdr:colOff>19050</xdr:colOff>
          <xdr:row>61</xdr:row>
          <xdr:rowOff>28575</xdr:rowOff>
        </xdr:to>
        <xdr:sp macro="" textlink="">
          <xdr:nvSpPr>
            <xdr:cNvPr id="11534" name="Group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61</xdr:row>
          <xdr:rowOff>0</xdr:rowOff>
        </xdr:from>
        <xdr:to>
          <xdr:col>61</xdr:col>
          <xdr:colOff>19050</xdr:colOff>
          <xdr:row>62</xdr:row>
          <xdr:rowOff>28575</xdr:rowOff>
        </xdr:to>
        <xdr:sp macro="" textlink="">
          <xdr:nvSpPr>
            <xdr:cNvPr id="11535" name="Group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61</xdr:row>
          <xdr:rowOff>0</xdr:rowOff>
        </xdr:from>
        <xdr:to>
          <xdr:col>51</xdr:col>
          <xdr:colOff>19050</xdr:colOff>
          <xdr:row>62</xdr:row>
          <xdr:rowOff>28575</xdr:rowOff>
        </xdr:to>
        <xdr:sp macro="" textlink="">
          <xdr:nvSpPr>
            <xdr:cNvPr id="11536" name="Group Box 272" hidden="1">
              <a:extLst>
                <a:ext uri="{63B3BB69-23CF-44E3-9099-C40C66FF867C}">
                  <a14:compatExt spid="_x0000_s11536"/>
                </a:ext>
                <a:ext uri="{FF2B5EF4-FFF2-40B4-BE49-F238E27FC236}">
                  <a16:creationId xmlns:a16="http://schemas.microsoft.com/office/drawing/2014/main" id="{00000000-0008-0000-0400-000010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61</xdr:row>
          <xdr:rowOff>0</xdr:rowOff>
        </xdr:from>
        <xdr:to>
          <xdr:col>51</xdr:col>
          <xdr:colOff>19050</xdr:colOff>
          <xdr:row>62</xdr:row>
          <xdr:rowOff>28575</xdr:rowOff>
        </xdr:to>
        <xdr:sp macro="" textlink="">
          <xdr:nvSpPr>
            <xdr:cNvPr id="11537" name="Group Box 273" hidden="1">
              <a:extLst>
                <a:ext uri="{63B3BB69-23CF-44E3-9099-C40C66FF867C}">
                  <a14:compatExt spid="_x0000_s11537"/>
                </a:ext>
                <a:ext uri="{FF2B5EF4-FFF2-40B4-BE49-F238E27FC236}">
                  <a16:creationId xmlns:a16="http://schemas.microsoft.com/office/drawing/2014/main" id="{00000000-0008-0000-0400-000011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58</xdr:row>
          <xdr:rowOff>0</xdr:rowOff>
        </xdr:from>
        <xdr:to>
          <xdr:col>61</xdr:col>
          <xdr:colOff>19050</xdr:colOff>
          <xdr:row>59</xdr:row>
          <xdr:rowOff>28575</xdr:rowOff>
        </xdr:to>
        <xdr:sp macro="" textlink="">
          <xdr:nvSpPr>
            <xdr:cNvPr id="11538" name="Group Box 274" hidden="1">
              <a:extLst>
                <a:ext uri="{63B3BB69-23CF-44E3-9099-C40C66FF867C}">
                  <a14:compatExt spid="_x0000_s11538"/>
                </a:ext>
                <a:ext uri="{FF2B5EF4-FFF2-40B4-BE49-F238E27FC236}">
                  <a16:creationId xmlns:a16="http://schemas.microsoft.com/office/drawing/2014/main" id="{00000000-0008-0000-0400-000012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xdr:row>
          <xdr:rowOff>0</xdr:rowOff>
        </xdr:from>
        <xdr:to>
          <xdr:col>51</xdr:col>
          <xdr:colOff>19050</xdr:colOff>
          <xdr:row>59</xdr:row>
          <xdr:rowOff>28575</xdr:rowOff>
        </xdr:to>
        <xdr:sp macro="" textlink="">
          <xdr:nvSpPr>
            <xdr:cNvPr id="11539" name="Group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xdr:row>
          <xdr:rowOff>0</xdr:rowOff>
        </xdr:from>
        <xdr:to>
          <xdr:col>51</xdr:col>
          <xdr:colOff>19050</xdr:colOff>
          <xdr:row>59</xdr:row>
          <xdr:rowOff>28575</xdr:rowOff>
        </xdr:to>
        <xdr:sp macro="" textlink="">
          <xdr:nvSpPr>
            <xdr:cNvPr id="11540" name="Group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58</xdr:row>
          <xdr:rowOff>0</xdr:rowOff>
        </xdr:from>
        <xdr:to>
          <xdr:col>61</xdr:col>
          <xdr:colOff>19050</xdr:colOff>
          <xdr:row>59</xdr:row>
          <xdr:rowOff>28575</xdr:rowOff>
        </xdr:to>
        <xdr:sp macro="" textlink="">
          <xdr:nvSpPr>
            <xdr:cNvPr id="11541" name="Group Box 277" hidden="1">
              <a:extLst>
                <a:ext uri="{63B3BB69-23CF-44E3-9099-C40C66FF867C}">
                  <a14:compatExt spid="_x0000_s11541"/>
                </a:ext>
                <a:ext uri="{FF2B5EF4-FFF2-40B4-BE49-F238E27FC236}">
                  <a16:creationId xmlns:a16="http://schemas.microsoft.com/office/drawing/2014/main" id="{00000000-0008-0000-0400-000015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xdr:row>
          <xdr:rowOff>0</xdr:rowOff>
        </xdr:from>
        <xdr:to>
          <xdr:col>51</xdr:col>
          <xdr:colOff>19050</xdr:colOff>
          <xdr:row>59</xdr:row>
          <xdr:rowOff>28575</xdr:rowOff>
        </xdr:to>
        <xdr:sp macro="" textlink="">
          <xdr:nvSpPr>
            <xdr:cNvPr id="11542" name="Group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58</xdr:row>
          <xdr:rowOff>0</xdr:rowOff>
        </xdr:from>
        <xdr:to>
          <xdr:col>51</xdr:col>
          <xdr:colOff>19050</xdr:colOff>
          <xdr:row>59</xdr:row>
          <xdr:rowOff>28575</xdr:rowOff>
        </xdr:to>
        <xdr:sp macro="" textlink="">
          <xdr:nvSpPr>
            <xdr:cNvPr id="11543" name="Group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59</xdr:row>
          <xdr:rowOff>0</xdr:rowOff>
        </xdr:from>
        <xdr:to>
          <xdr:col>61</xdr:col>
          <xdr:colOff>19050</xdr:colOff>
          <xdr:row>60</xdr:row>
          <xdr:rowOff>28575</xdr:rowOff>
        </xdr:to>
        <xdr:sp macro="" textlink="">
          <xdr:nvSpPr>
            <xdr:cNvPr id="11544" name="Group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45" name="Group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59</xdr:row>
          <xdr:rowOff>0</xdr:rowOff>
        </xdr:from>
        <xdr:to>
          <xdr:col>51</xdr:col>
          <xdr:colOff>19050</xdr:colOff>
          <xdr:row>60</xdr:row>
          <xdr:rowOff>28575</xdr:rowOff>
        </xdr:to>
        <xdr:sp macro="" textlink="">
          <xdr:nvSpPr>
            <xdr:cNvPr id="11546" name="Group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58</xdr:row>
          <xdr:rowOff>0</xdr:rowOff>
        </xdr:from>
        <xdr:to>
          <xdr:col>62</xdr:col>
          <xdr:colOff>19050</xdr:colOff>
          <xdr:row>59</xdr:row>
          <xdr:rowOff>28575</xdr:rowOff>
        </xdr:to>
        <xdr:sp macro="" textlink="">
          <xdr:nvSpPr>
            <xdr:cNvPr id="11547" name="Group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58</xdr:row>
          <xdr:rowOff>0</xdr:rowOff>
        </xdr:from>
        <xdr:to>
          <xdr:col>62</xdr:col>
          <xdr:colOff>19050</xdr:colOff>
          <xdr:row>59</xdr:row>
          <xdr:rowOff>28575</xdr:rowOff>
        </xdr:to>
        <xdr:sp macro="" textlink="">
          <xdr:nvSpPr>
            <xdr:cNvPr id="11548" name="Group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9525</xdr:rowOff>
        </xdr:from>
        <xdr:to>
          <xdr:col>9</xdr:col>
          <xdr:colOff>95250</xdr:colOff>
          <xdr:row>29</xdr:row>
          <xdr:rowOff>0</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0</xdr:rowOff>
        </xdr:from>
        <xdr:to>
          <xdr:col>14</xdr:col>
          <xdr:colOff>104775</xdr:colOff>
          <xdr:row>28</xdr:row>
          <xdr:rowOff>247650</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28</xdr:row>
          <xdr:rowOff>0</xdr:rowOff>
        </xdr:from>
        <xdr:to>
          <xdr:col>19</xdr:col>
          <xdr:colOff>104775</xdr:colOff>
          <xdr:row>28</xdr:row>
          <xdr:rowOff>247650</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28</xdr:row>
          <xdr:rowOff>9525</xdr:rowOff>
        </xdr:from>
        <xdr:to>
          <xdr:col>25</xdr:col>
          <xdr:colOff>76200</xdr:colOff>
          <xdr:row>29</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28</xdr:row>
          <xdr:rowOff>9525</xdr:rowOff>
        </xdr:from>
        <xdr:to>
          <xdr:col>31</xdr:col>
          <xdr:colOff>9525</xdr:colOff>
          <xdr:row>29</xdr:row>
          <xdr:rowOff>0</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28</xdr:row>
          <xdr:rowOff>9525</xdr:rowOff>
        </xdr:from>
        <xdr:to>
          <xdr:col>36</xdr:col>
          <xdr:colOff>9525</xdr:colOff>
          <xdr:row>29</xdr:row>
          <xdr:rowOff>9525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28</xdr:row>
          <xdr:rowOff>0</xdr:rowOff>
        </xdr:from>
        <xdr:to>
          <xdr:col>40</xdr:col>
          <xdr:colOff>28575</xdr:colOff>
          <xdr:row>29</xdr:row>
          <xdr:rowOff>0</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28</xdr:row>
          <xdr:rowOff>9525</xdr:rowOff>
        </xdr:from>
        <xdr:to>
          <xdr:col>44</xdr:col>
          <xdr:colOff>57150</xdr:colOff>
          <xdr:row>29</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28</xdr:row>
          <xdr:rowOff>0</xdr:rowOff>
        </xdr:from>
        <xdr:to>
          <xdr:col>49</xdr:col>
          <xdr:colOff>19050</xdr:colOff>
          <xdr:row>28</xdr:row>
          <xdr:rowOff>247650</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28</xdr:row>
          <xdr:rowOff>0</xdr:rowOff>
        </xdr:from>
        <xdr:to>
          <xdr:col>56</xdr:col>
          <xdr:colOff>28575</xdr:colOff>
          <xdr:row>28</xdr:row>
          <xdr:rowOff>247650</xdr:rowOff>
        </xdr:to>
        <xdr:sp macro="" textlink="">
          <xdr:nvSpPr>
            <xdr:cNvPr id="11561" name="Check Box 297" hidden="1">
              <a:extLst>
                <a:ext uri="{63B3BB69-23CF-44E3-9099-C40C66FF867C}">
                  <a14:compatExt spid="_x0000_s11561"/>
                </a:ext>
                <a:ext uri="{FF2B5EF4-FFF2-40B4-BE49-F238E27FC236}">
                  <a16:creationId xmlns:a16="http://schemas.microsoft.com/office/drawing/2014/main" id="{00000000-0008-0000-0400-00002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27</xdr:row>
          <xdr:rowOff>247650</xdr:rowOff>
        </xdr:from>
        <xdr:to>
          <xdr:col>60</xdr:col>
          <xdr:colOff>95250</xdr:colOff>
          <xdr:row>28</xdr:row>
          <xdr:rowOff>238125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3330" name="Group Box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1" name="Group Box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2" name="Group Box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3" name="Group Box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5" name="Group Box 23"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6" name="Group Box 24"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8" name="Group Box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39" name="Group Box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0" name="Group Box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1" name="Group Box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2" name="Group Box 30"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9525</xdr:colOff>
          <xdr:row>4</xdr:row>
          <xdr:rowOff>285750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9525</xdr:colOff>
          <xdr:row>5</xdr:row>
          <xdr:rowOff>285750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9525</xdr:colOff>
          <xdr:row>6</xdr:row>
          <xdr:rowOff>285750</xdr:rowOff>
        </xdr:to>
        <xdr:sp macro="" textlink="">
          <xdr:nvSpPr>
            <xdr:cNvPr id="13352" name="Group Box 40"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9525</xdr:colOff>
          <xdr:row>7</xdr:row>
          <xdr:rowOff>285750</xdr:rowOff>
        </xdr:to>
        <xdr:sp macro="" textlink="">
          <xdr:nvSpPr>
            <xdr:cNvPr id="13353" name="Group Box 41"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28575</xdr:rowOff>
        </xdr:from>
        <xdr:to>
          <xdr:col>27</xdr:col>
          <xdr:colOff>9525</xdr:colOff>
          <xdr:row>8</xdr:row>
          <xdr:rowOff>276225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5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28575</xdr:rowOff>
        </xdr:from>
        <xdr:to>
          <xdr:col>35</xdr:col>
          <xdr:colOff>9525</xdr:colOff>
          <xdr:row>8</xdr:row>
          <xdr:rowOff>276225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5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28575</xdr:rowOff>
        </xdr:from>
        <xdr:to>
          <xdr:col>42</xdr:col>
          <xdr:colOff>9525</xdr:colOff>
          <xdr:row>8</xdr:row>
          <xdr:rowOff>276225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5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28575</xdr:rowOff>
        </xdr:from>
        <xdr:to>
          <xdr:col>50</xdr:col>
          <xdr:colOff>9525</xdr:colOff>
          <xdr:row>8</xdr:row>
          <xdr:rowOff>276225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5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8</xdr:row>
          <xdr:rowOff>28575</xdr:rowOff>
        </xdr:from>
        <xdr:to>
          <xdr:col>58</xdr:col>
          <xdr:colOff>9525</xdr:colOff>
          <xdr:row>8</xdr:row>
          <xdr:rowOff>276225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5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7" name="Group Box 65" hidden="1">
              <a:extLst>
                <a:ext uri="{63B3BB69-23CF-44E3-9099-C40C66FF867C}">
                  <a14:compatExt spid="_x0000_s13377"/>
                </a:ext>
                <a:ext uri="{FF2B5EF4-FFF2-40B4-BE49-F238E27FC236}">
                  <a16:creationId xmlns:a16="http://schemas.microsoft.com/office/drawing/2014/main" id="{00000000-0008-0000-05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8" name="Group Box 66" hidden="1">
              <a:extLst>
                <a:ext uri="{63B3BB69-23CF-44E3-9099-C40C66FF867C}">
                  <a14:compatExt spid="_x0000_s13378"/>
                </a:ext>
                <a:ext uri="{FF2B5EF4-FFF2-40B4-BE49-F238E27FC236}">
                  <a16:creationId xmlns:a16="http://schemas.microsoft.com/office/drawing/2014/main" id="{00000000-0008-0000-0500-00004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9" name="Group Box 67" hidden="1">
              <a:extLst>
                <a:ext uri="{63B3BB69-23CF-44E3-9099-C40C66FF867C}">
                  <a14:compatExt spid="_x0000_s13379"/>
                </a:ext>
                <a:ext uri="{FF2B5EF4-FFF2-40B4-BE49-F238E27FC236}">
                  <a16:creationId xmlns:a16="http://schemas.microsoft.com/office/drawing/2014/main" id="{00000000-0008-0000-0500-00004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0" name="Group Box 68" hidden="1">
              <a:extLst>
                <a:ext uri="{63B3BB69-23CF-44E3-9099-C40C66FF867C}">
                  <a14:compatExt spid="_x0000_s13380"/>
                </a:ext>
                <a:ext uri="{FF2B5EF4-FFF2-40B4-BE49-F238E27FC236}">
                  <a16:creationId xmlns:a16="http://schemas.microsoft.com/office/drawing/2014/main" id="{00000000-0008-0000-0500-00004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1" name="Group Box 69" hidden="1">
              <a:extLst>
                <a:ext uri="{63B3BB69-23CF-44E3-9099-C40C66FF867C}">
                  <a14:compatExt spid="_x0000_s13381"/>
                </a:ext>
                <a:ext uri="{FF2B5EF4-FFF2-40B4-BE49-F238E27FC236}">
                  <a16:creationId xmlns:a16="http://schemas.microsoft.com/office/drawing/2014/main" id="{00000000-0008-0000-0500-00004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2" name="Group Box 70" hidden="1">
              <a:extLst>
                <a:ext uri="{63B3BB69-23CF-44E3-9099-C40C66FF867C}">
                  <a14:compatExt spid="_x0000_s13382"/>
                </a:ext>
                <a:ext uri="{FF2B5EF4-FFF2-40B4-BE49-F238E27FC236}">
                  <a16:creationId xmlns:a16="http://schemas.microsoft.com/office/drawing/2014/main" id="{00000000-0008-0000-0500-00004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6" name="Group Box 74" hidden="1">
              <a:extLst>
                <a:ext uri="{63B3BB69-23CF-44E3-9099-C40C66FF867C}">
                  <a14:compatExt spid="_x0000_s13386"/>
                </a:ext>
                <a:ext uri="{FF2B5EF4-FFF2-40B4-BE49-F238E27FC236}">
                  <a16:creationId xmlns:a16="http://schemas.microsoft.com/office/drawing/2014/main" id="{00000000-0008-0000-0500-00004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7" name="Group Box 75" hidden="1">
              <a:extLst>
                <a:ext uri="{63B3BB69-23CF-44E3-9099-C40C66FF867C}">
                  <a14:compatExt spid="_x0000_s13387"/>
                </a:ext>
                <a:ext uri="{FF2B5EF4-FFF2-40B4-BE49-F238E27FC236}">
                  <a16:creationId xmlns:a16="http://schemas.microsoft.com/office/drawing/2014/main" id="{00000000-0008-0000-0500-00004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8" name="Group Box 76" hidden="1">
              <a:extLst>
                <a:ext uri="{63B3BB69-23CF-44E3-9099-C40C66FF867C}">
                  <a14:compatExt spid="_x0000_s13388"/>
                </a:ext>
                <a:ext uri="{FF2B5EF4-FFF2-40B4-BE49-F238E27FC236}">
                  <a16:creationId xmlns:a16="http://schemas.microsoft.com/office/drawing/2014/main" id="{00000000-0008-0000-0500-00004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9" name="Group Box 77" hidden="1">
              <a:extLst>
                <a:ext uri="{63B3BB69-23CF-44E3-9099-C40C66FF867C}">
                  <a14:compatExt spid="_x0000_s13389"/>
                </a:ext>
                <a:ext uri="{FF2B5EF4-FFF2-40B4-BE49-F238E27FC236}">
                  <a16:creationId xmlns:a16="http://schemas.microsoft.com/office/drawing/2014/main" id="{00000000-0008-0000-0500-00004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0" name="Group Box 78" hidden="1">
              <a:extLst>
                <a:ext uri="{63B3BB69-23CF-44E3-9099-C40C66FF867C}">
                  <a14:compatExt spid="_x0000_s13390"/>
                </a:ext>
                <a:ext uri="{FF2B5EF4-FFF2-40B4-BE49-F238E27FC236}">
                  <a16:creationId xmlns:a16="http://schemas.microsoft.com/office/drawing/2014/main" id="{00000000-0008-0000-05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1" name="Group Box 79" hidden="1">
              <a:extLst>
                <a:ext uri="{63B3BB69-23CF-44E3-9099-C40C66FF867C}">
                  <a14:compatExt spid="_x0000_s13391"/>
                </a:ext>
                <a:ext uri="{FF2B5EF4-FFF2-40B4-BE49-F238E27FC236}">
                  <a16:creationId xmlns:a16="http://schemas.microsoft.com/office/drawing/2014/main" id="{00000000-0008-0000-0500-00004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8" name="Group Box 86" hidden="1">
              <a:extLst>
                <a:ext uri="{63B3BB69-23CF-44E3-9099-C40C66FF867C}">
                  <a14:compatExt spid="_x0000_s13398"/>
                </a:ext>
                <a:ext uri="{FF2B5EF4-FFF2-40B4-BE49-F238E27FC236}">
                  <a16:creationId xmlns:a16="http://schemas.microsoft.com/office/drawing/2014/main" id="{00000000-0008-0000-0500-00005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9" name="Group Box 87" hidden="1">
              <a:extLst>
                <a:ext uri="{63B3BB69-23CF-44E3-9099-C40C66FF867C}">
                  <a14:compatExt spid="_x0000_s13399"/>
                </a:ext>
                <a:ext uri="{FF2B5EF4-FFF2-40B4-BE49-F238E27FC236}">
                  <a16:creationId xmlns:a16="http://schemas.microsoft.com/office/drawing/2014/main" id="{00000000-0008-0000-05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0" name="Group Box 88" hidden="1">
              <a:extLst>
                <a:ext uri="{63B3BB69-23CF-44E3-9099-C40C66FF867C}">
                  <a14:compatExt spid="_x0000_s13400"/>
                </a:ext>
                <a:ext uri="{FF2B5EF4-FFF2-40B4-BE49-F238E27FC236}">
                  <a16:creationId xmlns:a16="http://schemas.microsoft.com/office/drawing/2014/main" id="{00000000-0008-0000-0500-00005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1" name="Group Box 89" hidden="1">
              <a:extLst>
                <a:ext uri="{63B3BB69-23CF-44E3-9099-C40C66FF867C}">
                  <a14:compatExt spid="_x0000_s13401"/>
                </a:ext>
                <a:ext uri="{FF2B5EF4-FFF2-40B4-BE49-F238E27FC236}">
                  <a16:creationId xmlns:a16="http://schemas.microsoft.com/office/drawing/2014/main" id="{00000000-0008-0000-0500-00005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2" name="Group Box 90" hidden="1">
              <a:extLst>
                <a:ext uri="{63B3BB69-23CF-44E3-9099-C40C66FF867C}">
                  <a14:compatExt spid="_x0000_s13402"/>
                </a:ext>
                <a:ext uri="{FF2B5EF4-FFF2-40B4-BE49-F238E27FC236}">
                  <a16:creationId xmlns:a16="http://schemas.microsoft.com/office/drawing/2014/main" id="{00000000-0008-0000-0500-00005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3" name="Group Box 91" hidden="1">
              <a:extLst>
                <a:ext uri="{63B3BB69-23CF-44E3-9099-C40C66FF867C}">
                  <a14:compatExt spid="_x0000_s13403"/>
                </a:ext>
                <a:ext uri="{FF2B5EF4-FFF2-40B4-BE49-F238E27FC236}">
                  <a16:creationId xmlns:a16="http://schemas.microsoft.com/office/drawing/2014/main" id="{00000000-0008-0000-0500-00005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4" name="Group Box 92" hidden="1">
              <a:extLst>
                <a:ext uri="{63B3BB69-23CF-44E3-9099-C40C66FF867C}">
                  <a14:compatExt spid="_x0000_s13404"/>
                </a:ext>
                <a:ext uri="{FF2B5EF4-FFF2-40B4-BE49-F238E27FC236}">
                  <a16:creationId xmlns:a16="http://schemas.microsoft.com/office/drawing/2014/main" id="{00000000-0008-0000-0500-00005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5" name="Group Box 93" hidden="1">
              <a:extLst>
                <a:ext uri="{63B3BB69-23CF-44E3-9099-C40C66FF867C}">
                  <a14:compatExt spid="_x0000_s13405"/>
                </a:ext>
                <a:ext uri="{FF2B5EF4-FFF2-40B4-BE49-F238E27FC236}">
                  <a16:creationId xmlns:a16="http://schemas.microsoft.com/office/drawing/2014/main" id="{00000000-0008-0000-0500-00005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6" name="Group Box 94" hidden="1">
              <a:extLst>
                <a:ext uri="{63B3BB69-23CF-44E3-9099-C40C66FF867C}">
                  <a14:compatExt spid="_x0000_s13406"/>
                </a:ext>
                <a:ext uri="{FF2B5EF4-FFF2-40B4-BE49-F238E27FC236}">
                  <a16:creationId xmlns:a16="http://schemas.microsoft.com/office/drawing/2014/main" id="{00000000-0008-0000-0500-00005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7" name="Group Box 95" hidden="1">
              <a:extLst>
                <a:ext uri="{63B3BB69-23CF-44E3-9099-C40C66FF867C}">
                  <a14:compatExt spid="_x0000_s13407"/>
                </a:ext>
                <a:ext uri="{FF2B5EF4-FFF2-40B4-BE49-F238E27FC236}">
                  <a16:creationId xmlns:a16="http://schemas.microsoft.com/office/drawing/2014/main" id="{00000000-0008-0000-0500-00005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8" name="Group Box 96" hidden="1">
              <a:extLst>
                <a:ext uri="{63B3BB69-23CF-44E3-9099-C40C66FF867C}">
                  <a14:compatExt spid="_x0000_s13408"/>
                </a:ext>
                <a:ext uri="{FF2B5EF4-FFF2-40B4-BE49-F238E27FC236}">
                  <a16:creationId xmlns:a16="http://schemas.microsoft.com/office/drawing/2014/main" id="{00000000-0008-0000-0500-00006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9" name="Group Box 97" hidden="1">
              <a:extLst>
                <a:ext uri="{63B3BB69-23CF-44E3-9099-C40C66FF867C}">
                  <a14:compatExt spid="_x0000_s13409"/>
                </a:ext>
                <a:ext uri="{FF2B5EF4-FFF2-40B4-BE49-F238E27FC236}">
                  <a16:creationId xmlns:a16="http://schemas.microsoft.com/office/drawing/2014/main" id="{00000000-0008-0000-0500-00006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0" name="Group Box 98" hidden="1">
              <a:extLst>
                <a:ext uri="{63B3BB69-23CF-44E3-9099-C40C66FF867C}">
                  <a14:compatExt spid="_x0000_s13410"/>
                </a:ext>
                <a:ext uri="{FF2B5EF4-FFF2-40B4-BE49-F238E27FC236}">
                  <a16:creationId xmlns:a16="http://schemas.microsoft.com/office/drawing/2014/main" id="{00000000-0008-0000-0500-00006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1" name="Group Box 99" hidden="1">
              <a:extLst>
                <a:ext uri="{63B3BB69-23CF-44E3-9099-C40C66FF867C}">
                  <a14:compatExt spid="_x0000_s13411"/>
                </a:ext>
                <a:ext uri="{FF2B5EF4-FFF2-40B4-BE49-F238E27FC236}">
                  <a16:creationId xmlns:a16="http://schemas.microsoft.com/office/drawing/2014/main" id="{00000000-0008-0000-05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2" name="Group Box 100" hidden="1">
              <a:extLst>
                <a:ext uri="{63B3BB69-23CF-44E3-9099-C40C66FF867C}">
                  <a14:compatExt spid="_x0000_s13412"/>
                </a:ext>
                <a:ext uri="{FF2B5EF4-FFF2-40B4-BE49-F238E27FC236}">
                  <a16:creationId xmlns:a16="http://schemas.microsoft.com/office/drawing/2014/main" id="{00000000-0008-0000-0500-00006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3" name="Group Box 101" hidden="1">
              <a:extLst>
                <a:ext uri="{63B3BB69-23CF-44E3-9099-C40C66FF867C}">
                  <a14:compatExt spid="_x0000_s13413"/>
                </a:ext>
                <a:ext uri="{FF2B5EF4-FFF2-40B4-BE49-F238E27FC236}">
                  <a16:creationId xmlns:a16="http://schemas.microsoft.com/office/drawing/2014/main" id="{00000000-0008-0000-0500-00006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4" name="Group Box 102" hidden="1">
              <a:extLst>
                <a:ext uri="{63B3BB69-23CF-44E3-9099-C40C66FF867C}">
                  <a14:compatExt spid="_x0000_s13414"/>
                </a:ext>
                <a:ext uri="{FF2B5EF4-FFF2-40B4-BE49-F238E27FC236}">
                  <a16:creationId xmlns:a16="http://schemas.microsoft.com/office/drawing/2014/main" id="{00000000-0008-0000-0500-00006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5" name="Group Box 103" hidden="1">
              <a:extLst>
                <a:ext uri="{63B3BB69-23CF-44E3-9099-C40C66FF867C}">
                  <a14:compatExt spid="_x0000_s13415"/>
                </a:ext>
                <a:ext uri="{FF2B5EF4-FFF2-40B4-BE49-F238E27FC236}">
                  <a16:creationId xmlns:a16="http://schemas.microsoft.com/office/drawing/2014/main" id="{00000000-0008-0000-0500-00006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6" name="Group Box 104" hidden="1">
              <a:extLst>
                <a:ext uri="{63B3BB69-23CF-44E3-9099-C40C66FF867C}">
                  <a14:compatExt spid="_x0000_s13416"/>
                </a:ext>
                <a:ext uri="{FF2B5EF4-FFF2-40B4-BE49-F238E27FC236}">
                  <a16:creationId xmlns:a16="http://schemas.microsoft.com/office/drawing/2014/main" id="{00000000-0008-0000-0500-00006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7" name="Group Box 105" hidden="1">
              <a:extLst>
                <a:ext uri="{63B3BB69-23CF-44E3-9099-C40C66FF867C}">
                  <a14:compatExt spid="_x0000_s13417"/>
                </a:ext>
                <a:ext uri="{FF2B5EF4-FFF2-40B4-BE49-F238E27FC236}">
                  <a16:creationId xmlns:a16="http://schemas.microsoft.com/office/drawing/2014/main" id="{00000000-0008-0000-0500-00006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8" name="Group Box 106" hidden="1">
              <a:extLst>
                <a:ext uri="{63B3BB69-23CF-44E3-9099-C40C66FF867C}">
                  <a14:compatExt spid="_x0000_s13418"/>
                </a:ext>
                <a:ext uri="{FF2B5EF4-FFF2-40B4-BE49-F238E27FC236}">
                  <a16:creationId xmlns:a16="http://schemas.microsoft.com/office/drawing/2014/main" id="{00000000-0008-0000-0500-00006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19" name="Group Box 107" hidden="1">
              <a:extLst>
                <a:ext uri="{63B3BB69-23CF-44E3-9099-C40C66FF867C}">
                  <a14:compatExt spid="_x0000_s13419"/>
                </a:ext>
                <a:ext uri="{FF2B5EF4-FFF2-40B4-BE49-F238E27FC236}">
                  <a16:creationId xmlns:a16="http://schemas.microsoft.com/office/drawing/2014/main" id="{00000000-0008-0000-0500-00006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0" name="Group Box 108" hidden="1">
              <a:extLst>
                <a:ext uri="{63B3BB69-23CF-44E3-9099-C40C66FF867C}">
                  <a14:compatExt spid="_x0000_s13420"/>
                </a:ext>
                <a:ext uri="{FF2B5EF4-FFF2-40B4-BE49-F238E27FC236}">
                  <a16:creationId xmlns:a16="http://schemas.microsoft.com/office/drawing/2014/main" id="{00000000-0008-0000-0500-00006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13</xdr:row>
          <xdr:rowOff>285750</xdr:rowOff>
        </xdr:to>
        <xdr:sp macro="" textlink="">
          <xdr:nvSpPr>
            <xdr:cNvPr id="13421" name="Group Box 109" hidden="1">
              <a:extLst>
                <a:ext uri="{63B3BB69-23CF-44E3-9099-C40C66FF867C}">
                  <a14:compatExt spid="_x0000_s13421"/>
                </a:ext>
                <a:ext uri="{FF2B5EF4-FFF2-40B4-BE49-F238E27FC236}">
                  <a16:creationId xmlns:a16="http://schemas.microsoft.com/office/drawing/2014/main" id="{00000000-0008-0000-0500-00006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2" name="Group Box 110" hidden="1">
              <a:extLst>
                <a:ext uri="{63B3BB69-23CF-44E3-9099-C40C66FF867C}">
                  <a14:compatExt spid="_x0000_s13422"/>
                </a:ext>
                <a:ext uri="{FF2B5EF4-FFF2-40B4-BE49-F238E27FC236}">
                  <a16:creationId xmlns:a16="http://schemas.microsoft.com/office/drawing/2014/main" id="{00000000-0008-0000-05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3" name="Group Box 111" hidden="1">
              <a:extLst>
                <a:ext uri="{63B3BB69-23CF-44E3-9099-C40C66FF867C}">
                  <a14:compatExt spid="_x0000_s13423"/>
                </a:ext>
                <a:ext uri="{FF2B5EF4-FFF2-40B4-BE49-F238E27FC236}">
                  <a16:creationId xmlns:a16="http://schemas.microsoft.com/office/drawing/2014/main" id="{00000000-0008-0000-05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4" name="Group Box 112" hidden="1">
              <a:extLst>
                <a:ext uri="{63B3BB69-23CF-44E3-9099-C40C66FF867C}">
                  <a14:compatExt spid="_x0000_s13424"/>
                </a:ext>
                <a:ext uri="{FF2B5EF4-FFF2-40B4-BE49-F238E27FC236}">
                  <a16:creationId xmlns:a16="http://schemas.microsoft.com/office/drawing/2014/main" id="{00000000-0008-0000-05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5" name="Group Box 113" hidden="1">
              <a:extLst>
                <a:ext uri="{63B3BB69-23CF-44E3-9099-C40C66FF867C}">
                  <a14:compatExt spid="_x0000_s13425"/>
                </a:ext>
                <a:ext uri="{FF2B5EF4-FFF2-40B4-BE49-F238E27FC236}">
                  <a16:creationId xmlns:a16="http://schemas.microsoft.com/office/drawing/2014/main" id="{00000000-0008-0000-05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6" name="Group Box 114" hidden="1">
              <a:extLst>
                <a:ext uri="{63B3BB69-23CF-44E3-9099-C40C66FF867C}">
                  <a14:compatExt spid="_x0000_s13426"/>
                </a:ext>
                <a:ext uri="{FF2B5EF4-FFF2-40B4-BE49-F238E27FC236}">
                  <a16:creationId xmlns:a16="http://schemas.microsoft.com/office/drawing/2014/main" id="{00000000-0008-0000-05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13</xdr:row>
          <xdr:rowOff>285750</xdr:rowOff>
        </xdr:to>
        <xdr:sp macro="" textlink="">
          <xdr:nvSpPr>
            <xdr:cNvPr id="13427" name="Group Box 115" hidden="1">
              <a:extLst>
                <a:ext uri="{63B3BB69-23CF-44E3-9099-C40C66FF867C}">
                  <a14:compatExt spid="_x0000_s13427"/>
                </a:ext>
                <a:ext uri="{FF2B5EF4-FFF2-40B4-BE49-F238E27FC236}">
                  <a16:creationId xmlns:a16="http://schemas.microsoft.com/office/drawing/2014/main" id="{00000000-0008-0000-05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8" name="Group Box 116" hidden="1">
              <a:extLst>
                <a:ext uri="{63B3BB69-23CF-44E3-9099-C40C66FF867C}">
                  <a14:compatExt spid="_x0000_s13428"/>
                </a:ext>
                <a:ext uri="{FF2B5EF4-FFF2-40B4-BE49-F238E27FC236}">
                  <a16:creationId xmlns:a16="http://schemas.microsoft.com/office/drawing/2014/main" id="{00000000-0008-0000-05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29" name="Group Box 117" hidden="1">
              <a:extLst>
                <a:ext uri="{63B3BB69-23CF-44E3-9099-C40C66FF867C}">
                  <a14:compatExt spid="_x0000_s13429"/>
                </a:ext>
                <a:ext uri="{FF2B5EF4-FFF2-40B4-BE49-F238E27FC236}">
                  <a16:creationId xmlns:a16="http://schemas.microsoft.com/office/drawing/2014/main" id="{00000000-0008-0000-05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0" name="Group Box 118" hidden="1">
              <a:extLst>
                <a:ext uri="{63B3BB69-23CF-44E3-9099-C40C66FF867C}">
                  <a14:compatExt spid="_x0000_s13430"/>
                </a:ext>
                <a:ext uri="{FF2B5EF4-FFF2-40B4-BE49-F238E27FC236}">
                  <a16:creationId xmlns:a16="http://schemas.microsoft.com/office/drawing/2014/main" id="{00000000-0008-0000-05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1" name="Group Box 119" hidden="1">
              <a:extLst>
                <a:ext uri="{63B3BB69-23CF-44E3-9099-C40C66FF867C}">
                  <a14:compatExt spid="_x0000_s13431"/>
                </a:ext>
                <a:ext uri="{FF2B5EF4-FFF2-40B4-BE49-F238E27FC236}">
                  <a16:creationId xmlns:a16="http://schemas.microsoft.com/office/drawing/2014/main" id="{00000000-0008-0000-05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2" name="Group Box 120" hidden="1">
              <a:extLst>
                <a:ext uri="{63B3BB69-23CF-44E3-9099-C40C66FF867C}">
                  <a14:compatExt spid="_x0000_s13432"/>
                </a:ext>
                <a:ext uri="{FF2B5EF4-FFF2-40B4-BE49-F238E27FC236}">
                  <a16:creationId xmlns:a16="http://schemas.microsoft.com/office/drawing/2014/main" id="{00000000-0008-0000-0500-00007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13433" name="Group Box 121" hidden="1">
              <a:extLst>
                <a:ext uri="{63B3BB69-23CF-44E3-9099-C40C66FF867C}">
                  <a14:compatExt spid="_x0000_s13433"/>
                </a:ext>
                <a:ext uri="{FF2B5EF4-FFF2-40B4-BE49-F238E27FC236}">
                  <a16:creationId xmlns:a16="http://schemas.microsoft.com/office/drawing/2014/main" id="{00000000-0008-0000-0500-00007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63500</xdr:colOff>
      <xdr:row>49</xdr:row>
      <xdr:rowOff>0</xdr:rowOff>
    </xdr:from>
    <xdr:to>
      <xdr:col>8</xdr:col>
      <xdr:colOff>584200</xdr:colOff>
      <xdr:row>49</xdr:row>
      <xdr:rowOff>0</xdr:rowOff>
    </xdr:to>
    <xdr:sp macro="" textlink="">
      <xdr:nvSpPr>
        <xdr:cNvPr id="2" name="AutoShape 54">
          <a:extLst>
            <a:ext uri="{FF2B5EF4-FFF2-40B4-BE49-F238E27FC236}">
              <a16:creationId xmlns:a16="http://schemas.microsoft.com/office/drawing/2014/main" id="{2C1D8FDE-C862-408D-A864-ABEE41BBEDBD}"/>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3" name="AutoShape 55">
          <a:extLst>
            <a:ext uri="{FF2B5EF4-FFF2-40B4-BE49-F238E27FC236}">
              <a16:creationId xmlns:a16="http://schemas.microsoft.com/office/drawing/2014/main" id="{EA99BCA8-D56F-4C86-A9E4-E7A29AC438A8}"/>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4" name="AutoShape 56">
          <a:extLst>
            <a:ext uri="{FF2B5EF4-FFF2-40B4-BE49-F238E27FC236}">
              <a16:creationId xmlns:a16="http://schemas.microsoft.com/office/drawing/2014/main" id="{6526B183-9C4B-483E-9A9E-9070BEEFA516}"/>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5" name="AutoShape 57">
          <a:extLst>
            <a:ext uri="{FF2B5EF4-FFF2-40B4-BE49-F238E27FC236}">
              <a16:creationId xmlns:a16="http://schemas.microsoft.com/office/drawing/2014/main" id="{2D3E38A3-9F71-48EC-BCF8-839854BA0BCA}"/>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6" name="AutoShape 58">
          <a:extLst>
            <a:ext uri="{FF2B5EF4-FFF2-40B4-BE49-F238E27FC236}">
              <a16:creationId xmlns:a16="http://schemas.microsoft.com/office/drawing/2014/main" id="{78AA4354-4B29-4558-B008-F36F4CDB9301}"/>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7" name="AutoShape 59">
          <a:extLst>
            <a:ext uri="{FF2B5EF4-FFF2-40B4-BE49-F238E27FC236}">
              <a16:creationId xmlns:a16="http://schemas.microsoft.com/office/drawing/2014/main" id="{7EA27C77-CFE4-43D3-90A6-5D4361052F75}"/>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8" name="AutoShape 60">
          <a:extLst>
            <a:ext uri="{FF2B5EF4-FFF2-40B4-BE49-F238E27FC236}">
              <a16:creationId xmlns:a16="http://schemas.microsoft.com/office/drawing/2014/main" id="{2BCD4A55-C4C7-45CC-90D5-C9C5592A2971}"/>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9" name="AutoShape 61">
          <a:extLst>
            <a:ext uri="{FF2B5EF4-FFF2-40B4-BE49-F238E27FC236}">
              <a16:creationId xmlns:a16="http://schemas.microsoft.com/office/drawing/2014/main" id="{0E444303-6218-45AB-8131-FBA6A36953A7}"/>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10" name="AutoShape 62">
          <a:extLst>
            <a:ext uri="{FF2B5EF4-FFF2-40B4-BE49-F238E27FC236}">
              <a16:creationId xmlns:a16="http://schemas.microsoft.com/office/drawing/2014/main" id="{BBCAAFD9-580F-4BA7-8E4E-7F20AAADAB35}"/>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11" name="AutoShape 63">
          <a:extLst>
            <a:ext uri="{FF2B5EF4-FFF2-40B4-BE49-F238E27FC236}">
              <a16:creationId xmlns:a16="http://schemas.microsoft.com/office/drawing/2014/main" id="{E627C702-DDFE-4AA3-BC88-BFEB04A1E83D}"/>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12" name="AutoShape 64">
          <a:extLst>
            <a:ext uri="{FF2B5EF4-FFF2-40B4-BE49-F238E27FC236}">
              <a16:creationId xmlns:a16="http://schemas.microsoft.com/office/drawing/2014/main" id="{895FCCB1-16AB-4F65-B5CB-C5FA6285D49C}"/>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13" name="AutoShape 65">
          <a:extLst>
            <a:ext uri="{FF2B5EF4-FFF2-40B4-BE49-F238E27FC236}">
              <a16:creationId xmlns:a16="http://schemas.microsoft.com/office/drawing/2014/main" id="{B467AA61-186A-4AC1-A4D2-A736B3806537}"/>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49</xdr:row>
      <xdr:rowOff>0</xdr:rowOff>
    </xdr:from>
    <xdr:to>
      <xdr:col>8</xdr:col>
      <xdr:colOff>584200</xdr:colOff>
      <xdr:row>49</xdr:row>
      <xdr:rowOff>0</xdr:rowOff>
    </xdr:to>
    <xdr:sp macro="" textlink="">
      <xdr:nvSpPr>
        <xdr:cNvPr id="14" name="AutoShape 66">
          <a:extLst>
            <a:ext uri="{FF2B5EF4-FFF2-40B4-BE49-F238E27FC236}">
              <a16:creationId xmlns:a16="http://schemas.microsoft.com/office/drawing/2014/main" id="{38046F19-FD5D-409B-80B6-6F251543B88D}"/>
            </a:ext>
          </a:extLst>
        </xdr:cNvPr>
        <xdr:cNvSpPr>
          <a:spLocks noChangeArrowheads="1"/>
        </xdr:cNvSpPr>
      </xdr:nvSpPr>
      <xdr:spPr bwMode="auto">
        <a:xfrm>
          <a:off x="5024120" y="96545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15" name="AutoShape 67">
          <a:extLst>
            <a:ext uri="{FF2B5EF4-FFF2-40B4-BE49-F238E27FC236}">
              <a16:creationId xmlns:a16="http://schemas.microsoft.com/office/drawing/2014/main" id="{705D6DFC-DB6A-4811-B722-71529C475A87}"/>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16" name="AutoShape 68">
          <a:extLst>
            <a:ext uri="{FF2B5EF4-FFF2-40B4-BE49-F238E27FC236}">
              <a16:creationId xmlns:a16="http://schemas.microsoft.com/office/drawing/2014/main" id="{B4A2EE7B-6ABA-40F6-9A11-99B77FAE3696}"/>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17" name="AutoShape 69">
          <a:extLst>
            <a:ext uri="{FF2B5EF4-FFF2-40B4-BE49-F238E27FC236}">
              <a16:creationId xmlns:a16="http://schemas.microsoft.com/office/drawing/2014/main" id="{BB7B2935-1A52-4D3D-A443-7318E6512BF2}"/>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18" name="AutoShape 70">
          <a:extLst>
            <a:ext uri="{FF2B5EF4-FFF2-40B4-BE49-F238E27FC236}">
              <a16:creationId xmlns:a16="http://schemas.microsoft.com/office/drawing/2014/main" id="{BC8E2B28-D062-487B-A6BE-F0785F784803}"/>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19" name="AutoShape 71">
          <a:extLst>
            <a:ext uri="{FF2B5EF4-FFF2-40B4-BE49-F238E27FC236}">
              <a16:creationId xmlns:a16="http://schemas.microsoft.com/office/drawing/2014/main" id="{F5C034A5-6644-484D-8552-06BC20A52626}"/>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0" name="AutoShape 72">
          <a:extLst>
            <a:ext uri="{FF2B5EF4-FFF2-40B4-BE49-F238E27FC236}">
              <a16:creationId xmlns:a16="http://schemas.microsoft.com/office/drawing/2014/main" id="{E4E52771-6429-4B96-B6B3-52E365BF1259}"/>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1" name="AutoShape 73">
          <a:extLst>
            <a:ext uri="{FF2B5EF4-FFF2-40B4-BE49-F238E27FC236}">
              <a16:creationId xmlns:a16="http://schemas.microsoft.com/office/drawing/2014/main" id="{D956C499-6884-49D8-8BC0-1A09ED801D2A}"/>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2" name="AutoShape 74">
          <a:extLst>
            <a:ext uri="{FF2B5EF4-FFF2-40B4-BE49-F238E27FC236}">
              <a16:creationId xmlns:a16="http://schemas.microsoft.com/office/drawing/2014/main" id="{BD4A9A15-11B1-4EDC-A08D-CA5EF901A7CD}"/>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3" name="AutoShape 75">
          <a:extLst>
            <a:ext uri="{FF2B5EF4-FFF2-40B4-BE49-F238E27FC236}">
              <a16:creationId xmlns:a16="http://schemas.microsoft.com/office/drawing/2014/main" id="{85BA7D1E-9FA0-4738-8A13-5166DEFB346C}"/>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4" name="AutoShape 76">
          <a:extLst>
            <a:ext uri="{FF2B5EF4-FFF2-40B4-BE49-F238E27FC236}">
              <a16:creationId xmlns:a16="http://schemas.microsoft.com/office/drawing/2014/main" id="{A8F33283-FF05-4B30-BD3F-01BB1574628B}"/>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5" name="AutoShape 77">
          <a:extLst>
            <a:ext uri="{FF2B5EF4-FFF2-40B4-BE49-F238E27FC236}">
              <a16:creationId xmlns:a16="http://schemas.microsoft.com/office/drawing/2014/main" id="{D1E55B37-D6C5-4F00-8176-1A3BAD35FC8A}"/>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6" name="AutoShape 78">
          <a:extLst>
            <a:ext uri="{FF2B5EF4-FFF2-40B4-BE49-F238E27FC236}">
              <a16:creationId xmlns:a16="http://schemas.microsoft.com/office/drawing/2014/main" id="{F6C9CE2C-2248-418F-AF19-68A2316AE9CD}"/>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54</xdr:row>
      <xdr:rowOff>0</xdr:rowOff>
    </xdr:from>
    <xdr:to>
      <xdr:col>8</xdr:col>
      <xdr:colOff>584200</xdr:colOff>
      <xdr:row>54</xdr:row>
      <xdr:rowOff>0</xdr:rowOff>
    </xdr:to>
    <xdr:sp macro="" textlink="">
      <xdr:nvSpPr>
        <xdr:cNvPr id="27" name="AutoShape 79">
          <a:extLst>
            <a:ext uri="{FF2B5EF4-FFF2-40B4-BE49-F238E27FC236}">
              <a16:creationId xmlns:a16="http://schemas.microsoft.com/office/drawing/2014/main" id="{3DC5A28F-D2F3-4012-9971-F5182407A4DC}"/>
            </a:ext>
          </a:extLst>
        </xdr:cNvPr>
        <xdr:cNvSpPr>
          <a:spLocks noChangeArrowheads="1"/>
        </xdr:cNvSpPr>
      </xdr:nvSpPr>
      <xdr:spPr bwMode="auto">
        <a:xfrm>
          <a:off x="5024120" y="1060704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11</xdr:col>
      <xdr:colOff>209550</xdr:colOff>
      <xdr:row>5</xdr:row>
      <xdr:rowOff>152400</xdr:rowOff>
    </xdr:from>
    <xdr:ext cx="184731" cy="264560"/>
    <xdr:sp macro="" textlink="">
      <xdr:nvSpPr>
        <xdr:cNvPr id="28" name="テキスト ボックス 27">
          <a:extLst>
            <a:ext uri="{FF2B5EF4-FFF2-40B4-BE49-F238E27FC236}">
              <a16:creationId xmlns:a16="http://schemas.microsoft.com/office/drawing/2014/main" id="{FA9713EA-FB4A-4A45-ACF2-FF611E762C7B}"/>
            </a:ext>
          </a:extLst>
        </xdr:cNvPr>
        <xdr:cNvSpPr txBox="1"/>
      </xdr:nvSpPr>
      <xdr:spPr>
        <a:xfrm>
          <a:off x="6777990" y="1424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69850</xdr:colOff>
      <xdr:row>5</xdr:row>
      <xdr:rowOff>161925</xdr:rowOff>
    </xdr:from>
    <xdr:ext cx="441146" cy="425758"/>
    <xdr:sp macro="" textlink="">
      <xdr:nvSpPr>
        <xdr:cNvPr id="29" name="テキスト ボックス 28">
          <a:extLst>
            <a:ext uri="{FF2B5EF4-FFF2-40B4-BE49-F238E27FC236}">
              <a16:creationId xmlns:a16="http://schemas.microsoft.com/office/drawing/2014/main" id="{76CB7EAC-EE98-4122-8916-3434574FDCD6}"/>
            </a:ext>
          </a:extLst>
        </xdr:cNvPr>
        <xdr:cNvSpPr txBox="1"/>
      </xdr:nvSpPr>
      <xdr:spPr>
        <a:xfrm>
          <a:off x="786130" y="14344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10</xdr:row>
      <xdr:rowOff>161925</xdr:rowOff>
    </xdr:from>
    <xdr:ext cx="441146" cy="425758"/>
    <xdr:sp macro="" textlink="">
      <xdr:nvSpPr>
        <xdr:cNvPr id="30" name="テキスト ボックス 29">
          <a:extLst>
            <a:ext uri="{FF2B5EF4-FFF2-40B4-BE49-F238E27FC236}">
              <a16:creationId xmlns:a16="http://schemas.microsoft.com/office/drawing/2014/main" id="{F10AC910-0248-450D-9824-B5760DE9FF98}"/>
            </a:ext>
          </a:extLst>
        </xdr:cNvPr>
        <xdr:cNvSpPr txBox="1"/>
      </xdr:nvSpPr>
      <xdr:spPr>
        <a:xfrm>
          <a:off x="786130" y="23869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15</xdr:row>
      <xdr:rowOff>161925</xdr:rowOff>
    </xdr:from>
    <xdr:ext cx="441146" cy="425758"/>
    <xdr:sp macro="" textlink="">
      <xdr:nvSpPr>
        <xdr:cNvPr id="31" name="テキスト ボックス 30">
          <a:extLst>
            <a:ext uri="{FF2B5EF4-FFF2-40B4-BE49-F238E27FC236}">
              <a16:creationId xmlns:a16="http://schemas.microsoft.com/office/drawing/2014/main" id="{A7F1E322-F513-4356-B3D1-78BC3A9DEBB6}"/>
            </a:ext>
          </a:extLst>
        </xdr:cNvPr>
        <xdr:cNvSpPr txBox="1"/>
      </xdr:nvSpPr>
      <xdr:spPr>
        <a:xfrm>
          <a:off x="786130" y="33394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20</xdr:row>
      <xdr:rowOff>161925</xdr:rowOff>
    </xdr:from>
    <xdr:ext cx="441146" cy="425758"/>
    <xdr:sp macro="" textlink="">
      <xdr:nvSpPr>
        <xdr:cNvPr id="32" name="テキスト ボックス 31">
          <a:extLst>
            <a:ext uri="{FF2B5EF4-FFF2-40B4-BE49-F238E27FC236}">
              <a16:creationId xmlns:a16="http://schemas.microsoft.com/office/drawing/2014/main" id="{1DAFF970-5B54-45F6-9919-466C1FF30AAA}"/>
            </a:ext>
          </a:extLst>
        </xdr:cNvPr>
        <xdr:cNvSpPr txBox="1"/>
      </xdr:nvSpPr>
      <xdr:spPr>
        <a:xfrm>
          <a:off x="786130" y="42919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25</xdr:row>
      <xdr:rowOff>161925</xdr:rowOff>
    </xdr:from>
    <xdr:ext cx="441146" cy="425758"/>
    <xdr:sp macro="" textlink="">
      <xdr:nvSpPr>
        <xdr:cNvPr id="33" name="テキスト ボックス 32">
          <a:extLst>
            <a:ext uri="{FF2B5EF4-FFF2-40B4-BE49-F238E27FC236}">
              <a16:creationId xmlns:a16="http://schemas.microsoft.com/office/drawing/2014/main" id="{7483D39F-DC39-4A34-8127-BABDB69C9FE3}"/>
            </a:ext>
          </a:extLst>
        </xdr:cNvPr>
        <xdr:cNvSpPr txBox="1"/>
      </xdr:nvSpPr>
      <xdr:spPr>
        <a:xfrm>
          <a:off x="786130" y="52444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30</xdr:row>
      <xdr:rowOff>161925</xdr:rowOff>
    </xdr:from>
    <xdr:ext cx="441146" cy="425758"/>
    <xdr:sp macro="" textlink="">
      <xdr:nvSpPr>
        <xdr:cNvPr id="34" name="テキスト ボックス 33">
          <a:extLst>
            <a:ext uri="{FF2B5EF4-FFF2-40B4-BE49-F238E27FC236}">
              <a16:creationId xmlns:a16="http://schemas.microsoft.com/office/drawing/2014/main" id="{3C773EB6-14BD-4786-A860-5E9150D185C0}"/>
            </a:ext>
          </a:extLst>
        </xdr:cNvPr>
        <xdr:cNvSpPr txBox="1"/>
      </xdr:nvSpPr>
      <xdr:spPr>
        <a:xfrm>
          <a:off x="786130" y="61969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35</xdr:row>
      <xdr:rowOff>161925</xdr:rowOff>
    </xdr:from>
    <xdr:ext cx="441146" cy="425758"/>
    <xdr:sp macro="" textlink="">
      <xdr:nvSpPr>
        <xdr:cNvPr id="35" name="テキスト ボックス 34">
          <a:extLst>
            <a:ext uri="{FF2B5EF4-FFF2-40B4-BE49-F238E27FC236}">
              <a16:creationId xmlns:a16="http://schemas.microsoft.com/office/drawing/2014/main" id="{AF14F91B-A71C-444F-BA7B-0C6B721EFDB9}"/>
            </a:ext>
          </a:extLst>
        </xdr:cNvPr>
        <xdr:cNvSpPr txBox="1"/>
      </xdr:nvSpPr>
      <xdr:spPr>
        <a:xfrm>
          <a:off x="786130" y="71494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40</xdr:row>
      <xdr:rowOff>161925</xdr:rowOff>
    </xdr:from>
    <xdr:ext cx="441146" cy="425758"/>
    <xdr:sp macro="" textlink="">
      <xdr:nvSpPr>
        <xdr:cNvPr id="36" name="テキスト ボックス 35">
          <a:extLst>
            <a:ext uri="{FF2B5EF4-FFF2-40B4-BE49-F238E27FC236}">
              <a16:creationId xmlns:a16="http://schemas.microsoft.com/office/drawing/2014/main" id="{DC4D6D31-D51E-425D-A770-D74D83EE59ED}"/>
            </a:ext>
          </a:extLst>
        </xdr:cNvPr>
        <xdr:cNvSpPr txBox="1"/>
      </xdr:nvSpPr>
      <xdr:spPr>
        <a:xfrm>
          <a:off x="786130" y="81019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45</xdr:row>
      <xdr:rowOff>161925</xdr:rowOff>
    </xdr:from>
    <xdr:ext cx="441146" cy="425758"/>
    <xdr:sp macro="" textlink="">
      <xdr:nvSpPr>
        <xdr:cNvPr id="37" name="テキスト ボックス 36">
          <a:extLst>
            <a:ext uri="{FF2B5EF4-FFF2-40B4-BE49-F238E27FC236}">
              <a16:creationId xmlns:a16="http://schemas.microsoft.com/office/drawing/2014/main" id="{AE8C9C7B-4436-4505-B4A2-4C34447F5438}"/>
            </a:ext>
          </a:extLst>
        </xdr:cNvPr>
        <xdr:cNvSpPr txBox="1"/>
      </xdr:nvSpPr>
      <xdr:spPr>
        <a:xfrm>
          <a:off x="786130" y="90544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50</xdr:row>
      <xdr:rowOff>161925</xdr:rowOff>
    </xdr:from>
    <xdr:ext cx="441146" cy="425758"/>
    <xdr:sp macro="" textlink="">
      <xdr:nvSpPr>
        <xdr:cNvPr id="38" name="テキスト ボックス 37">
          <a:extLst>
            <a:ext uri="{FF2B5EF4-FFF2-40B4-BE49-F238E27FC236}">
              <a16:creationId xmlns:a16="http://schemas.microsoft.com/office/drawing/2014/main" id="{858AFC4F-9739-4563-89DA-905BA976A088}"/>
            </a:ext>
          </a:extLst>
        </xdr:cNvPr>
        <xdr:cNvSpPr txBox="1"/>
      </xdr:nvSpPr>
      <xdr:spPr>
        <a:xfrm>
          <a:off x="786130" y="1000696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twoCellAnchor>
    <xdr:from>
      <xdr:col>8</xdr:col>
      <xdr:colOff>63500</xdr:colOff>
      <xdr:row>66</xdr:row>
      <xdr:rowOff>0</xdr:rowOff>
    </xdr:from>
    <xdr:to>
      <xdr:col>8</xdr:col>
      <xdr:colOff>584200</xdr:colOff>
      <xdr:row>66</xdr:row>
      <xdr:rowOff>0</xdr:rowOff>
    </xdr:to>
    <xdr:sp macro="" textlink="">
      <xdr:nvSpPr>
        <xdr:cNvPr id="39" name="AutoShape 2">
          <a:extLst>
            <a:ext uri="{FF2B5EF4-FFF2-40B4-BE49-F238E27FC236}">
              <a16:creationId xmlns:a16="http://schemas.microsoft.com/office/drawing/2014/main" id="{264D48B4-3F4B-4E04-A100-7CE40363DBF5}"/>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0" name="AutoShape 3">
          <a:extLst>
            <a:ext uri="{FF2B5EF4-FFF2-40B4-BE49-F238E27FC236}">
              <a16:creationId xmlns:a16="http://schemas.microsoft.com/office/drawing/2014/main" id="{E51579EE-8AD4-4A76-8486-EEE84451E1BA}"/>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1" name="AutoShape 4">
          <a:extLst>
            <a:ext uri="{FF2B5EF4-FFF2-40B4-BE49-F238E27FC236}">
              <a16:creationId xmlns:a16="http://schemas.microsoft.com/office/drawing/2014/main" id="{AEB29DFF-19D8-411E-9DF0-1585C4BCC56C}"/>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2" name="AutoShape 5">
          <a:extLst>
            <a:ext uri="{FF2B5EF4-FFF2-40B4-BE49-F238E27FC236}">
              <a16:creationId xmlns:a16="http://schemas.microsoft.com/office/drawing/2014/main" id="{0E37BAE7-CB93-4296-AE1C-7DD88D2B4203}"/>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3" name="AutoShape 6">
          <a:extLst>
            <a:ext uri="{FF2B5EF4-FFF2-40B4-BE49-F238E27FC236}">
              <a16:creationId xmlns:a16="http://schemas.microsoft.com/office/drawing/2014/main" id="{A3EF2BD2-0D0C-4098-9428-9A270A5ABD13}"/>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4" name="AutoShape 7">
          <a:extLst>
            <a:ext uri="{FF2B5EF4-FFF2-40B4-BE49-F238E27FC236}">
              <a16:creationId xmlns:a16="http://schemas.microsoft.com/office/drawing/2014/main" id="{199B0D8C-FCB9-4761-A274-338627523180}"/>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5" name="AutoShape 8">
          <a:extLst>
            <a:ext uri="{FF2B5EF4-FFF2-40B4-BE49-F238E27FC236}">
              <a16:creationId xmlns:a16="http://schemas.microsoft.com/office/drawing/2014/main" id="{3884C0B2-96D9-4E3F-A3C7-4C42C91C6D64}"/>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6" name="AutoShape 9">
          <a:extLst>
            <a:ext uri="{FF2B5EF4-FFF2-40B4-BE49-F238E27FC236}">
              <a16:creationId xmlns:a16="http://schemas.microsoft.com/office/drawing/2014/main" id="{3904C5A8-3456-42B0-8EEF-3ECC2672449C}"/>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7" name="AutoShape 10">
          <a:extLst>
            <a:ext uri="{FF2B5EF4-FFF2-40B4-BE49-F238E27FC236}">
              <a16:creationId xmlns:a16="http://schemas.microsoft.com/office/drawing/2014/main" id="{B89AFD0C-0FF1-4903-A038-E6300F014580}"/>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8" name="AutoShape 11">
          <a:extLst>
            <a:ext uri="{FF2B5EF4-FFF2-40B4-BE49-F238E27FC236}">
              <a16:creationId xmlns:a16="http://schemas.microsoft.com/office/drawing/2014/main" id="{88CCFA3D-85F9-4BB9-9651-E78C1B0A7D4D}"/>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49" name="AutoShape 12">
          <a:extLst>
            <a:ext uri="{FF2B5EF4-FFF2-40B4-BE49-F238E27FC236}">
              <a16:creationId xmlns:a16="http://schemas.microsoft.com/office/drawing/2014/main" id="{360D0F85-4A0C-49D8-80A5-AD202A2DCB3D}"/>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50" name="AutoShape 13">
          <a:extLst>
            <a:ext uri="{FF2B5EF4-FFF2-40B4-BE49-F238E27FC236}">
              <a16:creationId xmlns:a16="http://schemas.microsoft.com/office/drawing/2014/main" id="{B928C6E9-1480-468F-8247-77D1DD98CC73}"/>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66</xdr:row>
      <xdr:rowOff>0</xdr:rowOff>
    </xdr:from>
    <xdr:to>
      <xdr:col>8</xdr:col>
      <xdr:colOff>584200</xdr:colOff>
      <xdr:row>66</xdr:row>
      <xdr:rowOff>0</xdr:rowOff>
    </xdr:to>
    <xdr:sp macro="" textlink="">
      <xdr:nvSpPr>
        <xdr:cNvPr id="51" name="AutoShape 14">
          <a:extLst>
            <a:ext uri="{FF2B5EF4-FFF2-40B4-BE49-F238E27FC236}">
              <a16:creationId xmlns:a16="http://schemas.microsoft.com/office/drawing/2014/main" id="{A3EEA7EF-5EFE-4709-9AEF-B5B6610539B2}"/>
            </a:ext>
          </a:extLst>
        </xdr:cNvPr>
        <xdr:cNvSpPr>
          <a:spLocks noChangeArrowheads="1"/>
        </xdr:cNvSpPr>
      </xdr:nvSpPr>
      <xdr:spPr bwMode="auto">
        <a:xfrm>
          <a:off x="5024120" y="1314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2" name="AutoShape 15">
          <a:extLst>
            <a:ext uri="{FF2B5EF4-FFF2-40B4-BE49-F238E27FC236}">
              <a16:creationId xmlns:a16="http://schemas.microsoft.com/office/drawing/2014/main" id="{37B54238-6D2C-41DF-9A44-4B2943DCD143}"/>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3" name="AutoShape 16">
          <a:extLst>
            <a:ext uri="{FF2B5EF4-FFF2-40B4-BE49-F238E27FC236}">
              <a16:creationId xmlns:a16="http://schemas.microsoft.com/office/drawing/2014/main" id="{7AD29E75-5C84-4154-83FD-CA2F302F6D46}"/>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4" name="AutoShape 17">
          <a:extLst>
            <a:ext uri="{FF2B5EF4-FFF2-40B4-BE49-F238E27FC236}">
              <a16:creationId xmlns:a16="http://schemas.microsoft.com/office/drawing/2014/main" id="{5EA953DA-7D1A-4742-AC7B-44956F8C9DCB}"/>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5" name="AutoShape 18">
          <a:extLst>
            <a:ext uri="{FF2B5EF4-FFF2-40B4-BE49-F238E27FC236}">
              <a16:creationId xmlns:a16="http://schemas.microsoft.com/office/drawing/2014/main" id="{03755611-E38C-4D33-A12A-17D8AA3032BA}"/>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6" name="AutoShape 19">
          <a:extLst>
            <a:ext uri="{FF2B5EF4-FFF2-40B4-BE49-F238E27FC236}">
              <a16:creationId xmlns:a16="http://schemas.microsoft.com/office/drawing/2014/main" id="{6DC04675-4B31-4D23-A2E1-03A082F97A73}"/>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7" name="AutoShape 20">
          <a:extLst>
            <a:ext uri="{FF2B5EF4-FFF2-40B4-BE49-F238E27FC236}">
              <a16:creationId xmlns:a16="http://schemas.microsoft.com/office/drawing/2014/main" id="{EE9D1EB7-1297-4450-B239-85DCB32B426F}"/>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8" name="AutoShape 21">
          <a:extLst>
            <a:ext uri="{FF2B5EF4-FFF2-40B4-BE49-F238E27FC236}">
              <a16:creationId xmlns:a16="http://schemas.microsoft.com/office/drawing/2014/main" id="{C4CAA40E-277D-450D-A9CB-F6F514D75139}"/>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59" name="AutoShape 22">
          <a:extLst>
            <a:ext uri="{FF2B5EF4-FFF2-40B4-BE49-F238E27FC236}">
              <a16:creationId xmlns:a16="http://schemas.microsoft.com/office/drawing/2014/main" id="{DD07439B-3DC0-40DD-8ECE-847E492521F2}"/>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60" name="AutoShape 23">
          <a:extLst>
            <a:ext uri="{FF2B5EF4-FFF2-40B4-BE49-F238E27FC236}">
              <a16:creationId xmlns:a16="http://schemas.microsoft.com/office/drawing/2014/main" id="{9C2527A4-4554-4FEF-B3EE-BEF9B6D86E1E}"/>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61" name="AutoShape 24">
          <a:extLst>
            <a:ext uri="{FF2B5EF4-FFF2-40B4-BE49-F238E27FC236}">
              <a16:creationId xmlns:a16="http://schemas.microsoft.com/office/drawing/2014/main" id="{DE0C1CB1-D293-451D-8C8F-175EF78E1B33}"/>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62" name="AutoShape 25">
          <a:extLst>
            <a:ext uri="{FF2B5EF4-FFF2-40B4-BE49-F238E27FC236}">
              <a16:creationId xmlns:a16="http://schemas.microsoft.com/office/drawing/2014/main" id="{4AC74032-766D-4A78-9F58-198B49365B7D}"/>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63" name="AutoShape 26">
          <a:extLst>
            <a:ext uri="{FF2B5EF4-FFF2-40B4-BE49-F238E27FC236}">
              <a16:creationId xmlns:a16="http://schemas.microsoft.com/office/drawing/2014/main" id="{215324C1-D354-4BEC-8326-A023CC2517DB}"/>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76</xdr:row>
      <xdr:rowOff>0</xdr:rowOff>
    </xdr:from>
    <xdr:to>
      <xdr:col>8</xdr:col>
      <xdr:colOff>584200</xdr:colOff>
      <xdr:row>76</xdr:row>
      <xdr:rowOff>0</xdr:rowOff>
    </xdr:to>
    <xdr:sp macro="" textlink="">
      <xdr:nvSpPr>
        <xdr:cNvPr id="64" name="AutoShape 27">
          <a:extLst>
            <a:ext uri="{FF2B5EF4-FFF2-40B4-BE49-F238E27FC236}">
              <a16:creationId xmlns:a16="http://schemas.microsoft.com/office/drawing/2014/main" id="{F3F8CAA0-9E66-46FB-80F1-193E621D3DEF}"/>
            </a:ext>
          </a:extLst>
        </xdr:cNvPr>
        <xdr:cNvSpPr>
          <a:spLocks noChangeArrowheads="1"/>
        </xdr:cNvSpPr>
      </xdr:nvSpPr>
      <xdr:spPr bwMode="auto">
        <a:xfrm>
          <a:off x="5024120" y="1504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65" name="AutoShape 28">
          <a:extLst>
            <a:ext uri="{FF2B5EF4-FFF2-40B4-BE49-F238E27FC236}">
              <a16:creationId xmlns:a16="http://schemas.microsoft.com/office/drawing/2014/main" id="{FC8D2CB9-9741-4A11-A67D-31E15E9B27CD}"/>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66" name="AutoShape 29">
          <a:extLst>
            <a:ext uri="{FF2B5EF4-FFF2-40B4-BE49-F238E27FC236}">
              <a16:creationId xmlns:a16="http://schemas.microsoft.com/office/drawing/2014/main" id="{9712F0FA-515E-49AD-B8D3-7629741FA245}"/>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67" name="AutoShape 30">
          <a:extLst>
            <a:ext uri="{FF2B5EF4-FFF2-40B4-BE49-F238E27FC236}">
              <a16:creationId xmlns:a16="http://schemas.microsoft.com/office/drawing/2014/main" id="{42A783DB-82E4-4036-A7B0-B802121C9BD7}"/>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68" name="AutoShape 31">
          <a:extLst>
            <a:ext uri="{FF2B5EF4-FFF2-40B4-BE49-F238E27FC236}">
              <a16:creationId xmlns:a16="http://schemas.microsoft.com/office/drawing/2014/main" id="{20D6AC1E-E685-42AC-94C8-C0174DEAF1D7}"/>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69" name="AutoShape 32">
          <a:extLst>
            <a:ext uri="{FF2B5EF4-FFF2-40B4-BE49-F238E27FC236}">
              <a16:creationId xmlns:a16="http://schemas.microsoft.com/office/drawing/2014/main" id="{8E71D699-82EC-4DCA-A506-170EEB6F2BE7}"/>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0" name="AutoShape 33">
          <a:extLst>
            <a:ext uri="{FF2B5EF4-FFF2-40B4-BE49-F238E27FC236}">
              <a16:creationId xmlns:a16="http://schemas.microsoft.com/office/drawing/2014/main" id="{6853296D-65B7-4523-B948-44F740FCAF3E}"/>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1" name="AutoShape 34">
          <a:extLst>
            <a:ext uri="{FF2B5EF4-FFF2-40B4-BE49-F238E27FC236}">
              <a16:creationId xmlns:a16="http://schemas.microsoft.com/office/drawing/2014/main" id="{8EDCF77F-E9F9-431E-BF27-FD8CE0E844CD}"/>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2" name="AutoShape 35">
          <a:extLst>
            <a:ext uri="{FF2B5EF4-FFF2-40B4-BE49-F238E27FC236}">
              <a16:creationId xmlns:a16="http://schemas.microsoft.com/office/drawing/2014/main" id="{1F3F4C06-54C7-4DF9-A7D0-D1C106C43627}"/>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3" name="AutoShape 36">
          <a:extLst>
            <a:ext uri="{FF2B5EF4-FFF2-40B4-BE49-F238E27FC236}">
              <a16:creationId xmlns:a16="http://schemas.microsoft.com/office/drawing/2014/main" id="{89E891D4-4D15-4C3D-A939-DF6CF81894B5}"/>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4" name="AutoShape 37">
          <a:extLst>
            <a:ext uri="{FF2B5EF4-FFF2-40B4-BE49-F238E27FC236}">
              <a16:creationId xmlns:a16="http://schemas.microsoft.com/office/drawing/2014/main" id="{1745C89B-06C4-44B0-B7ED-1018EB749120}"/>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5" name="AutoShape 38">
          <a:extLst>
            <a:ext uri="{FF2B5EF4-FFF2-40B4-BE49-F238E27FC236}">
              <a16:creationId xmlns:a16="http://schemas.microsoft.com/office/drawing/2014/main" id="{4932A681-74A8-461C-830C-F116C941A0D3}"/>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6" name="AutoShape 39">
          <a:extLst>
            <a:ext uri="{FF2B5EF4-FFF2-40B4-BE49-F238E27FC236}">
              <a16:creationId xmlns:a16="http://schemas.microsoft.com/office/drawing/2014/main" id="{93A2C664-5564-461A-91BD-3318E49374EA}"/>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86</xdr:row>
      <xdr:rowOff>0</xdr:rowOff>
    </xdr:from>
    <xdr:to>
      <xdr:col>8</xdr:col>
      <xdr:colOff>584200</xdr:colOff>
      <xdr:row>86</xdr:row>
      <xdr:rowOff>0</xdr:rowOff>
    </xdr:to>
    <xdr:sp macro="" textlink="">
      <xdr:nvSpPr>
        <xdr:cNvPr id="77" name="AutoShape 40">
          <a:extLst>
            <a:ext uri="{FF2B5EF4-FFF2-40B4-BE49-F238E27FC236}">
              <a16:creationId xmlns:a16="http://schemas.microsoft.com/office/drawing/2014/main" id="{FF801414-216B-41C0-8180-6CE5CCEB4F05}"/>
            </a:ext>
          </a:extLst>
        </xdr:cNvPr>
        <xdr:cNvSpPr>
          <a:spLocks noChangeArrowheads="1"/>
        </xdr:cNvSpPr>
      </xdr:nvSpPr>
      <xdr:spPr bwMode="auto">
        <a:xfrm>
          <a:off x="5024120" y="1695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78" name="AutoShape 41">
          <a:extLst>
            <a:ext uri="{FF2B5EF4-FFF2-40B4-BE49-F238E27FC236}">
              <a16:creationId xmlns:a16="http://schemas.microsoft.com/office/drawing/2014/main" id="{1B88C440-A92F-42E5-B971-528D32E26B3F}"/>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79" name="AutoShape 42">
          <a:extLst>
            <a:ext uri="{FF2B5EF4-FFF2-40B4-BE49-F238E27FC236}">
              <a16:creationId xmlns:a16="http://schemas.microsoft.com/office/drawing/2014/main" id="{5CAE8568-78B4-4F15-9AB7-0B7B1554CD42}"/>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0" name="AutoShape 43">
          <a:extLst>
            <a:ext uri="{FF2B5EF4-FFF2-40B4-BE49-F238E27FC236}">
              <a16:creationId xmlns:a16="http://schemas.microsoft.com/office/drawing/2014/main" id="{4D423616-4D3E-4DEF-9FEA-77F51930ACA3}"/>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1" name="AutoShape 44">
          <a:extLst>
            <a:ext uri="{FF2B5EF4-FFF2-40B4-BE49-F238E27FC236}">
              <a16:creationId xmlns:a16="http://schemas.microsoft.com/office/drawing/2014/main" id="{65452C2F-BC69-4363-A98C-CBC7B63C7F0A}"/>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2" name="AutoShape 45">
          <a:extLst>
            <a:ext uri="{FF2B5EF4-FFF2-40B4-BE49-F238E27FC236}">
              <a16:creationId xmlns:a16="http://schemas.microsoft.com/office/drawing/2014/main" id="{9A2F9945-7C37-475B-B492-7FC56BA093CF}"/>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3" name="AutoShape 46">
          <a:extLst>
            <a:ext uri="{FF2B5EF4-FFF2-40B4-BE49-F238E27FC236}">
              <a16:creationId xmlns:a16="http://schemas.microsoft.com/office/drawing/2014/main" id="{3044A887-03EA-49DD-ACBD-A80C67B1C901}"/>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4" name="AutoShape 47">
          <a:extLst>
            <a:ext uri="{FF2B5EF4-FFF2-40B4-BE49-F238E27FC236}">
              <a16:creationId xmlns:a16="http://schemas.microsoft.com/office/drawing/2014/main" id="{44E20D69-AFEA-47DC-A73D-57BF22F33A50}"/>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5" name="AutoShape 48">
          <a:extLst>
            <a:ext uri="{FF2B5EF4-FFF2-40B4-BE49-F238E27FC236}">
              <a16:creationId xmlns:a16="http://schemas.microsoft.com/office/drawing/2014/main" id="{06BA1A89-F3E8-483C-8362-BB51ACEF41C1}"/>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6" name="AutoShape 49">
          <a:extLst>
            <a:ext uri="{FF2B5EF4-FFF2-40B4-BE49-F238E27FC236}">
              <a16:creationId xmlns:a16="http://schemas.microsoft.com/office/drawing/2014/main" id="{B2250A68-7118-43F6-B459-10395AE3BB84}"/>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7" name="AutoShape 50">
          <a:extLst>
            <a:ext uri="{FF2B5EF4-FFF2-40B4-BE49-F238E27FC236}">
              <a16:creationId xmlns:a16="http://schemas.microsoft.com/office/drawing/2014/main" id="{D2C527FF-6326-496C-8B03-E6ABADBB9814}"/>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8" name="AutoShape 51">
          <a:extLst>
            <a:ext uri="{FF2B5EF4-FFF2-40B4-BE49-F238E27FC236}">
              <a16:creationId xmlns:a16="http://schemas.microsoft.com/office/drawing/2014/main" id="{33092DFA-A8E0-484D-99A7-12259D4E7609}"/>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89" name="AutoShape 52">
          <a:extLst>
            <a:ext uri="{FF2B5EF4-FFF2-40B4-BE49-F238E27FC236}">
              <a16:creationId xmlns:a16="http://schemas.microsoft.com/office/drawing/2014/main" id="{10F312A3-66C9-4FEE-BD10-C0F44380C264}"/>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96</xdr:row>
      <xdr:rowOff>0</xdr:rowOff>
    </xdr:from>
    <xdr:to>
      <xdr:col>8</xdr:col>
      <xdr:colOff>584200</xdr:colOff>
      <xdr:row>96</xdr:row>
      <xdr:rowOff>0</xdr:rowOff>
    </xdr:to>
    <xdr:sp macro="" textlink="">
      <xdr:nvSpPr>
        <xdr:cNvPr id="90" name="AutoShape 53">
          <a:extLst>
            <a:ext uri="{FF2B5EF4-FFF2-40B4-BE49-F238E27FC236}">
              <a16:creationId xmlns:a16="http://schemas.microsoft.com/office/drawing/2014/main" id="{326E944D-8666-4C45-8958-E1A878BB7CD8}"/>
            </a:ext>
          </a:extLst>
        </xdr:cNvPr>
        <xdr:cNvSpPr>
          <a:spLocks noChangeArrowheads="1"/>
        </xdr:cNvSpPr>
      </xdr:nvSpPr>
      <xdr:spPr bwMode="auto">
        <a:xfrm>
          <a:off x="5024120" y="18859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1" name="AutoShape 54">
          <a:extLst>
            <a:ext uri="{FF2B5EF4-FFF2-40B4-BE49-F238E27FC236}">
              <a16:creationId xmlns:a16="http://schemas.microsoft.com/office/drawing/2014/main" id="{B7A68427-E23D-43C0-994B-8F504546D139}"/>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2" name="AutoShape 55">
          <a:extLst>
            <a:ext uri="{FF2B5EF4-FFF2-40B4-BE49-F238E27FC236}">
              <a16:creationId xmlns:a16="http://schemas.microsoft.com/office/drawing/2014/main" id="{637ECD87-600E-4075-B131-109ADF578012}"/>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3" name="AutoShape 56">
          <a:extLst>
            <a:ext uri="{FF2B5EF4-FFF2-40B4-BE49-F238E27FC236}">
              <a16:creationId xmlns:a16="http://schemas.microsoft.com/office/drawing/2014/main" id="{1308A8CB-3EDD-421F-9F2A-D2613F2318DA}"/>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4" name="AutoShape 57">
          <a:extLst>
            <a:ext uri="{FF2B5EF4-FFF2-40B4-BE49-F238E27FC236}">
              <a16:creationId xmlns:a16="http://schemas.microsoft.com/office/drawing/2014/main" id="{B4CDFE1F-C306-4FF4-B090-DC212189FC30}"/>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5" name="AutoShape 58">
          <a:extLst>
            <a:ext uri="{FF2B5EF4-FFF2-40B4-BE49-F238E27FC236}">
              <a16:creationId xmlns:a16="http://schemas.microsoft.com/office/drawing/2014/main" id="{6E35267B-1744-420C-9F55-C56F06A161AE}"/>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6" name="AutoShape 59">
          <a:extLst>
            <a:ext uri="{FF2B5EF4-FFF2-40B4-BE49-F238E27FC236}">
              <a16:creationId xmlns:a16="http://schemas.microsoft.com/office/drawing/2014/main" id="{D459528D-4EEE-4494-87E8-413D0C54D035}"/>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7" name="AutoShape 60">
          <a:extLst>
            <a:ext uri="{FF2B5EF4-FFF2-40B4-BE49-F238E27FC236}">
              <a16:creationId xmlns:a16="http://schemas.microsoft.com/office/drawing/2014/main" id="{63A0B2FA-16C3-4A77-8CF0-E104D37020CB}"/>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8" name="AutoShape 61">
          <a:extLst>
            <a:ext uri="{FF2B5EF4-FFF2-40B4-BE49-F238E27FC236}">
              <a16:creationId xmlns:a16="http://schemas.microsoft.com/office/drawing/2014/main" id="{F3F1586B-B692-41D9-B242-202D5E3D1E25}"/>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99" name="AutoShape 62">
          <a:extLst>
            <a:ext uri="{FF2B5EF4-FFF2-40B4-BE49-F238E27FC236}">
              <a16:creationId xmlns:a16="http://schemas.microsoft.com/office/drawing/2014/main" id="{776A699D-9528-4F02-B0BD-B2EB6066B10A}"/>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100" name="AutoShape 63">
          <a:extLst>
            <a:ext uri="{FF2B5EF4-FFF2-40B4-BE49-F238E27FC236}">
              <a16:creationId xmlns:a16="http://schemas.microsoft.com/office/drawing/2014/main" id="{655ABBB8-10E1-4BF8-B062-DA397B4C0241}"/>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101" name="AutoShape 64">
          <a:extLst>
            <a:ext uri="{FF2B5EF4-FFF2-40B4-BE49-F238E27FC236}">
              <a16:creationId xmlns:a16="http://schemas.microsoft.com/office/drawing/2014/main" id="{C64350ED-3B20-44FE-81BC-CFA57BF4D983}"/>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102" name="AutoShape 65">
          <a:extLst>
            <a:ext uri="{FF2B5EF4-FFF2-40B4-BE49-F238E27FC236}">
              <a16:creationId xmlns:a16="http://schemas.microsoft.com/office/drawing/2014/main" id="{2C84C1EA-2E02-4A8D-9DB7-7A5CF7CCEE22}"/>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106</xdr:row>
      <xdr:rowOff>0</xdr:rowOff>
    </xdr:from>
    <xdr:to>
      <xdr:col>8</xdr:col>
      <xdr:colOff>584200</xdr:colOff>
      <xdr:row>106</xdr:row>
      <xdr:rowOff>0</xdr:rowOff>
    </xdr:to>
    <xdr:sp macro="" textlink="">
      <xdr:nvSpPr>
        <xdr:cNvPr id="103" name="AutoShape 66">
          <a:extLst>
            <a:ext uri="{FF2B5EF4-FFF2-40B4-BE49-F238E27FC236}">
              <a16:creationId xmlns:a16="http://schemas.microsoft.com/office/drawing/2014/main" id="{9FE2ED93-0B60-4228-893D-789F55BB6762}"/>
            </a:ext>
          </a:extLst>
        </xdr:cNvPr>
        <xdr:cNvSpPr>
          <a:spLocks noChangeArrowheads="1"/>
        </xdr:cNvSpPr>
      </xdr:nvSpPr>
      <xdr:spPr bwMode="auto">
        <a:xfrm>
          <a:off x="5024120" y="207645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4" name="AutoShape 67">
          <a:extLst>
            <a:ext uri="{FF2B5EF4-FFF2-40B4-BE49-F238E27FC236}">
              <a16:creationId xmlns:a16="http://schemas.microsoft.com/office/drawing/2014/main" id="{32DA98DE-385A-4AFE-B8EB-A9C5E18D21E6}"/>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5" name="AutoShape 68">
          <a:extLst>
            <a:ext uri="{FF2B5EF4-FFF2-40B4-BE49-F238E27FC236}">
              <a16:creationId xmlns:a16="http://schemas.microsoft.com/office/drawing/2014/main" id="{2A377414-FF1D-402F-ABD0-3FF141272EAF}"/>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6" name="AutoShape 69">
          <a:extLst>
            <a:ext uri="{FF2B5EF4-FFF2-40B4-BE49-F238E27FC236}">
              <a16:creationId xmlns:a16="http://schemas.microsoft.com/office/drawing/2014/main" id="{1F723A96-06F9-43EE-8F18-3D28F9C5B8A2}"/>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7" name="AutoShape 70">
          <a:extLst>
            <a:ext uri="{FF2B5EF4-FFF2-40B4-BE49-F238E27FC236}">
              <a16:creationId xmlns:a16="http://schemas.microsoft.com/office/drawing/2014/main" id="{5FE29A7A-7056-4DC7-B946-1E9DD88A1AD2}"/>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8" name="AutoShape 71">
          <a:extLst>
            <a:ext uri="{FF2B5EF4-FFF2-40B4-BE49-F238E27FC236}">
              <a16:creationId xmlns:a16="http://schemas.microsoft.com/office/drawing/2014/main" id="{FA63F4E9-247F-47A1-9E90-A69F4BEC89B5}"/>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09" name="AutoShape 72">
          <a:extLst>
            <a:ext uri="{FF2B5EF4-FFF2-40B4-BE49-F238E27FC236}">
              <a16:creationId xmlns:a16="http://schemas.microsoft.com/office/drawing/2014/main" id="{D81B7B0A-48B1-41FE-A195-9BB7BC3A7263}"/>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0" name="AutoShape 73">
          <a:extLst>
            <a:ext uri="{FF2B5EF4-FFF2-40B4-BE49-F238E27FC236}">
              <a16:creationId xmlns:a16="http://schemas.microsoft.com/office/drawing/2014/main" id="{CE8B33B1-6485-4F2B-A2E6-0DFD5AD95BAB}"/>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1" name="AutoShape 74">
          <a:extLst>
            <a:ext uri="{FF2B5EF4-FFF2-40B4-BE49-F238E27FC236}">
              <a16:creationId xmlns:a16="http://schemas.microsoft.com/office/drawing/2014/main" id="{34D9CAFD-08FC-47D5-AC57-5911C2816BF2}"/>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2" name="AutoShape 75">
          <a:extLst>
            <a:ext uri="{FF2B5EF4-FFF2-40B4-BE49-F238E27FC236}">
              <a16:creationId xmlns:a16="http://schemas.microsoft.com/office/drawing/2014/main" id="{148E1080-1DC6-4330-BD83-FBD0F374154B}"/>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3" name="AutoShape 76">
          <a:extLst>
            <a:ext uri="{FF2B5EF4-FFF2-40B4-BE49-F238E27FC236}">
              <a16:creationId xmlns:a16="http://schemas.microsoft.com/office/drawing/2014/main" id="{1A328E94-F97A-4E13-9F16-B1A5B152375D}"/>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4" name="AutoShape 77">
          <a:extLst>
            <a:ext uri="{FF2B5EF4-FFF2-40B4-BE49-F238E27FC236}">
              <a16:creationId xmlns:a16="http://schemas.microsoft.com/office/drawing/2014/main" id="{805DE51E-134A-424E-82FC-90926A0BEE32}"/>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5" name="AutoShape 78">
          <a:extLst>
            <a:ext uri="{FF2B5EF4-FFF2-40B4-BE49-F238E27FC236}">
              <a16:creationId xmlns:a16="http://schemas.microsoft.com/office/drawing/2014/main" id="{B853652B-E627-41CA-9E68-78793A3AA573}"/>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63500</xdr:colOff>
      <xdr:row>111</xdr:row>
      <xdr:rowOff>0</xdr:rowOff>
    </xdr:from>
    <xdr:to>
      <xdr:col>8</xdr:col>
      <xdr:colOff>584200</xdr:colOff>
      <xdr:row>111</xdr:row>
      <xdr:rowOff>0</xdr:rowOff>
    </xdr:to>
    <xdr:sp macro="" textlink="">
      <xdr:nvSpPr>
        <xdr:cNvPr id="116" name="AutoShape 79">
          <a:extLst>
            <a:ext uri="{FF2B5EF4-FFF2-40B4-BE49-F238E27FC236}">
              <a16:creationId xmlns:a16="http://schemas.microsoft.com/office/drawing/2014/main" id="{566051FD-E6F7-4A37-B104-4F4E07B55B20}"/>
            </a:ext>
          </a:extLst>
        </xdr:cNvPr>
        <xdr:cNvSpPr>
          <a:spLocks noChangeArrowheads="1"/>
        </xdr:cNvSpPr>
      </xdr:nvSpPr>
      <xdr:spPr bwMode="auto">
        <a:xfrm>
          <a:off x="5024120" y="21717000"/>
          <a:ext cx="50546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11</xdr:col>
      <xdr:colOff>209550</xdr:colOff>
      <xdr:row>62</xdr:row>
      <xdr:rowOff>152400</xdr:rowOff>
    </xdr:from>
    <xdr:ext cx="184731" cy="264560"/>
    <xdr:sp macro="" textlink="">
      <xdr:nvSpPr>
        <xdr:cNvPr id="117" name="テキスト ボックス 116">
          <a:extLst>
            <a:ext uri="{FF2B5EF4-FFF2-40B4-BE49-F238E27FC236}">
              <a16:creationId xmlns:a16="http://schemas.microsoft.com/office/drawing/2014/main" id="{88F7B513-9300-4207-9429-4FFCECF24B95}"/>
            </a:ext>
          </a:extLst>
        </xdr:cNvPr>
        <xdr:cNvSpPr txBox="1"/>
      </xdr:nvSpPr>
      <xdr:spPr>
        <a:xfrm>
          <a:off x="6777990" y="1253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69850</xdr:colOff>
      <xdr:row>62</xdr:row>
      <xdr:rowOff>161925</xdr:rowOff>
    </xdr:from>
    <xdr:ext cx="441146" cy="425758"/>
    <xdr:sp macro="" textlink="">
      <xdr:nvSpPr>
        <xdr:cNvPr id="118" name="テキスト ボックス 117">
          <a:extLst>
            <a:ext uri="{FF2B5EF4-FFF2-40B4-BE49-F238E27FC236}">
              <a16:creationId xmlns:a16="http://schemas.microsoft.com/office/drawing/2014/main" id="{09DC4174-E7C9-451C-B4F0-4B8249A174A5}"/>
            </a:ext>
          </a:extLst>
        </xdr:cNvPr>
        <xdr:cNvSpPr txBox="1"/>
      </xdr:nvSpPr>
      <xdr:spPr>
        <a:xfrm>
          <a:off x="786130" y="125444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67</xdr:row>
      <xdr:rowOff>161925</xdr:rowOff>
    </xdr:from>
    <xdr:ext cx="441146" cy="425758"/>
    <xdr:sp macro="" textlink="">
      <xdr:nvSpPr>
        <xdr:cNvPr id="119" name="テキスト ボックス 118">
          <a:extLst>
            <a:ext uri="{FF2B5EF4-FFF2-40B4-BE49-F238E27FC236}">
              <a16:creationId xmlns:a16="http://schemas.microsoft.com/office/drawing/2014/main" id="{71C851F3-CF83-456F-9827-E63849CCC831}"/>
            </a:ext>
          </a:extLst>
        </xdr:cNvPr>
        <xdr:cNvSpPr txBox="1"/>
      </xdr:nvSpPr>
      <xdr:spPr>
        <a:xfrm>
          <a:off x="786130" y="134969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72</xdr:row>
      <xdr:rowOff>161925</xdr:rowOff>
    </xdr:from>
    <xdr:ext cx="441146" cy="425758"/>
    <xdr:sp macro="" textlink="">
      <xdr:nvSpPr>
        <xdr:cNvPr id="120" name="テキスト ボックス 119">
          <a:extLst>
            <a:ext uri="{FF2B5EF4-FFF2-40B4-BE49-F238E27FC236}">
              <a16:creationId xmlns:a16="http://schemas.microsoft.com/office/drawing/2014/main" id="{C38BDFC7-B4F0-424E-9CFF-6F285889FDDE}"/>
            </a:ext>
          </a:extLst>
        </xdr:cNvPr>
        <xdr:cNvSpPr txBox="1"/>
      </xdr:nvSpPr>
      <xdr:spPr>
        <a:xfrm>
          <a:off x="786130" y="144494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77</xdr:row>
      <xdr:rowOff>161925</xdr:rowOff>
    </xdr:from>
    <xdr:ext cx="441146" cy="425758"/>
    <xdr:sp macro="" textlink="">
      <xdr:nvSpPr>
        <xdr:cNvPr id="121" name="テキスト ボックス 120">
          <a:extLst>
            <a:ext uri="{FF2B5EF4-FFF2-40B4-BE49-F238E27FC236}">
              <a16:creationId xmlns:a16="http://schemas.microsoft.com/office/drawing/2014/main" id="{3872B3DC-AE5C-4F2C-8296-FEF13496A783}"/>
            </a:ext>
          </a:extLst>
        </xdr:cNvPr>
        <xdr:cNvSpPr txBox="1"/>
      </xdr:nvSpPr>
      <xdr:spPr>
        <a:xfrm>
          <a:off x="786130" y="154019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82</xdr:row>
      <xdr:rowOff>161925</xdr:rowOff>
    </xdr:from>
    <xdr:ext cx="441146" cy="425758"/>
    <xdr:sp macro="" textlink="">
      <xdr:nvSpPr>
        <xdr:cNvPr id="122" name="テキスト ボックス 121">
          <a:extLst>
            <a:ext uri="{FF2B5EF4-FFF2-40B4-BE49-F238E27FC236}">
              <a16:creationId xmlns:a16="http://schemas.microsoft.com/office/drawing/2014/main" id="{98113857-1EFC-4569-86C1-E1A25B4C0381}"/>
            </a:ext>
          </a:extLst>
        </xdr:cNvPr>
        <xdr:cNvSpPr txBox="1"/>
      </xdr:nvSpPr>
      <xdr:spPr>
        <a:xfrm>
          <a:off x="786130" y="163544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87</xdr:row>
      <xdr:rowOff>161925</xdr:rowOff>
    </xdr:from>
    <xdr:ext cx="441146" cy="425758"/>
    <xdr:sp macro="" textlink="">
      <xdr:nvSpPr>
        <xdr:cNvPr id="123" name="テキスト ボックス 122">
          <a:extLst>
            <a:ext uri="{FF2B5EF4-FFF2-40B4-BE49-F238E27FC236}">
              <a16:creationId xmlns:a16="http://schemas.microsoft.com/office/drawing/2014/main" id="{5E9C3A53-2A7E-43A1-BEFE-D857931130DD}"/>
            </a:ext>
          </a:extLst>
        </xdr:cNvPr>
        <xdr:cNvSpPr txBox="1"/>
      </xdr:nvSpPr>
      <xdr:spPr>
        <a:xfrm>
          <a:off x="786130" y="173069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92</xdr:row>
      <xdr:rowOff>161925</xdr:rowOff>
    </xdr:from>
    <xdr:ext cx="441146" cy="425758"/>
    <xdr:sp macro="" textlink="">
      <xdr:nvSpPr>
        <xdr:cNvPr id="124" name="テキスト ボックス 123">
          <a:extLst>
            <a:ext uri="{FF2B5EF4-FFF2-40B4-BE49-F238E27FC236}">
              <a16:creationId xmlns:a16="http://schemas.microsoft.com/office/drawing/2014/main" id="{13A26557-BE68-469F-9720-A31ACBDA81C2}"/>
            </a:ext>
          </a:extLst>
        </xdr:cNvPr>
        <xdr:cNvSpPr txBox="1"/>
      </xdr:nvSpPr>
      <xdr:spPr>
        <a:xfrm>
          <a:off x="786130" y="182594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97</xdr:row>
      <xdr:rowOff>161925</xdr:rowOff>
    </xdr:from>
    <xdr:ext cx="441146" cy="425758"/>
    <xdr:sp macro="" textlink="">
      <xdr:nvSpPr>
        <xdr:cNvPr id="125" name="テキスト ボックス 124">
          <a:extLst>
            <a:ext uri="{FF2B5EF4-FFF2-40B4-BE49-F238E27FC236}">
              <a16:creationId xmlns:a16="http://schemas.microsoft.com/office/drawing/2014/main" id="{8400FA9D-3959-4F0D-BA39-0075EAEE1E9F}"/>
            </a:ext>
          </a:extLst>
        </xdr:cNvPr>
        <xdr:cNvSpPr txBox="1"/>
      </xdr:nvSpPr>
      <xdr:spPr>
        <a:xfrm>
          <a:off x="786130" y="192119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102</xdr:row>
      <xdr:rowOff>161925</xdr:rowOff>
    </xdr:from>
    <xdr:ext cx="441146" cy="425758"/>
    <xdr:sp macro="" textlink="">
      <xdr:nvSpPr>
        <xdr:cNvPr id="126" name="テキスト ボックス 125">
          <a:extLst>
            <a:ext uri="{FF2B5EF4-FFF2-40B4-BE49-F238E27FC236}">
              <a16:creationId xmlns:a16="http://schemas.microsoft.com/office/drawing/2014/main" id="{5D914C7F-D3B5-4840-92A3-CB347721C66E}"/>
            </a:ext>
          </a:extLst>
        </xdr:cNvPr>
        <xdr:cNvSpPr txBox="1"/>
      </xdr:nvSpPr>
      <xdr:spPr>
        <a:xfrm>
          <a:off x="786130" y="201644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oneCellAnchor>
    <xdr:from>
      <xdr:col>2</xdr:col>
      <xdr:colOff>69850</xdr:colOff>
      <xdr:row>107</xdr:row>
      <xdr:rowOff>161925</xdr:rowOff>
    </xdr:from>
    <xdr:ext cx="441146" cy="425758"/>
    <xdr:sp macro="" textlink="">
      <xdr:nvSpPr>
        <xdr:cNvPr id="127" name="テキスト ボックス 126">
          <a:extLst>
            <a:ext uri="{FF2B5EF4-FFF2-40B4-BE49-F238E27FC236}">
              <a16:creationId xmlns:a16="http://schemas.microsoft.com/office/drawing/2014/main" id="{6CD765F6-D17A-4225-8FF9-146B22B8B649}"/>
            </a:ext>
          </a:extLst>
        </xdr:cNvPr>
        <xdr:cNvSpPr txBox="1"/>
      </xdr:nvSpPr>
      <xdr:spPr>
        <a:xfrm>
          <a:off x="786130" y="21116925"/>
          <a:ext cx="441146"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明朝" panose="02020609040205080304" pitchFamily="17" charset="-128"/>
              <a:ea typeface="ＭＳ 明朝" panose="02020609040205080304" pitchFamily="17" charset="-128"/>
            </a:rPr>
            <a:t>昭和</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平成</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50" Type="http://schemas.openxmlformats.org/officeDocument/2006/relationships/ctrlProp" Target="../ctrlProps/ctrlProp67.xml"/><Relationship Id="rId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33.xml"/><Relationship Id="rId29" Type="http://schemas.openxmlformats.org/officeDocument/2006/relationships/ctrlProp" Target="../ctrlProps/ctrlProp46.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3" Type="http://schemas.openxmlformats.org/officeDocument/2006/relationships/ctrlProp" Target="../ctrlProps/ctrlProp70.xml"/><Relationship Id="rId5" Type="http://schemas.openxmlformats.org/officeDocument/2006/relationships/ctrlProp" Target="../ctrlProps/ctrlProp22.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52" Type="http://schemas.openxmlformats.org/officeDocument/2006/relationships/ctrlProp" Target="../ctrlProps/ctrlProp69.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51" Type="http://schemas.openxmlformats.org/officeDocument/2006/relationships/ctrlProp" Target="../ctrlProps/ctrlProp68.xml"/><Relationship Id="rId3" Type="http://schemas.openxmlformats.org/officeDocument/2006/relationships/vmlDrawing" Target="../drawings/vmlDrawing3.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 Id="rId54"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49"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50" Type="http://schemas.openxmlformats.org/officeDocument/2006/relationships/ctrlProp" Target="../ctrlProps/ctrlProp117.xml"/><Relationship Id="rId55" Type="http://schemas.openxmlformats.org/officeDocument/2006/relationships/ctrlProp" Target="../ctrlProps/ctrlProp122.xml"/><Relationship Id="rId7" Type="http://schemas.openxmlformats.org/officeDocument/2006/relationships/ctrlProp" Target="../ctrlProps/ctrlProp74.xml"/><Relationship Id="rId2" Type="http://schemas.openxmlformats.org/officeDocument/2006/relationships/drawing" Target="../drawings/drawing4.xml"/><Relationship Id="rId16" Type="http://schemas.openxmlformats.org/officeDocument/2006/relationships/ctrlProp" Target="../ctrlProps/ctrlProp83.xml"/><Relationship Id="rId29" Type="http://schemas.openxmlformats.org/officeDocument/2006/relationships/ctrlProp" Target="../ctrlProps/ctrlProp96.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3" Type="http://schemas.openxmlformats.org/officeDocument/2006/relationships/ctrlProp" Target="../ctrlProps/ctrlProp120.xml"/><Relationship Id="rId5" Type="http://schemas.openxmlformats.org/officeDocument/2006/relationships/ctrlProp" Target="../ctrlProps/ctrlProp72.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52" Type="http://schemas.openxmlformats.org/officeDocument/2006/relationships/ctrlProp" Target="../ctrlProps/ctrlProp119.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48" Type="http://schemas.openxmlformats.org/officeDocument/2006/relationships/ctrlProp" Target="../ctrlProps/ctrlProp115.xml"/><Relationship Id="rId8" Type="http://schemas.openxmlformats.org/officeDocument/2006/relationships/ctrlProp" Target="../ctrlProps/ctrlProp75.xml"/><Relationship Id="rId51" Type="http://schemas.openxmlformats.org/officeDocument/2006/relationships/ctrlProp" Target="../ctrlProps/ctrlProp118.xml"/><Relationship Id="rId3" Type="http://schemas.openxmlformats.org/officeDocument/2006/relationships/vmlDrawing" Target="../drawings/vmlDrawing4.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20" Type="http://schemas.openxmlformats.org/officeDocument/2006/relationships/ctrlProp" Target="../ctrlProps/ctrlProp87.xml"/><Relationship Id="rId41" Type="http://schemas.openxmlformats.org/officeDocument/2006/relationships/ctrlProp" Target="../ctrlProps/ctrlProp108.xml"/><Relationship Id="rId54"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49" Type="http://schemas.openxmlformats.org/officeDocument/2006/relationships/ctrlProp" Target="../ctrlProps/ctrlProp116.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236.xml"/><Relationship Id="rId21" Type="http://schemas.openxmlformats.org/officeDocument/2006/relationships/ctrlProp" Target="../ctrlProps/ctrlProp140.xml"/><Relationship Id="rId42" Type="http://schemas.openxmlformats.org/officeDocument/2006/relationships/ctrlProp" Target="../ctrlProps/ctrlProp161.xml"/><Relationship Id="rId63" Type="http://schemas.openxmlformats.org/officeDocument/2006/relationships/ctrlProp" Target="../ctrlProps/ctrlProp182.xml"/><Relationship Id="rId84" Type="http://schemas.openxmlformats.org/officeDocument/2006/relationships/ctrlProp" Target="../ctrlProps/ctrlProp203.xml"/><Relationship Id="rId138" Type="http://schemas.openxmlformats.org/officeDocument/2006/relationships/ctrlProp" Target="../ctrlProps/ctrlProp257.xml"/><Relationship Id="rId159" Type="http://schemas.openxmlformats.org/officeDocument/2006/relationships/ctrlProp" Target="../ctrlProps/ctrlProp278.xml"/><Relationship Id="rId170" Type="http://schemas.openxmlformats.org/officeDocument/2006/relationships/ctrlProp" Target="../ctrlProps/ctrlProp289.xml"/><Relationship Id="rId191" Type="http://schemas.openxmlformats.org/officeDocument/2006/relationships/ctrlProp" Target="../ctrlProps/ctrlProp310.xml"/><Relationship Id="rId205" Type="http://schemas.openxmlformats.org/officeDocument/2006/relationships/ctrlProp" Target="../ctrlProps/ctrlProp324.xml"/><Relationship Id="rId226" Type="http://schemas.openxmlformats.org/officeDocument/2006/relationships/ctrlProp" Target="../ctrlProps/ctrlProp345.xml"/><Relationship Id="rId107" Type="http://schemas.openxmlformats.org/officeDocument/2006/relationships/ctrlProp" Target="../ctrlProps/ctrlProp226.xml"/><Relationship Id="rId11" Type="http://schemas.openxmlformats.org/officeDocument/2006/relationships/ctrlProp" Target="../ctrlProps/ctrlProp130.xml"/><Relationship Id="rId32" Type="http://schemas.openxmlformats.org/officeDocument/2006/relationships/ctrlProp" Target="../ctrlProps/ctrlProp151.xml"/><Relationship Id="rId53" Type="http://schemas.openxmlformats.org/officeDocument/2006/relationships/ctrlProp" Target="../ctrlProps/ctrlProp172.xml"/><Relationship Id="rId74" Type="http://schemas.openxmlformats.org/officeDocument/2006/relationships/ctrlProp" Target="../ctrlProps/ctrlProp193.xml"/><Relationship Id="rId128" Type="http://schemas.openxmlformats.org/officeDocument/2006/relationships/ctrlProp" Target="../ctrlProps/ctrlProp247.xml"/><Relationship Id="rId149" Type="http://schemas.openxmlformats.org/officeDocument/2006/relationships/ctrlProp" Target="../ctrlProps/ctrlProp268.xml"/><Relationship Id="rId5" Type="http://schemas.openxmlformats.org/officeDocument/2006/relationships/ctrlProp" Target="../ctrlProps/ctrlProp124.xml"/><Relationship Id="rId95" Type="http://schemas.openxmlformats.org/officeDocument/2006/relationships/ctrlProp" Target="../ctrlProps/ctrlProp214.xml"/><Relationship Id="rId160" Type="http://schemas.openxmlformats.org/officeDocument/2006/relationships/ctrlProp" Target="../ctrlProps/ctrlProp279.xml"/><Relationship Id="rId181" Type="http://schemas.openxmlformats.org/officeDocument/2006/relationships/ctrlProp" Target="../ctrlProps/ctrlProp300.xml"/><Relationship Id="rId216" Type="http://schemas.openxmlformats.org/officeDocument/2006/relationships/ctrlProp" Target="../ctrlProps/ctrlProp335.xml"/><Relationship Id="rId237" Type="http://schemas.openxmlformats.org/officeDocument/2006/relationships/ctrlProp" Target="../ctrlProps/ctrlProp356.xml"/><Relationship Id="rId22" Type="http://schemas.openxmlformats.org/officeDocument/2006/relationships/ctrlProp" Target="../ctrlProps/ctrlProp141.xml"/><Relationship Id="rId43" Type="http://schemas.openxmlformats.org/officeDocument/2006/relationships/ctrlProp" Target="../ctrlProps/ctrlProp162.xml"/><Relationship Id="rId64" Type="http://schemas.openxmlformats.org/officeDocument/2006/relationships/ctrlProp" Target="../ctrlProps/ctrlProp183.xml"/><Relationship Id="rId118" Type="http://schemas.openxmlformats.org/officeDocument/2006/relationships/ctrlProp" Target="../ctrlProps/ctrlProp237.xml"/><Relationship Id="rId139" Type="http://schemas.openxmlformats.org/officeDocument/2006/relationships/ctrlProp" Target="../ctrlProps/ctrlProp258.xml"/><Relationship Id="rId85" Type="http://schemas.openxmlformats.org/officeDocument/2006/relationships/ctrlProp" Target="../ctrlProps/ctrlProp204.xml"/><Relationship Id="rId150" Type="http://schemas.openxmlformats.org/officeDocument/2006/relationships/ctrlProp" Target="../ctrlProps/ctrlProp269.xml"/><Relationship Id="rId171" Type="http://schemas.openxmlformats.org/officeDocument/2006/relationships/ctrlProp" Target="../ctrlProps/ctrlProp290.xml"/><Relationship Id="rId192" Type="http://schemas.openxmlformats.org/officeDocument/2006/relationships/ctrlProp" Target="../ctrlProps/ctrlProp311.xml"/><Relationship Id="rId206" Type="http://schemas.openxmlformats.org/officeDocument/2006/relationships/ctrlProp" Target="../ctrlProps/ctrlProp325.xml"/><Relationship Id="rId227" Type="http://schemas.openxmlformats.org/officeDocument/2006/relationships/ctrlProp" Target="../ctrlProps/ctrlProp346.xml"/><Relationship Id="rId12" Type="http://schemas.openxmlformats.org/officeDocument/2006/relationships/ctrlProp" Target="../ctrlProps/ctrlProp131.xml"/><Relationship Id="rId33" Type="http://schemas.openxmlformats.org/officeDocument/2006/relationships/ctrlProp" Target="../ctrlProps/ctrlProp152.xml"/><Relationship Id="rId108" Type="http://schemas.openxmlformats.org/officeDocument/2006/relationships/ctrlProp" Target="../ctrlProps/ctrlProp227.xml"/><Relationship Id="rId129" Type="http://schemas.openxmlformats.org/officeDocument/2006/relationships/ctrlProp" Target="../ctrlProps/ctrlProp248.xml"/><Relationship Id="rId54" Type="http://schemas.openxmlformats.org/officeDocument/2006/relationships/ctrlProp" Target="../ctrlProps/ctrlProp173.xml"/><Relationship Id="rId75" Type="http://schemas.openxmlformats.org/officeDocument/2006/relationships/ctrlProp" Target="../ctrlProps/ctrlProp194.xml"/><Relationship Id="rId96" Type="http://schemas.openxmlformats.org/officeDocument/2006/relationships/ctrlProp" Target="../ctrlProps/ctrlProp215.xml"/><Relationship Id="rId140" Type="http://schemas.openxmlformats.org/officeDocument/2006/relationships/ctrlProp" Target="../ctrlProps/ctrlProp259.xml"/><Relationship Id="rId161" Type="http://schemas.openxmlformats.org/officeDocument/2006/relationships/ctrlProp" Target="../ctrlProps/ctrlProp280.xml"/><Relationship Id="rId182" Type="http://schemas.openxmlformats.org/officeDocument/2006/relationships/ctrlProp" Target="../ctrlProps/ctrlProp301.xml"/><Relationship Id="rId217" Type="http://schemas.openxmlformats.org/officeDocument/2006/relationships/ctrlProp" Target="../ctrlProps/ctrlProp336.xml"/><Relationship Id="rId6" Type="http://schemas.openxmlformats.org/officeDocument/2006/relationships/ctrlProp" Target="../ctrlProps/ctrlProp125.xml"/><Relationship Id="rId238" Type="http://schemas.openxmlformats.org/officeDocument/2006/relationships/ctrlProp" Target="../ctrlProps/ctrlProp357.xml"/><Relationship Id="rId23" Type="http://schemas.openxmlformats.org/officeDocument/2006/relationships/ctrlProp" Target="../ctrlProps/ctrlProp142.xml"/><Relationship Id="rId119" Type="http://schemas.openxmlformats.org/officeDocument/2006/relationships/ctrlProp" Target="../ctrlProps/ctrlProp238.xml"/><Relationship Id="rId44" Type="http://schemas.openxmlformats.org/officeDocument/2006/relationships/ctrlProp" Target="../ctrlProps/ctrlProp163.xml"/><Relationship Id="rId65" Type="http://schemas.openxmlformats.org/officeDocument/2006/relationships/ctrlProp" Target="../ctrlProps/ctrlProp184.xml"/><Relationship Id="rId86" Type="http://schemas.openxmlformats.org/officeDocument/2006/relationships/ctrlProp" Target="../ctrlProps/ctrlProp205.xml"/><Relationship Id="rId130" Type="http://schemas.openxmlformats.org/officeDocument/2006/relationships/ctrlProp" Target="../ctrlProps/ctrlProp249.xml"/><Relationship Id="rId151" Type="http://schemas.openxmlformats.org/officeDocument/2006/relationships/ctrlProp" Target="../ctrlProps/ctrlProp270.xml"/><Relationship Id="rId172" Type="http://schemas.openxmlformats.org/officeDocument/2006/relationships/ctrlProp" Target="../ctrlProps/ctrlProp291.xml"/><Relationship Id="rId193" Type="http://schemas.openxmlformats.org/officeDocument/2006/relationships/ctrlProp" Target="../ctrlProps/ctrlProp312.xml"/><Relationship Id="rId207" Type="http://schemas.openxmlformats.org/officeDocument/2006/relationships/ctrlProp" Target="../ctrlProps/ctrlProp326.xml"/><Relationship Id="rId228" Type="http://schemas.openxmlformats.org/officeDocument/2006/relationships/ctrlProp" Target="../ctrlProps/ctrlProp347.xml"/><Relationship Id="rId13" Type="http://schemas.openxmlformats.org/officeDocument/2006/relationships/ctrlProp" Target="../ctrlProps/ctrlProp132.xml"/><Relationship Id="rId109" Type="http://schemas.openxmlformats.org/officeDocument/2006/relationships/ctrlProp" Target="../ctrlProps/ctrlProp228.xml"/><Relationship Id="rId34" Type="http://schemas.openxmlformats.org/officeDocument/2006/relationships/ctrlProp" Target="../ctrlProps/ctrlProp153.xml"/><Relationship Id="rId55" Type="http://schemas.openxmlformats.org/officeDocument/2006/relationships/ctrlProp" Target="../ctrlProps/ctrlProp174.xml"/><Relationship Id="rId76" Type="http://schemas.openxmlformats.org/officeDocument/2006/relationships/ctrlProp" Target="../ctrlProps/ctrlProp195.xml"/><Relationship Id="rId97" Type="http://schemas.openxmlformats.org/officeDocument/2006/relationships/ctrlProp" Target="../ctrlProps/ctrlProp216.xml"/><Relationship Id="rId120" Type="http://schemas.openxmlformats.org/officeDocument/2006/relationships/ctrlProp" Target="../ctrlProps/ctrlProp239.xml"/><Relationship Id="rId141" Type="http://schemas.openxmlformats.org/officeDocument/2006/relationships/ctrlProp" Target="../ctrlProps/ctrlProp260.xml"/><Relationship Id="rId7" Type="http://schemas.openxmlformats.org/officeDocument/2006/relationships/ctrlProp" Target="../ctrlProps/ctrlProp126.xml"/><Relationship Id="rId162" Type="http://schemas.openxmlformats.org/officeDocument/2006/relationships/ctrlProp" Target="../ctrlProps/ctrlProp281.xml"/><Relationship Id="rId183" Type="http://schemas.openxmlformats.org/officeDocument/2006/relationships/ctrlProp" Target="../ctrlProps/ctrlProp302.xml"/><Relationship Id="rId218" Type="http://schemas.openxmlformats.org/officeDocument/2006/relationships/ctrlProp" Target="../ctrlProps/ctrlProp337.xml"/><Relationship Id="rId239" Type="http://schemas.openxmlformats.org/officeDocument/2006/relationships/ctrlProp" Target="../ctrlProps/ctrlProp358.xml"/><Relationship Id="rId24" Type="http://schemas.openxmlformats.org/officeDocument/2006/relationships/ctrlProp" Target="../ctrlProps/ctrlProp143.xml"/><Relationship Id="rId45" Type="http://schemas.openxmlformats.org/officeDocument/2006/relationships/ctrlProp" Target="../ctrlProps/ctrlProp164.xml"/><Relationship Id="rId66" Type="http://schemas.openxmlformats.org/officeDocument/2006/relationships/ctrlProp" Target="../ctrlProps/ctrlProp185.xml"/><Relationship Id="rId87" Type="http://schemas.openxmlformats.org/officeDocument/2006/relationships/ctrlProp" Target="../ctrlProps/ctrlProp206.xml"/><Relationship Id="rId110" Type="http://schemas.openxmlformats.org/officeDocument/2006/relationships/ctrlProp" Target="../ctrlProps/ctrlProp229.xml"/><Relationship Id="rId131" Type="http://schemas.openxmlformats.org/officeDocument/2006/relationships/ctrlProp" Target="../ctrlProps/ctrlProp250.xml"/><Relationship Id="rId152" Type="http://schemas.openxmlformats.org/officeDocument/2006/relationships/ctrlProp" Target="../ctrlProps/ctrlProp271.xml"/><Relationship Id="rId173" Type="http://schemas.openxmlformats.org/officeDocument/2006/relationships/ctrlProp" Target="../ctrlProps/ctrlProp292.xml"/><Relationship Id="rId194" Type="http://schemas.openxmlformats.org/officeDocument/2006/relationships/ctrlProp" Target="../ctrlProps/ctrlProp313.xml"/><Relationship Id="rId208" Type="http://schemas.openxmlformats.org/officeDocument/2006/relationships/ctrlProp" Target="../ctrlProps/ctrlProp327.xml"/><Relationship Id="rId229" Type="http://schemas.openxmlformats.org/officeDocument/2006/relationships/ctrlProp" Target="../ctrlProps/ctrlProp348.xml"/><Relationship Id="rId240" Type="http://schemas.openxmlformats.org/officeDocument/2006/relationships/ctrlProp" Target="../ctrlProps/ctrlProp359.xml"/><Relationship Id="rId14" Type="http://schemas.openxmlformats.org/officeDocument/2006/relationships/ctrlProp" Target="../ctrlProps/ctrlProp133.xml"/><Relationship Id="rId35" Type="http://schemas.openxmlformats.org/officeDocument/2006/relationships/ctrlProp" Target="../ctrlProps/ctrlProp154.xml"/><Relationship Id="rId56" Type="http://schemas.openxmlformats.org/officeDocument/2006/relationships/ctrlProp" Target="../ctrlProps/ctrlProp175.xml"/><Relationship Id="rId77" Type="http://schemas.openxmlformats.org/officeDocument/2006/relationships/ctrlProp" Target="../ctrlProps/ctrlProp196.xml"/><Relationship Id="rId100" Type="http://schemas.openxmlformats.org/officeDocument/2006/relationships/ctrlProp" Target="../ctrlProps/ctrlProp219.xml"/><Relationship Id="rId8" Type="http://schemas.openxmlformats.org/officeDocument/2006/relationships/ctrlProp" Target="../ctrlProps/ctrlProp127.xml"/><Relationship Id="rId98" Type="http://schemas.openxmlformats.org/officeDocument/2006/relationships/ctrlProp" Target="../ctrlProps/ctrlProp217.xml"/><Relationship Id="rId121" Type="http://schemas.openxmlformats.org/officeDocument/2006/relationships/ctrlProp" Target="../ctrlProps/ctrlProp240.xml"/><Relationship Id="rId142" Type="http://schemas.openxmlformats.org/officeDocument/2006/relationships/ctrlProp" Target="../ctrlProps/ctrlProp261.xml"/><Relationship Id="rId163" Type="http://schemas.openxmlformats.org/officeDocument/2006/relationships/ctrlProp" Target="../ctrlProps/ctrlProp282.xml"/><Relationship Id="rId184" Type="http://schemas.openxmlformats.org/officeDocument/2006/relationships/ctrlProp" Target="../ctrlProps/ctrlProp303.xml"/><Relationship Id="rId219" Type="http://schemas.openxmlformats.org/officeDocument/2006/relationships/ctrlProp" Target="../ctrlProps/ctrlProp338.xml"/><Relationship Id="rId230" Type="http://schemas.openxmlformats.org/officeDocument/2006/relationships/ctrlProp" Target="../ctrlProps/ctrlProp349.xml"/><Relationship Id="rId25" Type="http://schemas.openxmlformats.org/officeDocument/2006/relationships/ctrlProp" Target="../ctrlProps/ctrlProp144.xml"/><Relationship Id="rId46" Type="http://schemas.openxmlformats.org/officeDocument/2006/relationships/ctrlProp" Target="../ctrlProps/ctrlProp165.xml"/><Relationship Id="rId67" Type="http://schemas.openxmlformats.org/officeDocument/2006/relationships/ctrlProp" Target="../ctrlProps/ctrlProp186.xml"/><Relationship Id="rId88" Type="http://schemas.openxmlformats.org/officeDocument/2006/relationships/ctrlProp" Target="../ctrlProps/ctrlProp207.xml"/><Relationship Id="rId111" Type="http://schemas.openxmlformats.org/officeDocument/2006/relationships/ctrlProp" Target="../ctrlProps/ctrlProp230.xml"/><Relationship Id="rId132" Type="http://schemas.openxmlformats.org/officeDocument/2006/relationships/ctrlProp" Target="../ctrlProps/ctrlProp251.xml"/><Relationship Id="rId153" Type="http://schemas.openxmlformats.org/officeDocument/2006/relationships/ctrlProp" Target="../ctrlProps/ctrlProp272.xml"/><Relationship Id="rId174" Type="http://schemas.openxmlformats.org/officeDocument/2006/relationships/ctrlProp" Target="../ctrlProps/ctrlProp293.xml"/><Relationship Id="rId195" Type="http://schemas.openxmlformats.org/officeDocument/2006/relationships/ctrlProp" Target="../ctrlProps/ctrlProp314.xml"/><Relationship Id="rId209" Type="http://schemas.openxmlformats.org/officeDocument/2006/relationships/ctrlProp" Target="../ctrlProps/ctrlProp328.xml"/><Relationship Id="rId220" Type="http://schemas.openxmlformats.org/officeDocument/2006/relationships/ctrlProp" Target="../ctrlProps/ctrlProp339.xml"/><Relationship Id="rId241" Type="http://schemas.openxmlformats.org/officeDocument/2006/relationships/ctrlProp" Target="../ctrlProps/ctrlProp360.xml"/><Relationship Id="rId15" Type="http://schemas.openxmlformats.org/officeDocument/2006/relationships/ctrlProp" Target="../ctrlProps/ctrlProp134.xml"/><Relationship Id="rId36" Type="http://schemas.openxmlformats.org/officeDocument/2006/relationships/ctrlProp" Target="../ctrlProps/ctrlProp155.xml"/><Relationship Id="rId57" Type="http://schemas.openxmlformats.org/officeDocument/2006/relationships/ctrlProp" Target="../ctrlProps/ctrlProp176.xml"/><Relationship Id="rId10" Type="http://schemas.openxmlformats.org/officeDocument/2006/relationships/ctrlProp" Target="../ctrlProps/ctrlProp129.xml"/><Relationship Id="rId31" Type="http://schemas.openxmlformats.org/officeDocument/2006/relationships/ctrlProp" Target="../ctrlProps/ctrlProp150.xml"/><Relationship Id="rId52" Type="http://schemas.openxmlformats.org/officeDocument/2006/relationships/ctrlProp" Target="../ctrlProps/ctrlProp171.xml"/><Relationship Id="rId73" Type="http://schemas.openxmlformats.org/officeDocument/2006/relationships/ctrlProp" Target="../ctrlProps/ctrlProp192.xml"/><Relationship Id="rId78" Type="http://schemas.openxmlformats.org/officeDocument/2006/relationships/ctrlProp" Target="../ctrlProps/ctrlProp197.xml"/><Relationship Id="rId94" Type="http://schemas.openxmlformats.org/officeDocument/2006/relationships/ctrlProp" Target="../ctrlProps/ctrlProp213.xml"/><Relationship Id="rId99" Type="http://schemas.openxmlformats.org/officeDocument/2006/relationships/ctrlProp" Target="../ctrlProps/ctrlProp218.xml"/><Relationship Id="rId101" Type="http://schemas.openxmlformats.org/officeDocument/2006/relationships/ctrlProp" Target="../ctrlProps/ctrlProp220.xml"/><Relationship Id="rId122" Type="http://schemas.openxmlformats.org/officeDocument/2006/relationships/ctrlProp" Target="../ctrlProps/ctrlProp241.xml"/><Relationship Id="rId143" Type="http://schemas.openxmlformats.org/officeDocument/2006/relationships/ctrlProp" Target="../ctrlProps/ctrlProp262.xml"/><Relationship Id="rId148" Type="http://schemas.openxmlformats.org/officeDocument/2006/relationships/ctrlProp" Target="../ctrlProps/ctrlProp267.xml"/><Relationship Id="rId164" Type="http://schemas.openxmlformats.org/officeDocument/2006/relationships/ctrlProp" Target="../ctrlProps/ctrlProp283.xml"/><Relationship Id="rId169" Type="http://schemas.openxmlformats.org/officeDocument/2006/relationships/ctrlProp" Target="../ctrlProps/ctrlProp288.xml"/><Relationship Id="rId185" Type="http://schemas.openxmlformats.org/officeDocument/2006/relationships/ctrlProp" Target="../ctrlProps/ctrlProp304.xml"/><Relationship Id="rId4" Type="http://schemas.openxmlformats.org/officeDocument/2006/relationships/ctrlProp" Target="../ctrlProps/ctrlProp123.xml"/><Relationship Id="rId9" Type="http://schemas.openxmlformats.org/officeDocument/2006/relationships/ctrlProp" Target="../ctrlProps/ctrlProp128.xml"/><Relationship Id="rId180" Type="http://schemas.openxmlformats.org/officeDocument/2006/relationships/ctrlProp" Target="../ctrlProps/ctrlProp299.xml"/><Relationship Id="rId210" Type="http://schemas.openxmlformats.org/officeDocument/2006/relationships/ctrlProp" Target="../ctrlProps/ctrlProp329.xml"/><Relationship Id="rId215" Type="http://schemas.openxmlformats.org/officeDocument/2006/relationships/ctrlProp" Target="../ctrlProps/ctrlProp334.xml"/><Relationship Id="rId236" Type="http://schemas.openxmlformats.org/officeDocument/2006/relationships/ctrlProp" Target="../ctrlProps/ctrlProp355.xml"/><Relationship Id="rId26" Type="http://schemas.openxmlformats.org/officeDocument/2006/relationships/ctrlProp" Target="../ctrlProps/ctrlProp145.xml"/><Relationship Id="rId231" Type="http://schemas.openxmlformats.org/officeDocument/2006/relationships/ctrlProp" Target="../ctrlProps/ctrlProp350.xml"/><Relationship Id="rId47" Type="http://schemas.openxmlformats.org/officeDocument/2006/relationships/ctrlProp" Target="../ctrlProps/ctrlProp166.xml"/><Relationship Id="rId68" Type="http://schemas.openxmlformats.org/officeDocument/2006/relationships/ctrlProp" Target="../ctrlProps/ctrlProp187.xml"/><Relationship Id="rId89" Type="http://schemas.openxmlformats.org/officeDocument/2006/relationships/ctrlProp" Target="../ctrlProps/ctrlProp208.xml"/><Relationship Id="rId112" Type="http://schemas.openxmlformats.org/officeDocument/2006/relationships/ctrlProp" Target="../ctrlProps/ctrlProp231.xml"/><Relationship Id="rId133" Type="http://schemas.openxmlformats.org/officeDocument/2006/relationships/ctrlProp" Target="../ctrlProps/ctrlProp252.xml"/><Relationship Id="rId154" Type="http://schemas.openxmlformats.org/officeDocument/2006/relationships/ctrlProp" Target="../ctrlProps/ctrlProp273.xml"/><Relationship Id="rId175" Type="http://schemas.openxmlformats.org/officeDocument/2006/relationships/ctrlProp" Target="../ctrlProps/ctrlProp294.xml"/><Relationship Id="rId196" Type="http://schemas.openxmlformats.org/officeDocument/2006/relationships/ctrlProp" Target="../ctrlProps/ctrlProp315.xml"/><Relationship Id="rId200" Type="http://schemas.openxmlformats.org/officeDocument/2006/relationships/ctrlProp" Target="../ctrlProps/ctrlProp319.xml"/><Relationship Id="rId16" Type="http://schemas.openxmlformats.org/officeDocument/2006/relationships/ctrlProp" Target="../ctrlProps/ctrlProp135.xml"/><Relationship Id="rId221" Type="http://schemas.openxmlformats.org/officeDocument/2006/relationships/ctrlProp" Target="../ctrlProps/ctrlProp340.xml"/><Relationship Id="rId242" Type="http://schemas.openxmlformats.org/officeDocument/2006/relationships/ctrlProp" Target="../ctrlProps/ctrlProp361.xml"/><Relationship Id="rId37" Type="http://schemas.openxmlformats.org/officeDocument/2006/relationships/ctrlProp" Target="../ctrlProps/ctrlProp156.xml"/><Relationship Id="rId58" Type="http://schemas.openxmlformats.org/officeDocument/2006/relationships/ctrlProp" Target="../ctrlProps/ctrlProp177.xml"/><Relationship Id="rId79" Type="http://schemas.openxmlformats.org/officeDocument/2006/relationships/ctrlProp" Target="../ctrlProps/ctrlProp198.xml"/><Relationship Id="rId102" Type="http://schemas.openxmlformats.org/officeDocument/2006/relationships/ctrlProp" Target="../ctrlProps/ctrlProp221.xml"/><Relationship Id="rId123" Type="http://schemas.openxmlformats.org/officeDocument/2006/relationships/ctrlProp" Target="../ctrlProps/ctrlProp242.xml"/><Relationship Id="rId144" Type="http://schemas.openxmlformats.org/officeDocument/2006/relationships/ctrlProp" Target="../ctrlProps/ctrlProp263.xml"/><Relationship Id="rId90" Type="http://schemas.openxmlformats.org/officeDocument/2006/relationships/ctrlProp" Target="../ctrlProps/ctrlProp209.xml"/><Relationship Id="rId165" Type="http://schemas.openxmlformats.org/officeDocument/2006/relationships/ctrlProp" Target="../ctrlProps/ctrlProp284.xml"/><Relationship Id="rId186" Type="http://schemas.openxmlformats.org/officeDocument/2006/relationships/ctrlProp" Target="../ctrlProps/ctrlProp305.xml"/><Relationship Id="rId211" Type="http://schemas.openxmlformats.org/officeDocument/2006/relationships/ctrlProp" Target="../ctrlProps/ctrlProp330.xml"/><Relationship Id="rId232" Type="http://schemas.openxmlformats.org/officeDocument/2006/relationships/ctrlProp" Target="../ctrlProps/ctrlProp351.xml"/><Relationship Id="rId27" Type="http://schemas.openxmlformats.org/officeDocument/2006/relationships/ctrlProp" Target="../ctrlProps/ctrlProp146.xml"/><Relationship Id="rId48" Type="http://schemas.openxmlformats.org/officeDocument/2006/relationships/ctrlProp" Target="../ctrlProps/ctrlProp167.xml"/><Relationship Id="rId69" Type="http://schemas.openxmlformats.org/officeDocument/2006/relationships/ctrlProp" Target="../ctrlProps/ctrlProp188.xml"/><Relationship Id="rId113" Type="http://schemas.openxmlformats.org/officeDocument/2006/relationships/ctrlProp" Target="../ctrlProps/ctrlProp232.xml"/><Relationship Id="rId134" Type="http://schemas.openxmlformats.org/officeDocument/2006/relationships/ctrlProp" Target="../ctrlProps/ctrlProp253.xml"/><Relationship Id="rId80" Type="http://schemas.openxmlformats.org/officeDocument/2006/relationships/ctrlProp" Target="../ctrlProps/ctrlProp199.xml"/><Relationship Id="rId155" Type="http://schemas.openxmlformats.org/officeDocument/2006/relationships/ctrlProp" Target="../ctrlProps/ctrlProp274.xml"/><Relationship Id="rId176" Type="http://schemas.openxmlformats.org/officeDocument/2006/relationships/ctrlProp" Target="../ctrlProps/ctrlProp295.xml"/><Relationship Id="rId197" Type="http://schemas.openxmlformats.org/officeDocument/2006/relationships/ctrlProp" Target="../ctrlProps/ctrlProp316.xml"/><Relationship Id="rId201" Type="http://schemas.openxmlformats.org/officeDocument/2006/relationships/ctrlProp" Target="../ctrlProps/ctrlProp320.xml"/><Relationship Id="rId222" Type="http://schemas.openxmlformats.org/officeDocument/2006/relationships/ctrlProp" Target="../ctrlProps/ctrlProp341.xml"/><Relationship Id="rId243" Type="http://schemas.openxmlformats.org/officeDocument/2006/relationships/ctrlProp" Target="../ctrlProps/ctrlProp362.xml"/><Relationship Id="rId17" Type="http://schemas.openxmlformats.org/officeDocument/2006/relationships/ctrlProp" Target="../ctrlProps/ctrlProp136.xml"/><Relationship Id="rId38" Type="http://schemas.openxmlformats.org/officeDocument/2006/relationships/ctrlProp" Target="../ctrlProps/ctrlProp157.xml"/><Relationship Id="rId59" Type="http://schemas.openxmlformats.org/officeDocument/2006/relationships/ctrlProp" Target="../ctrlProps/ctrlProp178.xml"/><Relationship Id="rId103" Type="http://schemas.openxmlformats.org/officeDocument/2006/relationships/ctrlProp" Target="../ctrlProps/ctrlProp222.xml"/><Relationship Id="rId124" Type="http://schemas.openxmlformats.org/officeDocument/2006/relationships/ctrlProp" Target="../ctrlProps/ctrlProp243.xml"/><Relationship Id="rId70" Type="http://schemas.openxmlformats.org/officeDocument/2006/relationships/ctrlProp" Target="../ctrlProps/ctrlProp189.xml"/><Relationship Id="rId91" Type="http://schemas.openxmlformats.org/officeDocument/2006/relationships/ctrlProp" Target="../ctrlProps/ctrlProp210.xml"/><Relationship Id="rId145" Type="http://schemas.openxmlformats.org/officeDocument/2006/relationships/ctrlProp" Target="../ctrlProps/ctrlProp264.xml"/><Relationship Id="rId166" Type="http://schemas.openxmlformats.org/officeDocument/2006/relationships/ctrlProp" Target="../ctrlProps/ctrlProp285.xml"/><Relationship Id="rId187" Type="http://schemas.openxmlformats.org/officeDocument/2006/relationships/ctrlProp" Target="../ctrlProps/ctrlProp306.xml"/><Relationship Id="rId1" Type="http://schemas.openxmlformats.org/officeDocument/2006/relationships/printerSettings" Target="../printerSettings/printerSettings5.bin"/><Relationship Id="rId212" Type="http://schemas.openxmlformats.org/officeDocument/2006/relationships/ctrlProp" Target="../ctrlProps/ctrlProp331.xml"/><Relationship Id="rId233" Type="http://schemas.openxmlformats.org/officeDocument/2006/relationships/ctrlProp" Target="../ctrlProps/ctrlProp352.xml"/><Relationship Id="rId28" Type="http://schemas.openxmlformats.org/officeDocument/2006/relationships/ctrlProp" Target="../ctrlProps/ctrlProp147.xml"/><Relationship Id="rId49" Type="http://schemas.openxmlformats.org/officeDocument/2006/relationships/ctrlProp" Target="../ctrlProps/ctrlProp168.xml"/><Relationship Id="rId114" Type="http://schemas.openxmlformats.org/officeDocument/2006/relationships/ctrlProp" Target="../ctrlProps/ctrlProp233.xml"/><Relationship Id="rId60" Type="http://schemas.openxmlformats.org/officeDocument/2006/relationships/ctrlProp" Target="../ctrlProps/ctrlProp179.xml"/><Relationship Id="rId81" Type="http://schemas.openxmlformats.org/officeDocument/2006/relationships/ctrlProp" Target="../ctrlProps/ctrlProp200.xml"/><Relationship Id="rId135" Type="http://schemas.openxmlformats.org/officeDocument/2006/relationships/ctrlProp" Target="../ctrlProps/ctrlProp254.xml"/><Relationship Id="rId156" Type="http://schemas.openxmlformats.org/officeDocument/2006/relationships/ctrlProp" Target="../ctrlProps/ctrlProp275.xml"/><Relationship Id="rId177" Type="http://schemas.openxmlformats.org/officeDocument/2006/relationships/ctrlProp" Target="../ctrlProps/ctrlProp296.xml"/><Relationship Id="rId198" Type="http://schemas.openxmlformats.org/officeDocument/2006/relationships/ctrlProp" Target="../ctrlProps/ctrlProp317.xml"/><Relationship Id="rId202" Type="http://schemas.openxmlformats.org/officeDocument/2006/relationships/ctrlProp" Target="../ctrlProps/ctrlProp321.xml"/><Relationship Id="rId223" Type="http://schemas.openxmlformats.org/officeDocument/2006/relationships/ctrlProp" Target="../ctrlProps/ctrlProp342.xml"/><Relationship Id="rId244" Type="http://schemas.openxmlformats.org/officeDocument/2006/relationships/ctrlProp" Target="../ctrlProps/ctrlProp363.xml"/><Relationship Id="rId18" Type="http://schemas.openxmlformats.org/officeDocument/2006/relationships/ctrlProp" Target="../ctrlProps/ctrlProp137.xml"/><Relationship Id="rId39" Type="http://schemas.openxmlformats.org/officeDocument/2006/relationships/ctrlProp" Target="../ctrlProps/ctrlProp158.xml"/><Relationship Id="rId50" Type="http://schemas.openxmlformats.org/officeDocument/2006/relationships/ctrlProp" Target="../ctrlProps/ctrlProp169.xml"/><Relationship Id="rId104" Type="http://schemas.openxmlformats.org/officeDocument/2006/relationships/ctrlProp" Target="../ctrlProps/ctrlProp223.xml"/><Relationship Id="rId125" Type="http://schemas.openxmlformats.org/officeDocument/2006/relationships/ctrlProp" Target="../ctrlProps/ctrlProp244.xml"/><Relationship Id="rId146" Type="http://schemas.openxmlformats.org/officeDocument/2006/relationships/ctrlProp" Target="../ctrlProps/ctrlProp265.xml"/><Relationship Id="rId167" Type="http://schemas.openxmlformats.org/officeDocument/2006/relationships/ctrlProp" Target="../ctrlProps/ctrlProp286.xml"/><Relationship Id="rId188" Type="http://schemas.openxmlformats.org/officeDocument/2006/relationships/ctrlProp" Target="../ctrlProps/ctrlProp307.xml"/><Relationship Id="rId71" Type="http://schemas.openxmlformats.org/officeDocument/2006/relationships/ctrlProp" Target="../ctrlProps/ctrlProp190.xml"/><Relationship Id="rId92" Type="http://schemas.openxmlformats.org/officeDocument/2006/relationships/ctrlProp" Target="../ctrlProps/ctrlProp211.xml"/><Relationship Id="rId213" Type="http://schemas.openxmlformats.org/officeDocument/2006/relationships/ctrlProp" Target="../ctrlProps/ctrlProp332.xml"/><Relationship Id="rId234" Type="http://schemas.openxmlformats.org/officeDocument/2006/relationships/ctrlProp" Target="../ctrlProps/ctrlProp353.xml"/><Relationship Id="rId2" Type="http://schemas.openxmlformats.org/officeDocument/2006/relationships/drawing" Target="../drawings/drawing5.xml"/><Relationship Id="rId29" Type="http://schemas.openxmlformats.org/officeDocument/2006/relationships/ctrlProp" Target="../ctrlProps/ctrlProp148.xml"/><Relationship Id="rId40" Type="http://schemas.openxmlformats.org/officeDocument/2006/relationships/ctrlProp" Target="../ctrlProps/ctrlProp159.xml"/><Relationship Id="rId115" Type="http://schemas.openxmlformats.org/officeDocument/2006/relationships/ctrlProp" Target="../ctrlProps/ctrlProp234.xml"/><Relationship Id="rId136" Type="http://schemas.openxmlformats.org/officeDocument/2006/relationships/ctrlProp" Target="../ctrlProps/ctrlProp255.xml"/><Relationship Id="rId157" Type="http://schemas.openxmlformats.org/officeDocument/2006/relationships/ctrlProp" Target="../ctrlProps/ctrlProp276.xml"/><Relationship Id="rId178" Type="http://schemas.openxmlformats.org/officeDocument/2006/relationships/ctrlProp" Target="../ctrlProps/ctrlProp297.xml"/><Relationship Id="rId61" Type="http://schemas.openxmlformats.org/officeDocument/2006/relationships/ctrlProp" Target="../ctrlProps/ctrlProp180.xml"/><Relationship Id="rId82" Type="http://schemas.openxmlformats.org/officeDocument/2006/relationships/ctrlProp" Target="../ctrlProps/ctrlProp201.xml"/><Relationship Id="rId199" Type="http://schemas.openxmlformats.org/officeDocument/2006/relationships/ctrlProp" Target="../ctrlProps/ctrlProp318.xml"/><Relationship Id="rId203" Type="http://schemas.openxmlformats.org/officeDocument/2006/relationships/ctrlProp" Target="../ctrlProps/ctrlProp322.xml"/><Relationship Id="rId19" Type="http://schemas.openxmlformats.org/officeDocument/2006/relationships/ctrlProp" Target="../ctrlProps/ctrlProp138.xml"/><Relationship Id="rId224" Type="http://schemas.openxmlformats.org/officeDocument/2006/relationships/ctrlProp" Target="../ctrlProps/ctrlProp343.xml"/><Relationship Id="rId245" Type="http://schemas.openxmlformats.org/officeDocument/2006/relationships/ctrlProp" Target="../ctrlProps/ctrlProp364.xml"/><Relationship Id="rId30" Type="http://schemas.openxmlformats.org/officeDocument/2006/relationships/ctrlProp" Target="../ctrlProps/ctrlProp149.xml"/><Relationship Id="rId105" Type="http://schemas.openxmlformats.org/officeDocument/2006/relationships/ctrlProp" Target="../ctrlProps/ctrlProp224.xml"/><Relationship Id="rId126" Type="http://schemas.openxmlformats.org/officeDocument/2006/relationships/ctrlProp" Target="../ctrlProps/ctrlProp245.xml"/><Relationship Id="rId147" Type="http://schemas.openxmlformats.org/officeDocument/2006/relationships/ctrlProp" Target="../ctrlProps/ctrlProp266.xml"/><Relationship Id="rId168" Type="http://schemas.openxmlformats.org/officeDocument/2006/relationships/ctrlProp" Target="../ctrlProps/ctrlProp287.xml"/><Relationship Id="rId51" Type="http://schemas.openxmlformats.org/officeDocument/2006/relationships/ctrlProp" Target="../ctrlProps/ctrlProp170.xml"/><Relationship Id="rId72" Type="http://schemas.openxmlformats.org/officeDocument/2006/relationships/ctrlProp" Target="../ctrlProps/ctrlProp191.xml"/><Relationship Id="rId93" Type="http://schemas.openxmlformats.org/officeDocument/2006/relationships/ctrlProp" Target="../ctrlProps/ctrlProp212.xml"/><Relationship Id="rId189" Type="http://schemas.openxmlformats.org/officeDocument/2006/relationships/ctrlProp" Target="../ctrlProps/ctrlProp308.xml"/><Relationship Id="rId3" Type="http://schemas.openxmlformats.org/officeDocument/2006/relationships/vmlDrawing" Target="../drawings/vmlDrawing5.vml"/><Relationship Id="rId214" Type="http://schemas.openxmlformats.org/officeDocument/2006/relationships/ctrlProp" Target="../ctrlProps/ctrlProp333.xml"/><Relationship Id="rId235" Type="http://schemas.openxmlformats.org/officeDocument/2006/relationships/ctrlProp" Target="../ctrlProps/ctrlProp354.xml"/><Relationship Id="rId116" Type="http://schemas.openxmlformats.org/officeDocument/2006/relationships/ctrlProp" Target="../ctrlProps/ctrlProp235.xml"/><Relationship Id="rId137" Type="http://schemas.openxmlformats.org/officeDocument/2006/relationships/ctrlProp" Target="../ctrlProps/ctrlProp256.xml"/><Relationship Id="rId158" Type="http://schemas.openxmlformats.org/officeDocument/2006/relationships/ctrlProp" Target="../ctrlProps/ctrlProp277.xml"/><Relationship Id="rId20" Type="http://schemas.openxmlformats.org/officeDocument/2006/relationships/ctrlProp" Target="../ctrlProps/ctrlProp139.xml"/><Relationship Id="rId41" Type="http://schemas.openxmlformats.org/officeDocument/2006/relationships/ctrlProp" Target="../ctrlProps/ctrlProp160.xml"/><Relationship Id="rId62" Type="http://schemas.openxmlformats.org/officeDocument/2006/relationships/ctrlProp" Target="../ctrlProps/ctrlProp181.xml"/><Relationship Id="rId83" Type="http://schemas.openxmlformats.org/officeDocument/2006/relationships/ctrlProp" Target="../ctrlProps/ctrlProp202.xml"/><Relationship Id="rId179" Type="http://schemas.openxmlformats.org/officeDocument/2006/relationships/ctrlProp" Target="../ctrlProps/ctrlProp298.xml"/><Relationship Id="rId190" Type="http://schemas.openxmlformats.org/officeDocument/2006/relationships/ctrlProp" Target="../ctrlProps/ctrlProp309.xml"/><Relationship Id="rId204" Type="http://schemas.openxmlformats.org/officeDocument/2006/relationships/ctrlProp" Target="../ctrlProps/ctrlProp323.xml"/><Relationship Id="rId225" Type="http://schemas.openxmlformats.org/officeDocument/2006/relationships/ctrlProp" Target="../ctrlProps/ctrlProp344.xml"/><Relationship Id="rId246" Type="http://schemas.openxmlformats.org/officeDocument/2006/relationships/ctrlProp" Target="../ctrlProps/ctrlProp365.xml"/><Relationship Id="rId106" Type="http://schemas.openxmlformats.org/officeDocument/2006/relationships/ctrlProp" Target="../ctrlProps/ctrlProp225.xml"/><Relationship Id="rId127" Type="http://schemas.openxmlformats.org/officeDocument/2006/relationships/ctrlProp" Target="../ctrlProps/ctrlProp24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88.xml"/><Relationship Id="rId21" Type="http://schemas.openxmlformats.org/officeDocument/2006/relationships/ctrlProp" Target="../ctrlProps/ctrlProp383.xml"/><Relationship Id="rId42" Type="http://schemas.openxmlformats.org/officeDocument/2006/relationships/ctrlProp" Target="../ctrlProps/ctrlProp404.xml"/><Relationship Id="rId47" Type="http://schemas.openxmlformats.org/officeDocument/2006/relationships/ctrlProp" Target="../ctrlProps/ctrlProp409.xml"/><Relationship Id="rId63" Type="http://schemas.openxmlformats.org/officeDocument/2006/relationships/ctrlProp" Target="../ctrlProps/ctrlProp425.xml"/><Relationship Id="rId68" Type="http://schemas.openxmlformats.org/officeDocument/2006/relationships/ctrlProp" Target="../ctrlProps/ctrlProp430.xml"/><Relationship Id="rId16" Type="http://schemas.openxmlformats.org/officeDocument/2006/relationships/ctrlProp" Target="../ctrlProps/ctrlProp378.xml"/><Relationship Id="rId11" Type="http://schemas.openxmlformats.org/officeDocument/2006/relationships/ctrlProp" Target="../ctrlProps/ctrlProp373.xml"/><Relationship Id="rId32" Type="http://schemas.openxmlformats.org/officeDocument/2006/relationships/ctrlProp" Target="../ctrlProps/ctrlProp394.xml"/><Relationship Id="rId37" Type="http://schemas.openxmlformats.org/officeDocument/2006/relationships/ctrlProp" Target="../ctrlProps/ctrlProp399.xml"/><Relationship Id="rId53" Type="http://schemas.openxmlformats.org/officeDocument/2006/relationships/ctrlProp" Target="../ctrlProps/ctrlProp415.xml"/><Relationship Id="rId58" Type="http://schemas.openxmlformats.org/officeDocument/2006/relationships/ctrlProp" Target="../ctrlProps/ctrlProp420.xml"/><Relationship Id="rId74" Type="http://schemas.openxmlformats.org/officeDocument/2006/relationships/ctrlProp" Target="../ctrlProps/ctrlProp436.xml"/><Relationship Id="rId79" Type="http://schemas.openxmlformats.org/officeDocument/2006/relationships/ctrlProp" Target="../ctrlProps/ctrlProp441.xml"/><Relationship Id="rId5" Type="http://schemas.openxmlformats.org/officeDocument/2006/relationships/ctrlProp" Target="../ctrlProps/ctrlProp367.xml"/><Relationship Id="rId61" Type="http://schemas.openxmlformats.org/officeDocument/2006/relationships/ctrlProp" Target="../ctrlProps/ctrlProp423.xml"/><Relationship Id="rId82" Type="http://schemas.openxmlformats.org/officeDocument/2006/relationships/ctrlProp" Target="../ctrlProps/ctrlProp444.xml"/><Relationship Id="rId19" Type="http://schemas.openxmlformats.org/officeDocument/2006/relationships/ctrlProp" Target="../ctrlProps/ctrlProp381.xml"/><Relationship Id="rId14" Type="http://schemas.openxmlformats.org/officeDocument/2006/relationships/ctrlProp" Target="../ctrlProps/ctrlProp376.xml"/><Relationship Id="rId22" Type="http://schemas.openxmlformats.org/officeDocument/2006/relationships/ctrlProp" Target="../ctrlProps/ctrlProp384.xml"/><Relationship Id="rId27" Type="http://schemas.openxmlformats.org/officeDocument/2006/relationships/ctrlProp" Target="../ctrlProps/ctrlProp389.xml"/><Relationship Id="rId30" Type="http://schemas.openxmlformats.org/officeDocument/2006/relationships/ctrlProp" Target="../ctrlProps/ctrlProp392.xml"/><Relationship Id="rId35" Type="http://schemas.openxmlformats.org/officeDocument/2006/relationships/ctrlProp" Target="../ctrlProps/ctrlProp397.xml"/><Relationship Id="rId43" Type="http://schemas.openxmlformats.org/officeDocument/2006/relationships/ctrlProp" Target="../ctrlProps/ctrlProp405.xml"/><Relationship Id="rId48" Type="http://schemas.openxmlformats.org/officeDocument/2006/relationships/ctrlProp" Target="../ctrlProps/ctrlProp410.xml"/><Relationship Id="rId56" Type="http://schemas.openxmlformats.org/officeDocument/2006/relationships/ctrlProp" Target="../ctrlProps/ctrlProp418.xml"/><Relationship Id="rId64" Type="http://schemas.openxmlformats.org/officeDocument/2006/relationships/ctrlProp" Target="../ctrlProps/ctrlProp426.xml"/><Relationship Id="rId69" Type="http://schemas.openxmlformats.org/officeDocument/2006/relationships/ctrlProp" Target="../ctrlProps/ctrlProp431.xml"/><Relationship Id="rId77" Type="http://schemas.openxmlformats.org/officeDocument/2006/relationships/ctrlProp" Target="../ctrlProps/ctrlProp439.xml"/><Relationship Id="rId8" Type="http://schemas.openxmlformats.org/officeDocument/2006/relationships/ctrlProp" Target="../ctrlProps/ctrlProp370.xml"/><Relationship Id="rId51" Type="http://schemas.openxmlformats.org/officeDocument/2006/relationships/ctrlProp" Target="../ctrlProps/ctrlProp413.xml"/><Relationship Id="rId72" Type="http://schemas.openxmlformats.org/officeDocument/2006/relationships/ctrlProp" Target="../ctrlProps/ctrlProp434.xml"/><Relationship Id="rId80" Type="http://schemas.openxmlformats.org/officeDocument/2006/relationships/ctrlProp" Target="../ctrlProps/ctrlProp442.xml"/><Relationship Id="rId3" Type="http://schemas.openxmlformats.org/officeDocument/2006/relationships/vmlDrawing" Target="../drawings/vmlDrawing6.vml"/><Relationship Id="rId12" Type="http://schemas.openxmlformats.org/officeDocument/2006/relationships/ctrlProp" Target="../ctrlProps/ctrlProp374.xml"/><Relationship Id="rId17" Type="http://schemas.openxmlformats.org/officeDocument/2006/relationships/ctrlProp" Target="../ctrlProps/ctrlProp379.xml"/><Relationship Id="rId25" Type="http://schemas.openxmlformats.org/officeDocument/2006/relationships/ctrlProp" Target="../ctrlProps/ctrlProp387.xml"/><Relationship Id="rId33" Type="http://schemas.openxmlformats.org/officeDocument/2006/relationships/ctrlProp" Target="../ctrlProps/ctrlProp395.xml"/><Relationship Id="rId38" Type="http://schemas.openxmlformats.org/officeDocument/2006/relationships/ctrlProp" Target="../ctrlProps/ctrlProp400.xml"/><Relationship Id="rId46" Type="http://schemas.openxmlformats.org/officeDocument/2006/relationships/ctrlProp" Target="../ctrlProps/ctrlProp408.xml"/><Relationship Id="rId59" Type="http://schemas.openxmlformats.org/officeDocument/2006/relationships/ctrlProp" Target="../ctrlProps/ctrlProp421.xml"/><Relationship Id="rId67" Type="http://schemas.openxmlformats.org/officeDocument/2006/relationships/ctrlProp" Target="../ctrlProps/ctrlProp429.xml"/><Relationship Id="rId20" Type="http://schemas.openxmlformats.org/officeDocument/2006/relationships/ctrlProp" Target="../ctrlProps/ctrlProp382.xml"/><Relationship Id="rId41" Type="http://schemas.openxmlformats.org/officeDocument/2006/relationships/ctrlProp" Target="../ctrlProps/ctrlProp403.xml"/><Relationship Id="rId54" Type="http://schemas.openxmlformats.org/officeDocument/2006/relationships/ctrlProp" Target="../ctrlProps/ctrlProp416.xml"/><Relationship Id="rId62" Type="http://schemas.openxmlformats.org/officeDocument/2006/relationships/ctrlProp" Target="../ctrlProps/ctrlProp424.xml"/><Relationship Id="rId70" Type="http://schemas.openxmlformats.org/officeDocument/2006/relationships/ctrlProp" Target="../ctrlProps/ctrlProp432.xml"/><Relationship Id="rId75" Type="http://schemas.openxmlformats.org/officeDocument/2006/relationships/ctrlProp" Target="../ctrlProps/ctrlProp437.xml"/><Relationship Id="rId1" Type="http://schemas.openxmlformats.org/officeDocument/2006/relationships/printerSettings" Target="../printerSettings/printerSettings6.bin"/><Relationship Id="rId6" Type="http://schemas.openxmlformats.org/officeDocument/2006/relationships/ctrlProp" Target="../ctrlProps/ctrlProp368.xml"/><Relationship Id="rId15" Type="http://schemas.openxmlformats.org/officeDocument/2006/relationships/ctrlProp" Target="../ctrlProps/ctrlProp377.xml"/><Relationship Id="rId23" Type="http://schemas.openxmlformats.org/officeDocument/2006/relationships/ctrlProp" Target="../ctrlProps/ctrlProp385.xml"/><Relationship Id="rId28" Type="http://schemas.openxmlformats.org/officeDocument/2006/relationships/ctrlProp" Target="../ctrlProps/ctrlProp390.xml"/><Relationship Id="rId36" Type="http://schemas.openxmlformats.org/officeDocument/2006/relationships/ctrlProp" Target="../ctrlProps/ctrlProp398.xml"/><Relationship Id="rId49" Type="http://schemas.openxmlformats.org/officeDocument/2006/relationships/ctrlProp" Target="../ctrlProps/ctrlProp411.xml"/><Relationship Id="rId57" Type="http://schemas.openxmlformats.org/officeDocument/2006/relationships/ctrlProp" Target="../ctrlProps/ctrlProp419.xml"/><Relationship Id="rId10" Type="http://schemas.openxmlformats.org/officeDocument/2006/relationships/ctrlProp" Target="../ctrlProps/ctrlProp372.xml"/><Relationship Id="rId31" Type="http://schemas.openxmlformats.org/officeDocument/2006/relationships/ctrlProp" Target="../ctrlProps/ctrlProp393.xml"/><Relationship Id="rId44" Type="http://schemas.openxmlformats.org/officeDocument/2006/relationships/ctrlProp" Target="../ctrlProps/ctrlProp406.xml"/><Relationship Id="rId52" Type="http://schemas.openxmlformats.org/officeDocument/2006/relationships/ctrlProp" Target="../ctrlProps/ctrlProp414.xml"/><Relationship Id="rId60" Type="http://schemas.openxmlformats.org/officeDocument/2006/relationships/ctrlProp" Target="../ctrlProps/ctrlProp422.xml"/><Relationship Id="rId65" Type="http://schemas.openxmlformats.org/officeDocument/2006/relationships/ctrlProp" Target="../ctrlProps/ctrlProp427.xml"/><Relationship Id="rId73" Type="http://schemas.openxmlformats.org/officeDocument/2006/relationships/ctrlProp" Target="../ctrlProps/ctrlProp435.xml"/><Relationship Id="rId78" Type="http://schemas.openxmlformats.org/officeDocument/2006/relationships/ctrlProp" Target="../ctrlProps/ctrlProp440.xml"/><Relationship Id="rId81" Type="http://schemas.openxmlformats.org/officeDocument/2006/relationships/ctrlProp" Target="../ctrlProps/ctrlProp443.xml"/><Relationship Id="rId4" Type="http://schemas.openxmlformats.org/officeDocument/2006/relationships/ctrlProp" Target="../ctrlProps/ctrlProp366.xml"/><Relationship Id="rId9" Type="http://schemas.openxmlformats.org/officeDocument/2006/relationships/ctrlProp" Target="../ctrlProps/ctrlProp371.xml"/><Relationship Id="rId13" Type="http://schemas.openxmlformats.org/officeDocument/2006/relationships/ctrlProp" Target="../ctrlProps/ctrlProp375.xml"/><Relationship Id="rId18" Type="http://schemas.openxmlformats.org/officeDocument/2006/relationships/ctrlProp" Target="../ctrlProps/ctrlProp380.xml"/><Relationship Id="rId39" Type="http://schemas.openxmlformats.org/officeDocument/2006/relationships/ctrlProp" Target="../ctrlProps/ctrlProp401.xml"/><Relationship Id="rId34" Type="http://schemas.openxmlformats.org/officeDocument/2006/relationships/ctrlProp" Target="../ctrlProps/ctrlProp396.xml"/><Relationship Id="rId50" Type="http://schemas.openxmlformats.org/officeDocument/2006/relationships/ctrlProp" Target="../ctrlProps/ctrlProp412.xml"/><Relationship Id="rId55" Type="http://schemas.openxmlformats.org/officeDocument/2006/relationships/ctrlProp" Target="../ctrlProps/ctrlProp417.xml"/><Relationship Id="rId76" Type="http://schemas.openxmlformats.org/officeDocument/2006/relationships/ctrlProp" Target="../ctrlProps/ctrlProp438.xml"/><Relationship Id="rId7" Type="http://schemas.openxmlformats.org/officeDocument/2006/relationships/ctrlProp" Target="../ctrlProps/ctrlProp369.xml"/><Relationship Id="rId71" Type="http://schemas.openxmlformats.org/officeDocument/2006/relationships/ctrlProp" Target="../ctrlProps/ctrlProp433.xml"/><Relationship Id="rId2" Type="http://schemas.openxmlformats.org/officeDocument/2006/relationships/drawing" Target="../drawings/drawing6.xml"/><Relationship Id="rId29" Type="http://schemas.openxmlformats.org/officeDocument/2006/relationships/ctrlProp" Target="../ctrlProps/ctrlProp391.xml"/><Relationship Id="rId24" Type="http://schemas.openxmlformats.org/officeDocument/2006/relationships/ctrlProp" Target="../ctrlProps/ctrlProp386.xml"/><Relationship Id="rId40" Type="http://schemas.openxmlformats.org/officeDocument/2006/relationships/ctrlProp" Target="../ctrlProps/ctrlProp402.xml"/><Relationship Id="rId45" Type="http://schemas.openxmlformats.org/officeDocument/2006/relationships/ctrlProp" Target="../ctrlProps/ctrlProp407.xml"/><Relationship Id="rId66" Type="http://schemas.openxmlformats.org/officeDocument/2006/relationships/ctrlProp" Target="../ctrlProps/ctrlProp42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J183"/>
  <sheetViews>
    <sheetView showGridLines="0" tabSelected="1" view="pageBreakPreview" zoomScale="85" zoomScaleNormal="100" zoomScaleSheetLayoutView="85" workbookViewId="0">
      <selection activeCell="T31" sqref="T31:W31"/>
    </sheetView>
  </sheetViews>
  <sheetFormatPr defaultColWidth="1.625" defaultRowHeight="13.5"/>
  <cols>
    <col min="1" max="5" width="1.625" style="37" customWidth="1"/>
    <col min="6" max="12" width="1.625" style="37"/>
    <col min="13" max="13" width="2.5" style="37" customWidth="1"/>
    <col min="14" max="33" width="1.625" style="37"/>
    <col min="34" max="34" width="1.625" style="37" customWidth="1"/>
    <col min="35" max="68" width="1.625" style="37"/>
    <col min="69" max="69" width="6.75" style="37" customWidth="1"/>
    <col min="70" max="70" width="7" style="37" customWidth="1"/>
    <col min="71" max="71" width="5.875" style="37" customWidth="1"/>
    <col min="72" max="72" width="6" style="37" customWidth="1"/>
    <col min="73" max="74" width="1.625" style="37"/>
    <col min="75" max="75" width="1.375" style="37" customWidth="1"/>
    <col min="76" max="16384" width="1.625" style="37"/>
  </cols>
  <sheetData>
    <row r="1" spans="1:72" ht="24.6" customHeight="1">
      <c r="B1" s="38"/>
      <c r="D1" s="537" t="s">
        <v>738</v>
      </c>
      <c r="AT1" s="881" t="s">
        <v>207</v>
      </c>
      <c r="AU1" s="881"/>
      <c r="AV1" s="881"/>
      <c r="AW1" s="881"/>
      <c r="AX1" s="881"/>
      <c r="AY1" s="881"/>
      <c r="AZ1" s="881"/>
      <c r="BA1" s="880"/>
      <c r="BB1" s="880"/>
      <c r="BC1" s="880"/>
      <c r="BD1" s="880"/>
      <c r="BE1" s="880"/>
      <c r="BF1" s="880"/>
      <c r="BG1" s="880"/>
      <c r="BH1" s="880"/>
      <c r="BI1" s="880"/>
      <c r="BJ1" s="880"/>
      <c r="BK1" s="880"/>
      <c r="BL1" s="880"/>
      <c r="BM1" s="880"/>
      <c r="BN1" s="880"/>
    </row>
    <row r="2" spans="1:72" ht="24.75" customHeight="1">
      <c r="A2" s="879" t="s">
        <v>170</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40"/>
      <c r="AM2" s="40"/>
      <c r="AN2" s="40"/>
      <c r="AO2" s="40"/>
      <c r="AP2" s="40"/>
      <c r="AQ2" s="40"/>
      <c r="AR2" s="40"/>
      <c r="AS2" s="40"/>
      <c r="AT2" s="41"/>
      <c r="AU2" s="41"/>
      <c r="AV2" s="41"/>
      <c r="AW2" s="41"/>
      <c r="AX2" s="41"/>
      <c r="AY2" s="41"/>
      <c r="AZ2" s="41"/>
      <c r="BA2" s="42"/>
      <c r="BB2" s="42"/>
      <c r="BC2" s="42"/>
      <c r="BD2" s="42"/>
      <c r="BE2" s="42"/>
      <c r="BF2" s="42"/>
      <c r="BG2" s="42"/>
      <c r="BH2" s="42"/>
      <c r="BI2" s="42"/>
      <c r="BJ2" s="42"/>
      <c r="BK2" s="42"/>
      <c r="BL2" s="42"/>
      <c r="BM2" s="42"/>
      <c r="BN2" s="42"/>
    </row>
    <row r="3" spans="1:72" ht="13.15" customHeight="1">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4"/>
      <c r="AU3" s="44"/>
      <c r="AV3" s="44"/>
      <c r="AW3" s="44"/>
      <c r="AX3" s="44"/>
      <c r="AY3" s="44"/>
      <c r="AZ3" s="44"/>
    </row>
    <row r="4" spans="1:72" ht="18" customHeight="1">
      <c r="D4" s="867" t="s">
        <v>522</v>
      </c>
      <c r="E4" s="868"/>
      <c r="F4" s="868"/>
      <c r="G4" s="868"/>
      <c r="H4" s="868"/>
      <c r="I4" s="868"/>
      <c r="J4" s="868"/>
      <c r="K4" s="868"/>
      <c r="L4" s="868"/>
      <c r="M4" s="868"/>
      <c r="N4" s="868"/>
      <c r="O4" s="868"/>
      <c r="P4" s="868"/>
      <c r="Q4" s="868"/>
      <c r="R4" s="868"/>
      <c r="S4" s="868"/>
      <c r="T4" s="868"/>
      <c r="U4" s="868"/>
      <c r="V4" s="868"/>
      <c r="W4" s="868"/>
      <c r="X4" s="868"/>
      <c r="Y4" s="868"/>
      <c r="Z4" s="868"/>
      <c r="AA4" s="868"/>
      <c r="AB4" s="868"/>
      <c r="AC4" s="868"/>
      <c r="AD4" s="868"/>
      <c r="AE4" s="868"/>
      <c r="AF4" s="868"/>
      <c r="AG4" s="868"/>
      <c r="AH4" s="868"/>
      <c r="AI4" s="868"/>
      <c r="AJ4" s="868"/>
      <c r="AK4" s="869"/>
    </row>
    <row r="5" spans="1:72" ht="18" customHeight="1">
      <c r="D5" s="870" t="s">
        <v>359</v>
      </c>
      <c r="E5" s="870"/>
      <c r="F5" s="870"/>
      <c r="G5" s="654"/>
      <c r="H5" s="655"/>
      <c r="I5" s="655"/>
      <c r="J5" s="655"/>
      <c r="K5" s="655"/>
      <c r="L5" s="655"/>
      <c r="M5" s="655"/>
      <c r="N5" s="655"/>
      <c r="O5" s="655"/>
      <c r="P5" s="655"/>
      <c r="Q5" s="655"/>
      <c r="R5" s="655"/>
      <c r="S5" s="655"/>
      <c r="T5" s="871" t="s">
        <v>8</v>
      </c>
      <c r="U5" s="872"/>
      <c r="V5" s="873"/>
      <c r="W5" s="655"/>
      <c r="X5" s="655"/>
      <c r="Y5" s="655"/>
      <c r="Z5" s="655"/>
      <c r="AA5" s="655"/>
      <c r="AB5" s="655"/>
      <c r="AC5" s="655"/>
      <c r="AD5" s="655"/>
      <c r="AE5" s="655"/>
      <c r="AF5" s="655"/>
      <c r="AG5" s="655"/>
      <c r="AH5" s="655"/>
      <c r="AI5" s="655"/>
      <c r="AJ5" s="655"/>
      <c r="AK5" s="656"/>
      <c r="AO5" s="37" t="s">
        <v>156</v>
      </c>
      <c r="AR5" s="616">
        <v>7</v>
      </c>
      <c r="AS5" s="616"/>
      <c r="AT5" s="616"/>
      <c r="AU5" s="37" t="s">
        <v>3</v>
      </c>
      <c r="AW5" s="616">
        <v>10</v>
      </c>
      <c r="AX5" s="616"/>
      <c r="AY5" s="616"/>
      <c r="AZ5" s="525" t="s">
        <v>4</v>
      </c>
      <c r="BB5" s="616">
        <v>1</v>
      </c>
      <c r="BC5" s="616"/>
      <c r="BD5" s="616"/>
      <c r="BE5" s="37" t="s">
        <v>5</v>
      </c>
    </row>
    <row r="6" spans="1:72" ht="30" customHeight="1">
      <c r="D6" s="46"/>
      <c r="E6" s="573">
        <v>1</v>
      </c>
      <c r="F6" s="573"/>
      <c r="G6" s="582" t="s">
        <v>45</v>
      </c>
      <c r="H6" s="582"/>
      <c r="I6" s="582"/>
      <c r="J6" s="582"/>
      <c r="K6" s="582"/>
      <c r="L6" s="582"/>
      <c r="M6" s="582"/>
      <c r="N6" s="582"/>
      <c r="O6" s="582"/>
      <c r="P6" s="582"/>
      <c r="Q6" s="582"/>
      <c r="R6" s="582"/>
      <c r="S6" s="47"/>
      <c r="T6" s="619"/>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620"/>
      <c r="BG6" s="620"/>
      <c r="BH6" s="620"/>
      <c r="BI6" s="620"/>
      <c r="BJ6" s="621"/>
      <c r="BR6" s="48"/>
      <c r="BS6" s="48"/>
      <c r="BT6" s="48"/>
    </row>
    <row r="7" spans="1:72" ht="30" customHeight="1">
      <c r="D7" s="49"/>
      <c r="E7" s="632">
        <v>2</v>
      </c>
      <c r="F7" s="632"/>
      <c r="G7" s="633" t="s">
        <v>46</v>
      </c>
      <c r="H7" s="633"/>
      <c r="I7" s="633"/>
      <c r="J7" s="633"/>
      <c r="K7" s="633"/>
      <c r="L7" s="633"/>
      <c r="M7" s="633"/>
      <c r="N7" s="633"/>
      <c r="O7" s="633"/>
      <c r="P7" s="633"/>
      <c r="Q7" s="633"/>
      <c r="R7" s="633"/>
      <c r="S7" s="50"/>
      <c r="T7" s="634" t="s">
        <v>0</v>
      </c>
      <c r="U7" s="635"/>
      <c r="V7" s="636"/>
      <c r="W7" s="637"/>
      <c r="X7" s="638"/>
      <c r="Y7" s="638"/>
      <c r="Z7" s="638"/>
      <c r="AA7" s="592"/>
      <c r="AB7" s="592"/>
      <c r="AC7" s="592"/>
      <c r="AD7" s="592"/>
      <c r="AE7" s="592"/>
      <c r="AF7" s="592"/>
      <c r="AG7" s="592"/>
      <c r="AH7" s="639"/>
      <c r="AI7" s="666"/>
      <c r="AJ7" s="667"/>
      <c r="AK7" s="667"/>
      <c r="AL7" s="667"/>
      <c r="AM7" s="667"/>
      <c r="AN7" s="667"/>
      <c r="AO7" s="667"/>
      <c r="AP7" s="667"/>
      <c r="AQ7" s="667"/>
      <c r="AR7" s="667"/>
      <c r="AS7" s="667"/>
      <c r="AT7" s="667"/>
      <c r="AU7" s="667"/>
      <c r="AV7" s="667"/>
      <c r="AW7" s="667"/>
      <c r="AX7" s="667"/>
      <c r="AY7" s="667"/>
      <c r="AZ7" s="667"/>
      <c r="BA7" s="667"/>
      <c r="BB7" s="667"/>
      <c r="BC7" s="667"/>
      <c r="BD7" s="667"/>
      <c r="BE7" s="667"/>
      <c r="BF7" s="667"/>
      <c r="BG7" s="667"/>
      <c r="BH7" s="667"/>
      <c r="BI7" s="667"/>
      <c r="BJ7" s="668"/>
      <c r="BR7" s="48"/>
      <c r="BS7" s="48"/>
      <c r="BT7" s="48"/>
    </row>
    <row r="8" spans="1:72" ht="33" customHeight="1">
      <c r="D8" s="51"/>
      <c r="E8" s="525"/>
      <c r="F8" s="525"/>
      <c r="G8" s="533"/>
      <c r="H8" s="533"/>
      <c r="I8" s="533"/>
      <c r="J8" s="533"/>
      <c r="K8" s="533"/>
      <c r="L8" s="533"/>
      <c r="M8" s="533"/>
      <c r="N8" s="533"/>
      <c r="O8" s="533"/>
      <c r="P8" s="533"/>
      <c r="Q8" s="533"/>
      <c r="R8" s="533"/>
      <c r="S8" s="52"/>
      <c r="T8" s="669" t="s">
        <v>329</v>
      </c>
      <c r="U8" s="648"/>
      <c r="V8" s="670"/>
      <c r="W8" s="647" t="s">
        <v>701</v>
      </c>
      <c r="X8" s="648"/>
      <c r="Y8" s="648"/>
      <c r="Z8" s="648"/>
      <c r="AA8" s="648"/>
      <c r="AB8" s="648"/>
      <c r="AC8" s="648"/>
      <c r="AD8" s="640"/>
      <c r="AE8" s="640"/>
      <c r="AF8" s="640"/>
      <c r="AG8" s="640"/>
      <c r="AH8" s="640"/>
      <c r="AI8" s="640"/>
      <c r="AJ8" s="640"/>
      <c r="AK8" s="640"/>
      <c r="AL8" s="640"/>
      <c r="AM8" s="640"/>
      <c r="AN8" s="640"/>
      <c r="AO8" s="640"/>
      <c r="AP8" s="640"/>
      <c r="AQ8" s="640"/>
      <c r="AR8" s="640"/>
      <c r="AS8" s="641"/>
      <c r="AT8" s="640"/>
      <c r="AU8" s="640"/>
      <c r="AV8" s="640"/>
      <c r="AW8" s="640"/>
      <c r="AX8" s="640"/>
      <c r="AY8" s="640"/>
      <c r="AZ8" s="640"/>
      <c r="BA8" s="640"/>
      <c r="BB8" s="640"/>
      <c r="BC8" s="640"/>
      <c r="BD8" s="640"/>
      <c r="BE8" s="640"/>
      <c r="BF8" s="640"/>
      <c r="BG8" s="640"/>
      <c r="BH8" s="640"/>
      <c r="BI8" s="640"/>
      <c r="BJ8" s="642"/>
    </row>
    <row r="9" spans="1:72" ht="20.100000000000001" customHeight="1">
      <c r="D9" s="51"/>
      <c r="E9" s="525"/>
      <c r="F9" s="525"/>
      <c r="G9" s="533"/>
      <c r="H9" s="533"/>
      <c r="I9" s="533"/>
      <c r="J9" s="533"/>
      <c r="K9" s="533"/>
      <c r="L9" s="533"/>
      <c r="M9" s="533"/>
      <c r="N9" s="533"/>
      <c r="O9" s="533"/>
      <c r="P9" s="533"/>
      <c r="Q9" s="533"/>
      <c r="R9" s="533"/>
      <c r="S9" s="52"/>
      <c r="T9" s="643" t="s">
        <v>9</v>
      </c>
      <c r="U9" s="630"/>
      <c r="V9" s="630"/>
      <c r="W9" s="630"/>
      <c r="X9" s="630"/>
      <c r="Y9" s="630"/>
      <c r="Z9" s="644"/>
      <c r="AA9" s="827"/>
      <c r="AB9" s="828"/>
      <c r="AC9" s="828"/>
      <c r="AD9" s="828"/>
      <c r="AE9" s="828"/>
      <c r="AF9" s="828"/>
      <c r="AG9" s="828"/>
      <c r="AH9" s="828"/>
      <c r="AI9" s="828"/>
      <c r="AJ9" s="828"/>
      <c r="AK9" s="828"/>
      <c r="AL9" s="828"/>
      <c r="AM9" s="828"/>
      <c r="AN9" s="828"/>
      <c r="AO9" s="829"/>
      <c r="AP9" s="649" t="s">
        <v>222</v>
      </c>
      <c r="AQ9" s="625"/>
      <c r="AR9" s="650"/>
      <c r="AS9" s="53"/>
      <c r="AT9" s="701" t="s">
        <v>224</v>
      </c>
      <c r="AU9" s="702"/>
      <c r="AV9" s="702"/>
      <c r="AW9" s="702"/>
      <c r="AX9" s="702"/>
      <c r="AY9" s="703"/>
      <c r="AZ9" s="649" t="s">
        <v>223</v>
      </c>
      <c r="BA9" s="625"/>
      <c r="BB9" s="650"/>
      <c r="BC9" s="622"/>
      <c r="BD9" s="623"/>
      <c r="BE9" s="623"/>
      <c r="BF9" s="623"/>
      <c r="BG9" s="624"/>
      <c r="BH9" s="625" t="s">
        <v>172</v>
      </c>
      <c r="BI9" s="625"/>
      <c r="BJ9" s="626"/>
    </row>
    <row r="10" spans="1:72" ht="20.100000000000001" customHeight="1">
      <c r="D10" s="51"/>
      <c r="E10" s="525"/>
      <c r="F10" s="525"/>
      <c r="G10" s="533"/>
      <c r="H10" s="533"/>
      <c r="I10" s="533"/>
      <c r="J10" s="533"/>
      <c r="K10" s="533"/>
      <c r="L10" s="533"/>
      <c r="M10" s="533"/>
      <c r="N10" s="533"/>
      <c r="O10" s="533"/>
      <c r="P10" s="533"/>
      <c r="Q10" s="533"/>
      <c r="R10" s="533"/>
      <c r="S10" s="52"/>
      <c r="T10" s="645"/>
      <c r="U10" s="616"/>
      <c r="V10" s="616"/>
      <c r="W10" s="616"/>
      <c r="X10" s="616"/>
      <c r="Y10" s="616"/>
      <c r="Z10" s="646"/>
      <c r="AA10" s="830"/>
      <c r="AB10" s="831"/>
      <c r="AC10" s="831"/>
      <c r="AD10" s="831"/>
      <c r="AE10" s="831"/>
      <c r="AF10" s="831"/>
      <c r="AG10" s="831"/>
      <c r="AH10" s="831"/>
      <c r="AI10" s="831"/>
      <c r="AJ10" s="831"/>
      <c r="AK10" s="831"/>
      <c r="AL10" s="831"/>
      <c r="AM10" s="831"/>
      <c r="AN10" s="831"/>
      <c r="AO10" s="832"/>
      <c r="AP10" s="651" t="s">
        <v>221</v>
      </c>
      <c r="AQ10" s="652"/>
      <c r="AR10" s="653"/>
      <c r="AS10" s="54"/>
      <c r="AT10" s="704"/>
      <c r="AU10" s="705"/>
      <c r="AV10" s="705"/>
      <c r="AW10" s="705"/>
      <c r="AX10" s="705"/>
      <c r="AY10" s="706"/>
      <c r="AZ10" s="651" t="s">
        <v>10</v>
      </c>
      <c r="BA10" s="652"/>
      <c r="BB10" s="653"/>
      <c r="BC10" s="627"/>
      <c r="BD10" s="628"/>
      <c r="BE10" s="628"/>
      <c r="BF10" s="628"/>
      <c r="BG10" s="629"/>
      <c r="BH10" s="630" t="s">
        <v>172</v>
      </c>
      <c r="BI10" s="630"/>
      <c r="BJ10" s="631"/>
    </row>
    <row r="11" spans="1:72" ht="34.5" customHeight="1">
      <c r="D11" s="49"/>
      <c r="E11" s="632">
        <v>3</v>
      </c>
      <c r="F11" s="632"/>
      <c r="G11" s="633" t="s">
        <v>173</v>
      </c>
      <c r="H11" s="633"/>
      <c r="I11" s="633"/>
      <c r="J11" s="633"/>
      <c r="K11" s="633"/>
      <c r="L11" s="633"/>
      <c r="M11" s="633"/>
      <c r="N11" s="633"/>
      <c r="O11" s="633"/>
      <c r="P11" s="633"/>
      <c r="Q11" s="633"/>
      <c r="R11" s="633"/>
      <c r="S11" s="50"/>
      <c r="T11" s="794" t="s">
        <v>8</v>
      </c>
      <c r="U11" s="795"/>
      <c r="V11" s="795"/>
      <c r="W11" s="796"/>
      <c r="X11" s="797"/>
      <c r="Y11" s="797"/>
      <c r="Z11" s="797"/>
      <c r="AA11" s="797"/>
      <c r="AB11" s="797"/>
      <c r="AC11" s="797"/>
      <c r="AD11" s="797"/>
      <c r="AE11" s="797"/>
      <c r="AF11" s="797"/>
      <c r="AG11" s="797"/>
      <c r="AH11" s="797"/>
      <c r="AI11" s="797"/>
      <c r="AJ11" s="797"/>
      <c r="AK11" s="797"/>
      <c r="AL11" s="797"/>
      <c r="AM11" s="797"/>
      <c r="AN11" s="797"/>
      <c r="AO11" s="798"/>
      <c r="AP11" s="809" t="s">
        <v>157</v>
      </c>
      <c r="AQ11" s="810"/>
      <c r="AR11" s="810"/>
      <c r="AS11" s="796"/>
      <c r="AT11" s="797"/>
      <c r="AU11" s="797"/>
      <c r="AV11" s="797"/>
      <c r="AW11" s="797"/>
      <c r="AX11" s="797"/>
      <c r="AY11" s="797"/>
      <c r="AZ11" s="797"/>
      <c r="BA11" s="797"/>
      <c r="BB11" s="797"/>
      <c r="BC11" s="797"/>
      <c r="BD11" s="797"/>
      <c r="BE11" s="797"/>
      <c r="BF11" s="797"/>
      <c r="BG11" s="797"/>
      <c r="BH11" s="797"/>
      <c r="BI11" s="797"/>
      <c r="BJ11" s="811"/>
    </row>
    <row r="12" spans="1:72" ht="18" customHeight="1">
      <c r="D12" s="51"/>
      <c r="E12" s="525"/>
      <c r="F12" s="525"/>
      <c r="G12" s="533"/>
      <c r="H12" s="533"/>
      <c r="I12" s="533"/>
      <c r="J12" s="533"/>
      <c r="K12" s="533"/>
      <c r="L12" s="533"/>
      <c r="M12" s="533"/>
      <c r="N12" s="533"/>
      <c r="O12" s="533"/>
      <c r="P12" s="533"/>
      <c r="Q12" s="533"/>
      <c r="R12" s="533"/>
      <c r="S12" s="52"/>
      <c r="T12" s="890" t="s">
        <v>713</v>
      </c>
      <c r="U12" s="891"/>
      <c r="V12" s="892"/>
      <c r="W12" s="896"/>
      <c r="X12" s="588"/>
      <c r="Y12" s="588"/>
      <c r="Z12" s="897"/>
      <c r="AA12" s="900" t="s">
        <v>714</v>
      </c>
      <c r="AB12" s="620"/>
      <c r="AC12" s="620"/>
      <c r="AD12" s="620"/>
      <c r="AE12" s="620"/>
      <c r="AF12" s="620"/>
      <c r="AG12" s="620"/>
      <c r="AH12" s="620"/>
      <c r="AI12" s="620"/>
      <c r="AJ12" s="620"/>
      <c r="AK12" s="620"/>
      <c r="AL12" s="620"/>
      <c r="AM12" s="620"/>
      <c r="AN12" s="620"/>
      <c r="AO12" s="620"/>
      <c r="AP12" s="55"/>
      <c r="AQ12" s="56"/>
      <c r="AR12" s="56"/>
      <c r="AS12" s="529"/>
      <c r="AT12" s="529"/>
      <c r="AU12" s="529"/>
      <c r="AV12" s="529"/>
      <c r="AW12" s="529"/>
      <c r="AX12" s="882" t="s">
        <v>541</v>
      </c>
      <c r="AY12" s="883"/>
      <c r="AZ12" s="886"/>
      <c r="BA12" s="886"/>
      <c r="BB12" s="886"/>
      <c r="BC12" s="886"/>
      <c r="BD12" s="886"/>
      <c r="BE12" s="886"/>
      <c r="BF12" s="886"/>
      <c r="BG12" s="886"/>
      <c r="BH12" s="886"/>
      <c r="BI12" s="886"/>
      <c r="BJ12" s="887"/>
    </row>
    <row r="13" spans="1:72" ht="18" customHeight="1">
      <c r="D13" s="58"/>
      <c r="E13" s="517"/>
      <c r="F13" s="517"/>
      <c r="G13" s="534"/>
      <c r="H13" s="534"/>
      <c r="I13" s="534"/>
      <c r="J13" s="534"/>
      <c r="K13" s="534"/>
      <c r="L13" s="534"/>
      <c r="M13" s="534"/>
      <c r="N13" s="534"/>
      <c r="O13" s="534"/>
      <c r="P13" s="534"/>
      <c r="Q13" s="534"/>
      <c r="R13" s="534"/>
      <c r="S13" s="61"/>
      <c r="T13" s="893"/>
      <c r="U13" s="894"/>
      <c r="V13" s="895"/>
      <c r="W13" s="898"/>
      <c r="X13" s="736"/>
      <c r="Y13" s="736"/>
      <c r="Z13" s="899"/>
      <c r="AA13" s="62" t="s">
        <v>715</v>
      </c>
      <c r="AB13" s="63"/>
      <c r="AC13" s="63"/>
      <c r="AD13" s="63"/>
      <c r="AE13" s="64"/>
      <c r="AF13" s="901" t="s">
        <v>716</v>
      </c>
      <c r="AG13" s="901"/>
      <c r="AH13" s="902"/>
      <c r="AI13" s="902"/>
      <c r="AJ13" s="902"/>
      <c r="AK13" s="902"/>
      <c r="AL13" s="902"/>
      <c r="AM13" s="903" t="s">
        <v>359</v>
      </c>
      <c r="AN13" s="903"/>
      <c r="AO13" s="904"/>
      <c r="AP13" s="904"/>
      <c r="AQ13" s="904"/>
      <c r="AR13" s="904"/>
      <c r="AS13" s="904"/>
      <c r="AT13" s="904"/>
      <c r="AU13" s="904"/>
      <c r="AV13" s="904"/>
      <c r="AW13" s="63" t="s">
        <v>182</v>
      </c>
      <c r="AX13" s="884"/>
      <c r="AY13" s="885"/>
      <c r="AZ13" s="888"/>
      <c r="BA13" s="888"/>
      <c r="BB13" s="888"/>
      <c r="BC13" s="888"/>
      <c r="BD13" s="888"/>
      <c r="BE13" s="888"/>
      <c r="BF13" s="888"/>
      <c r="BG13" s="888"/>
      <c r="BH13" s="888"/>
      <c r="BI13" s="888"/>
      <c r="BJ13" s="889"/>
    </row>
    <row r="14" spans="1:72" ht="30" customHeight="1">
      <c r="D14" s="65"/>
      <c r="E14" s="678">
        <v>4</v>
      </c>
      <c r="F14" s="678"/>
      <c r="G14" s="711" t="s">
        <v>121</v>
      </c>
      <c r="H14" s="711"/>
      <c r="I14" s="711"/>
      <c r="J14" s="711"/>
      <c r="K14" s="711"/>
      <c r="L14" s="711"/>
      <c r="M14" s="711"/>
      <c r="N14" s="711"/>
      <c r="O14" s="711"/>
      <c r="P14" s="711"/>
      <c r="Q14" s="711"/>
      <c r="R14" s="711"/>
      <c r="S14" s="535"/>
      <c r="T14" s="712"/>
      <c r="U14" s="681"/>
      <c r="V14" s="681"/>
      <c r="W14" s="713"/>
      <c r="X14" s="714" t="s">
        <v>190</v>
      </c>
      <c r="Y14" s="715"/>
      <c r="Z14" s="715"/>
      <c r="AA14" s="715"/>
      <c r="AB14" s="715"/>
      <c r="AC14" s="715"/>
      <c r="AD14" s="715"/>
      <c r="AE14" s="715"/>
      <c r="AF14" s="715"/>
      <c r="AG14" s="715"/>
      <c r="AH14" s="715"/>
      <c r="AI14" s="715"/>
      <c r="AJ14" s="715"/>
      <c r="AK14" s="715"/>
      <c r="AL14" s="715"/>
      <c r="AM14" s="715"/>
      <c r="AN14" s="715"/>
      <c r="AO14" s="715"/>
      <c r="AP14" s="715"/>
      <c r="AQ14" s="715"/>
      <c r="AR14" s="715"/>
      <c r="AS14" s="715"/>
      <c r="AT14" s="715"/>
      <c r="AU14" s="715"/>
      <c r="AV14" s="715"/>
      <c r="AW14" s="715"/>
      <c r="AX14" s="715"/>
      <c r="AY14" s="715"/>
      <c r="AZ14" s="715"/>
      <c r="BA14" s="715"/>
      <c r="BB14" s="715"/>
      <c r="BC14" s="715"/>
      <c r="BD14" s="715"/>
      <c r="BE14" s="715"/>
      <c r="BF14" s="715"/>
      <c r="BG14" s="715"/>
      <c r="BH14" s="715"/>
      <c r="BI14" s="715"/>
      <c r="BJ14" s="716"/>
    </row>
    <row r="15" spans="1:72" ht="30" customHeight="1">
      <c r="D15" s="67" t="s">
        <v>6</v>
      </c>
      <c r="E15" s="671">
        <v>5</v>
      </c>
      <c r="F15" s="671"/>
      <c r="G15" s="707" t="s">
        <v>11</v>
      </c>
      <c r="H15" s="707"/>
      <c r="I15" s="707"/>
      <c r="J15" s="707"/>
      <c r="K15" s="707"/>
      <c r="L15" s="707"/>
      <c r="M15" s="707"/>
      <c r="N15" s="707"/>
      <c r="O15" s="707"/>
      <c r="P15" s="707"/>
      <c r="Q15" s="707"/>
      <c r="R15" s="707"/>
      <c r="S15" s="68"/>
      <c r="T15" s="708"/>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709"/>
      <c r="AS15" s="709"/>
      <c r="AT15" s="709"/>
      <c r="AU15" s="709"/>
      <c r="AV15" s="709"/>
      <c r="AW15" s="709"/>
      <c r="AX15" s="709"/>
      <c r="AY15" s="709"/>
      <c r="AZ15" s="709"/>
      <c r="BA15" s="709"/>
      <c r="BB15" s="709"/>
      <c r="BC15" s="709"/>
      <c r="BD15" s="709"/>
      <c r="BE15" s="709"/>
      <c r="BF15" s="709"/>
      <c r="BG15" s="709"/>
      <c r="BH15" s="709"/>
      <c r="BI15" s="709"/>
      <c r="BJ15" s="710"/>
    </row>
    <row r="16" spans="1:72" ht="30" customHeight="1">
      <c r="D16" s="49"/>
      <c r="E16" s="632">
        <v>6</v>
      </c>
      <c r="F16" s="632"/>
      <c r="G16" s="633" t="s">
        <v>401</v>
      </c>
      <c r="H16" s="633"/>
      <c r="I16" s="633"/>
      <c r="J16" s="633"/>
      <c r="K16" s="633"/>
      <c r="L16" s="633"/>
      <c r="M16" s="633"/>
      <c r="N16" s="633"/>
      <c r="O16" s="633"/>
      <c r="P16" s="633"/>
      <c r="Q16" s="633"/>
      <c r="R16" s="633"/>
      <c r="S16" s="50"/>
      <c r="T16" s="722" t="s">
        <v>0</v>
      </c>
      <c r="U16" s="723"/>
      <c r="V16" s="723"/>
      <c r="W16" s="724"/>
      <c r="X16" s="725"/>
      <c r="Y16" s="725"/>
      <c r="Z16" s="725"/>
      <c r="AA16" s="725"/>
      <c r="AB16" s="725"/>
      <c r="AC16" s="725"/>
      <c r="AD16" s="725"/>
      <c r="AE16" s="725"/>
      <c r="AF16" s="725"/>
      <c r="AG16" s="725"/>
      <c r="AH16" s="726"/>
      <c r="AI16" s="719"/>
      <c r="AJ16" s="720"/>
      <c r="AK16" s="720"/>
      <c r="AL16" s="720"/>
      <c r="AM16" s="720"/>
      <c r="AN16" s="720"/>
      <c r="AO16" s="720"/>
      <c r="AP16" s="720"/>
      <c r="AQ16" s="720"/>
      <c r="AR16" s="720"/>
      <c r="AS16" s="720"/>
      <c r="AT16" s="720"/>
      <c r="AU16" s="720"/>
      <c r="AV16" s="720"/>
      <c r="AW16" s="720"/>
      <c r="AX16" s="720"/>
      <c r="AY16" s="720"/>
      <c r="AZ16" s="720"/>
      <c r="BA16" s="720"/>
      <c r="BB16" s="720"/>
      <c r="BC16" s="720"/>
      <c r="BD16" s="720"/>
      <c r="BE16" s="720"/>
      <c r="BF16" s="720"/>
      <c r="BG16" s="720"/>
      <c r="BH16" s="720"/>
      <c r="BI16" s="720"/>
      <c r="BJ16" s="721"/>
    </row>
    <row r="17" spans="4:89" ht="30" customHeight="1">
      <c r="D17" s="51"/>
      <c r="E17" s="525"/>
      <c r="F17" s="525"/>
      <c r="G17" s="533"/>
      <c r="H17" s="533"/>
      <c r="I17" s="533"/>
      <c r="J17" s="533"/>
      <c r="K17" s="533"/>
      <c r="L17" s="533"/>
      <c r="M17" s="533"/>
      <c r="N17" s="533"/>
      <c r="O17" s="533"/>
      <c r="P17" s="533"/>
      <c r="Q17" s="533"/>
      <c r="R17" s="533"/>
      <c r="S17" s="52"/>
      <c r="T17" s="669" t="s">
        <v>329</v>
      </c>
      <c r="U17" s="648"/>
      <c r="V17" s="670"/>
      <c r="W17" s="824"/>
      <c r="X17" s="825"/>
      <c r="Y17" s="825"/>
      <c r="Z17" s="825"/>
      <c r="AA17" s="825"/>
      <c r="AB17" s="825"/>
      <c r="AC17" s="825"/>
      <c r="AD17" s="825"/>
      <c r="AE17" s="825"/>
      <c r="AF17" s="825"/>
      <c r="AG17" s="825"/>
      <c r="AH17" s="825"/>
      <c r="AI17" s="825"/>
      <c r="AJ17" s="825"/>
      <c r="AK17" s="825"/>
      <c r="AL17" s="825"/>
      <c r="AM17" s="825"/>
      <c r="AN17" s="825"/>
      <c r="AO17" s="825"/>
      <c r="AP17" s="825"/>
      <c r="AQ17" s="825"/>
      <c r="AR17" s="825"/>
      <c r="AS17" s="825"/>
      <c r="AT17" s="825"/>
      <c r="AU17" s="825"/>
      <c r="AV17" s="825"/>
      <c r="AW17" s="825"/>
      <c r="AX17" s="825"/>
      <c r="AY17" s="825"/>
      <c r="AZ17" s="825"/>
      <c r="BA17" s="825"/>
      <c r="BB17" s="825"/>
      <c r="BC17" s="825"/>
      <c r="BD17" s="825"/>
      <c r="BE17" s="825"/>
      <c r="BF17" s="825"/>
      <c r="BG17" s="825"/>
      <c r="BH17" s="825"/>
      <c r="BI17" s="825"/>
      <c r="BJ17" s="826"/>
    </row>
    <row r="18" spans="4:89" ht="30" customHeight="1">
      <c r="D18" s="51"/>
      <c r="E18" s="525"/>
      <c r="F18" s="525"/>
      <c r="G18" s="533"/>
      <c r="H18" s="533"/>
      <c r="I18" s="533"/>
      <c r="J18" s="533"/>
      <c r="K18" s="533"/>
      <c r="L18" s="533"/>
      <c r="M18" s="533"/>
      <c r="N18" s="533"/>
      <c r="O18" s="533"/>
      <c r="P18" s="533"/>
      <c r="Q18" s="533"/>
      <c r="R18" s="533"/>
      <c r="S18" s="52"/>
      <c r="T18" s="727" t="s">
        <v>8</v>
      </c>
      <c r="U18" s="727"/>
      <c r="V18" s="727"/>
      <c r="W18" s="728"/>
      <c r="X18" s="729"/>
      <c r="Y18" s="729"/>
      <c r="Z18" s="729"/>
      <c r="AA18" s="729"/>
      <c r="AB18" s="729"/>
      <c r="AC18" s="729"/>
      <c r="AD18" s="729"/>
      <c r="AE18" s="729"/>
      <c r="AF18" s="729"/>
      <c r="AG18" s="729"/>
      <c r="AH18" s="729"/>
      <c r="AI18" s="729"/>
      <c r="AJ18" s="729"/>
      <c r="AK18" s="729"/>
      <c r="AL18" s="729"/>
      <c r="AM18" s="729"/>
      <c r="AN18" s="729"/>
      <c r="AO18" s="730"/>
      <c r="AP18" s="731" t="s">
        <v>157</v>
      </c>
      <c r="AQ18" s="732"/>
      <c r="AR18" s="732"/>
      <c r="AS18" s="728"/>
      <c r="AT18" s="729"/>
      <c r="AU18" s="729"/>
      <c r="AV18" s="729"/>
      <c r="AW18" s="729"/>
      <c r="AX18" s="729"/>
      <c r="AY18" s="729"/>
      <c r="AZ18" s="729"/>
      <c r="BA18" s="729"/>
      <c r="BB18" s="729"/>
      <c r="BC18" s="729"/>
      <c r="BD18" s="729"/>
      <c r="BE18" s="729"/>
      <c r="BF18" s="729"/>
      <c r="BG18" s="729"/>
      <c r="BH18" s="729"/>
      <c r="BI18" s="729"/>
      <c r="BJ18" s="733"/>
    </row>
    <row r="19" spans="4:89" ht="30" customHeight="1">
      <c r="D19" s="69" t="s">
        <v>6</v>
      </c>
      <c r="E19" s="717">
        <v>7</v>
      </c>
      <c r="F19" s="717"/>
      <c r="G19" s="718" t="s">
        <v>225</v>
      </c>
      <c r="H19" s="718"/>
      <c r="I19" s="718"/>
      <c r="J19" s="718"/>
      <c r="K19" s="718"/>
      <c r="L19" s="718"/>
      <c r="M19" s="718"/>
      <c r="N19" s="718"/>
      <c r="O19" s="718"/>
      <c r="P19" s="718"/>
      <c r="Q19" s="718"/>
      <c r="R19" s="718"/>
      <c r="S19" s="70"/>
      <c r="T19" s="752" t="s">
        <v>12</v>
      </c>
      <c r="U19" s="717"/>
      <c r="V19" s="717"/>
      <c r="W19" s="717"/>
      <c r="X19" s="717"/>
      <c r="Y19" s="842"/>
      <c r="Z19" s="843"/>
      <c r="AA19" s="844"/>
      <c r="AB19" s="844"/>
      <c r="AC19" s="844"/>
      <c r="AD19" s="844"/>
      <c r="AE19" s="844"/>
      <c r="AF19" s="844"/>
      <c r="AG19" s="844"/>
      <c r="AH19" s="844"/>
      <c r="AI19" s="844"/>
      <c r="AJ19" s="844"/>
      <c r="AK19" s="844"/>
      <c r="AL19" s="844"/>
      <c r="AM19" s="844"/>
      <c r="AN19" s="844"/>
      <c r="AO19" s="845"/>
      <c r="AP19" s="846" t="s">
        <v>13</v>
      </c>
      <c r="AQ19" s="717"/>
      <c r="AR19" s="717"/>
      <c r="AS19" s="717"/>
      <c r="AT19" s="717"/>
      <c r="AU19" s="842"/>
      <c r="AV19" s="847"/>
      <c r="AW19" s="848"/>
      <c r="AX19" s="848"/>
      <c r="AY19" s="848"/>
      <c r="AZ19" s="848"/>
      <c r="BA19" s="848"/>
      <c r="BB19" s="848"/>
      <c r="BC19" s="848"/>
      <c r="BD19" s="848"/>
      <c r="BE19" s="848"/>
      <c r="BF19" s="848"/>
      <c r="BG19" s="848"/>
      <c r="BH19" s="848"/>
      <c r="BI19" s="848"/>
      <c r="BJ19" s="849"/>
    </row>
    <row r="20" spans="4:89" ht="30" customHeight="1">
      <c r="D20" s="65" t="s">
        <v>6</v>
      </c>
      <c r="E20" s="678">
        <v>8</v>
      </c>
      <c r="F20" s="678"/>
      <c r="G20" s="711" t="s">
        <v>226</v>
      </c>
      <c r="H20" s="711"/>
      <c r="I20" s="711"/>
      <c r="J20" s="711"/>
      <c r="K20" s="711"/>
      <c r="L20" s="711"/>
      <c r="M20" s="711"/>
      <c r="N20" s="711"/>
      <c r="O20" s="711"/>
      <c r="P20" s="711"/>
      <c r="Q20" s="711"/>
      <c r="R20" s="711"/>
      <c r="S20" s="535"/>
      <c r="T20" s="734" t="s">
        <v>12</v>
      </c>
      <c r="U20" s="678"/>
      <c r="V20" s="678"/>
      <c r="W20" s="678"/>
      <c r="X20" s="678"/>
      <c r="Y20" s="679"/>
      <c r="Z20" s="674"/>
      <c r="AA20" s="675"/>
      <c r="AB20" s="675"/>
      <c r="AC20" s="675"/>
      <c r="AD20" s="675"/>
      <c r="AE20" s="675"/>
      <c r="AF20" s="675"/>
      <c r="AG20" s="675"/>
      <c r="AH20" s="675"/>
      <c r="AI20" s="675"/>
      <c r="AJ20" s="675"/>
      <c r="AK20" s="675"/>
      <c r="AL20" s="675"/>
      <c r="AM20" s="675"/>
      <c r="AN20" s="675"/>
      <c r="AO20" s="676"/>
      <c r="AP20" s="677" t="s">
        <v>13</v>
      </c>
      <c r="AQ20" s="678"/>
      <c r="AR20" s="678"/>
      <c r="AS20" s="678"/>
      <c r="AT20" s="678"/>
      <c r="AU20" s="679"/>
      <c r="AV20" s="680"/>
      <c r="AW20" s="681"/>
      <c r="AX20" s="681"/>
      <c r="AY20" s="681"/>
      <c r="AZ20" s="681"/>
      <c r="BA20" s="681"/>
      <c r="BB20" s="681"/>
      <c r="BC20" s="681"/>
      <c r="BD20" s="681"/>
      <c r="BE20" s="681"/>
      <c r="BF20" s="681"/>
      <c r="BG20" s="681"/>
      <c r="BH20" s="681"/>
      <c r="BI20" s="681"/>
      <c r="BJ20" s="682"/>
    </row>
    <row r="21" spans="4:89" ht="30" customHeight="1">
      <c r="D21" s="49"/>
      <c r="E21" s="632">
        <v>9</v>
      </c>
      <c r="F21" s="632"/>
      <c r="G21" s="633" t="s">
        <v>402</v>
      </c>
      <c r="H21" s="633"/>
      <c r="I21" s="633"/>
      <c r="J21" s="633"/>
      <c r="K21" s="633"/>
      <c r="L21" s="633"/>
      <c r="M21" s="633"/>
      <c r="N21" s="633"/>
      <c r="O21" s="633"/>
      <c r="P21" s="633"/>
      <c r="Q21" s="633"/>
      <c r="R21" s="633"/>
      <c r="S21" s="50"/>
      <c r="T21" s="722" t="s">
        <v>0</v>
      </c>
      <c r="U21" s="723"/>
      <c r="V21" s="723"/>
      <c r="W21" s="724"/>
      <c r="X21" s="725"/>
      <c r="Y21" s="725"/>
      <c r="Z21" s="725"/>
      <c r="AA21" s="725"/>
      <c r="AB21" s="725"/>
      <c r="AC21" s="725"/>
      <c r="AD21" s="725"/>
      <c r="AE21" s="725"/>
      <c r="AF21" s="725"/>
      <c r="AG21" s="725"/>
      <c r="AH21" s="726"/>
      <c r="AI21" s="719"/>
      <c r="AJ21" s="720"/>
      <c r="AK21" s="720"/>
      <c r="AL21" s="720"/>
      <c r="AM21" s="720"/>
      <c r="AN21" s="720"/>
      <c r="AO21" s="720"/>
      <c r="AP21" s="720"/>
      <c r="AQ21" s="720"/>
      <c r="AR21" s="720"/>
      <c r="AS21" s="720"/>
      <c r="AT21" s="720"/>
      <c r="AU21" s="720"/>
      <c r="AV21" s="720"/>
      <c r="AW21" s="720"/>
      <c r="AX21" s="720"/>
      <c r="AY21" s="720"/>
      <c r="AZ21" s="720"/>
      <c r="BA21" s="720"/>
      <c r="BB21" s="720"/>
      <c r="BC21" s="720"/>
      <c r="BD21" s="720"/>
      <c r="BE21" s="720"/>
      <c r="BF21" s="720"/>
      <c r="BG21" s="720"/>
      <c r="BH21" s="720"/>
      <c r="BI21" s="720"/>
      <c r="BJ21" s="721"/>
    </row>
    <row r="22" spans="4:89" ht="30" customHeight="1">
      <c r="D22" s="51"/>
      <c r="E22" s="525"/>
      <c r="F22" s="525"/>
      <c r="G22" s="533"/>
      <c r="H22" s="533"/>
      <c r="I22" s="533"/>
      <c r="J22" s="533"/>
      <c r="K22" s="533"/>
      <c r="L22" s="533"/>
      <c r="M22" s="533"/>
      <c r="N22" s="533"/>
      <c r="O22" s="533"/>
      <c r="P22" s="533"/>
      <c r="Q22" s="533"/>
      <c r="R22" s="533"/>
      <c r="S22" s="52"/>
      <c r="T22" s="669" t="s">
        <v>329</v>
      </c>
      <c r="U22" s="648"/>
      <c r="V22" s="670"/>
      <c r="W22" s="905"/>
      <c r="X22" s="906"/>
      <c r="Y22" s="906"/>
      <c r="Z22" s="906"/>
      <c r="AA22" s="906"/>
      <c r="AB22" s="906"/>
      <c r="AC22" s="906"/>
      <c r="AD22" s="906"/>
      <c r="AE22" s="906"/>
      <c r="AF22" s="906"/>
      <c r="AG22" s="906"/>
      <c r="AH22" s="906"/>
      <c r="AI22" s="906"/>
      <c r="AJ22" s="906"/>
      <c r="AK22" s="906"/>
      <c r="AL22" s="906"/>
      <c r="AM22" s="906"/>
      <c r="AN22" s="906"/>
      <c r="AO22" s="906"/>
      <c r="AP22" s="906"/>
      <c r="AQ22" s="906"/>
      <c r="AR22" s="906"/>
      <c r="AS22" s="906"/>
      <c r="AT22" s="906"/>
      <c r="AU22" s="906"/>
      <c r="AV22" s="906"/>
      <c r="AW22" s="906"/>
      <c r="AX22" s="906"/>
      <c r="AY22" s="906"/>
      <c r="AZ22" s="906"/>
      <c r="BA22" s="906"/>
      <c r="BB22" s="906"/>
      <c r="BC22" s="906"/>
      <c r="BD22" s="906"/>
      <c r="BE22" s="906"/>
      <c r="BF22" s="906"/>
      <c r="BG22" s="906"/>
      <c r="BH22" s="906"/>
      <c r="BI22" s="906"/>
      <c r="BJ22" s="907"/>
    </row>
    <row r="23" spans="4:89" ht="30" customHeight="1">
      <c r="D23" s="58"/>
      <c r="E23" s="517"/>
      <c r="F23" s="517"/>
      <c r="G23" s="534"/>
      <c r="H23" s="534"/>
      <c r="I23" s="534"/>
      <c r="J23" s="534"/>
      <c r="K23" s="534"/>
      <c r="L23" s="534"/>
      <c r="M23" s="534"/>
      <c r="N23" s="534"/>
      <c r="O23" s="534"/>
      <c r="P23" s="534"/>
      <c r="Q23" s="534"/>
      <c r="R23" s="534"/>
      <c r="S23" s="61"/>
      <c r="T23" s="794" t="s">
        <v>8</v>
      </c>
      <c r="U23" s="795"/>
      <c r="V23" s="795"/>
      <c r="W23" s="847"/>
      <c r="X23" s="848"/>
      <c r="Y23" s="848"/>
      <c r="Z23" s="848"/>
      <c r="AA23" s="848"/>
      <c r="AB23" s="848"/>
      <c r="AC23" s="848"/>
      <c r="AD23" s="848"/>
      <c r="AE23" s="848"/>
      <c r="AF23" s="848"/>
      <c r="AG23" s="848"/>
      <c r="AH23" s="848"/>
      <c r="AI23" s="848"/>
      <c r="AJ23" s="848"/>
      <c r="AK23" s="848"/>
      <c r="AL23" s="848"/>
      <c r="AM23" s="848"/>
      <c r="AN23" s="848"/>
      <c r="AO23" s="856"/>
      <c r="AP23" s="809" t="s">
        <v>157</v>
      </c>
      <c r="AQ23" s="810"/>
      <c r="AR23" s="810"/>
      <c r="AS23" s="847"/>
      <c r="AT23" s="848"/>
      <c r="AU23" s="848"/>
      <c r="AV23" s="848"/>
      <c r="AW23" s="848"/>
      <c r="AX23" s="848"/>
      <c r="AY23" s="848"/>
      <c r="AZ23" s="848"/>
      <c r="BA23" s="848"/>
      <c r="BB23" s="848"/>
      <c r="BC23" s="848"/>
      <c r="BD23" s="848"/>
      <c r="BE23" s="848"/>
      <c r="BF23" s="848"/>
      <c r="BG23" s="848"/>
      <c r="BH23" s="848"/>
      <c r="BI23" s="848"/>
      <c r="BJ23" s="849"/>
    </row>
    <row r="24" spans="4:89" ht="30" customHeight="1">
      <c r="D24" s="51"/>
      <c r="E24" s="573">
        <v>10</v>
      </c>
      <c r="F24" s="573"/>
      <c r="G24" s="582" t="s">
        <v>192</v>
      </c>
      <c r="H24" s="582"/>
      <c r="I24" s="582"/>
      <c r="J24" s="582"/>
      <c r="K24" s="582"/>
      <c r="L24" s="582"/>
      <c r="M24" s="582"/>
      <c r="N24" s="582"/>
      <c r="O24" s="582"/>
      <c r="P24" s="582"/>
      <c r="Q24" s="582"/>
      <c r="R24" s="582"/>
      <c r="S24" s="47"/>
      <c r="T24" s="851"/>
      <c r="U24" s="852"/>
      <c r="V24" s="852"/>
      <c r="W24" s="853"/>
      <c r="X24" s="854" t="s">
        <v>400</v>
      </c>
      <c r="Y24" s="854"/>
      <c r="Z24" s="854"/>
      <c r="AA24" s="854"/>
      <c r="AB24" s="854"/>
      <c r="AC24" s="854"/>
      <c r="AD24" s="854"/>
      <c r="AE24" s="854"/>
      <c r="AF24" s="854"/>
      <c r="AG24" s="854"/>
      <c r="AH24" s="854"/>
      <c r="AI24" s="854"/>
      <c r="AJ24" s="854"/>
      <c r="AK24" s="854"/>
      <c r="AL24" s="854"/>
      <c r="AM24" s="854"/>
      <c r="AN24" s="854"/>
      <c r="AO24" s="854"/>
      <c r="AP24" s="854"/>
      <c r="AQ24" s="854"/>
      <c r="AR24" s="854"/>
      <c r="AS24" s="854"/>
      <c r="AT24" s="854"/>
      <c r="AU24" s="854"/>
      <c r="AV24" s="854"/>
      <c r="AW24" s="854"/>
      <c r="AX24" s="854"/>
      <c r="AY24" s="854"/>
      <c r="AZ24" s="854"/>
      <c r="BA24" s="854"/>
      <c r="BB24" s="854"/>
      <c r="BC24" s="854"/>
      <c r="BD24" s="854"/>
      <c r="BE24" s="854"/>
      <c r="BF24" s="854"/>
      <c r="BG24" s="854"/>
      <c r="BH24" s="854"/>
      <c r="BI24" s="854"/>
      <c r="BJ24" s="855"/>
    </row>
    <row r="25" spans="4:89" ht="30" customHeight="1">
      <c r="D25" s="67"/>
      <c r="E25" s="738">
        <v>11</v>
      </c>
      <c r="F25" s="738"/>
      <c r="G25" s="817" t="s">
        <v>739</v>
      </c>
      <c r="H25" s="818"/>
      <c r="I25" s="818"/>
      <c r="J25" s="818"/>
      <c r="K25" s="818"/>
      <c r="L25" s="818"/>
      <c r="M25" s="818"/>
      <c r="N25" s="818"/>
      <c r="O25" s="818"/>
      <c r="P25" s="818"/>
      <c r="Q25" s="818"/>
      <c r="R25" s="818"/>
      <c r="S25" s="68"/>
      <c r="T25" s="857"/>
      <c r="U25" s="813"/>
      <c r="V25" s="813"/>
      <c r="W25" s="813"/>
      <c r="X25" s="813"/>
      <c r="Y25" s="813"/>
      <c r="Z25" s="813"/>
      <c r="AA25" s="813"/>
      <c r="AB25" s="813"/>
      <c r="AC25" s="813"/>
      <c r="AD25" s="813"/>
      <c r="AE25" s="813"/>
      <c r="AF25" s="813"/>
      <c r="AG25" s="813"/>
      <c r="AH25" s="813"/>
      <c r="AI25" s="813"/>
      <c r="AJ25" s="813"/>
      <c r="AK25" s="813"/>
      <c r="AL25" s="813"/>
      <c r="AM25" s="813"/>
      <c r="AN25" s="813"/>
      <c r="AO25" s="813"/>
      <c r="AP25" s="813"/>
      <c r="AQ25" s="813"/>
      <c r="AR25" s="813"/>
      <c r="AS25" s="813"/>
      <c r="AT25" s="813"/>
      <c r="AU25" s="813"/>
      <c r="AV25" s="813"/>
      <c r="AW25" s="813"/>
      <c r="AX25" s="813"/>
      <c r="AY25" s="813"/>
      <c r="AZ25" s="813"/>
      <c r="BA25" s="813"/>
      <c r="BB25" s="813"/>
      <c r="BC25" s="813"/>
      <c r="BD25" s="813"/>
      <c r="BE25" s="813"/>
      <c r="BF25" s="813"/>
      <c r="BG25" s="813"/>
      <c r="BH25" s="813"/>
      <c r="BI25" s="813"/>
      <c r="BJ25" s="814"/>
    </row>
    <row r="26" spans="4:89" ht="30" customHeight="1">
      <c r="D26" s="51"/>
      <c r="E26" s="616">
        <v>12</v>
      </c>
      <c r="F26" s="616"/>
      <c r="G26" s="787" t="s">
        <v>740</v>
      </c>
      <c r="H26" s="788"/>
      <c r="I26" s="788"/>
      <c r="J26" s="788"/>
      <c r="K26" s="788"/>
      <c r="L26" s="788"/>
      <c r="M26" s="788"/>
      <c r="N26" s="788"/>
      <c r="O26" s="788"/>
      <c r="P26" s="788"/>
      <c r="Q26" s="788"/>
      <c r="R26" s="788"/>
      <c r="S26" s="52"/>
      <c r="T26" s="722" t="s">
        <v>0</v>
      </c>
      <c r="U26" s="723"/>
      <c r="V26" s="723"/>
      <c r="W26" s="724"/>
      <c r="X26" s="725"/>
      <c r="Y26" s="725"/>
      <c r="Z26" s="725"/>
      <c r="AA26" s="725"/>
      <c r="AB26" s="725"/>
      <c r="AC26" s="725"/>
      <c r="AD26" s="725"/>
      <c r="AE26" s="725"/>
      <c r="AF26" s="725"/>
      <c r="AG26" s="725"/>
      <c r="AH26" s="726"/>
      <c r="AI26" s="719"/>
      <c r="AJ26" s="720"/>
      <c r="AK26" s="720"/>
      <c r="AL26" s="720"/>
      <c r="AM26" s="720"/>
      <c r="AN26" s="720"/>
      <c r="AO26" s="720"/>
      <c r="AP26" s="720"/>
      <c r="AQ26" s="720"/>
      <c r="AR26" s="720"/>
      <c r="AS26" s="720"/>
      <c r="AT26" s="720"/>
      <c r="AU26" s="720"/>
      <c r="AV26" s="720"/>
      <c r="AW26" s="720"/>
      <c r="AX26" s="720"/>
      <c r="AY26" s="720"/>
      <c r="AZ26" s="720"/>
      <c r="BA26" s="720"/>
      <c r="BB26" s="720"/>
      <c r="BC26" s="720"/>
      <c r="BD26" s="720"/>
      <c r="BE26" s="720"/>
      <c r="BF26" s="720"/>
      <c r="BG26" s="720"/>
      <c r="BH26" s="720"/>
      <c r="BI26" s="720"/>
      <c r="BJ26" s="721"/>
    </row>
    <row r="27" spans="4:89" ht="30" customHeight="1">
      <c r="D27" s="51"/>
      <c r="E27" s="525"/>
      <c r="F27" s="525"/>
      <c r="G27" s="533"/>
      <c r="H27" s="533"/>
      <c r="I27" s="533"/>
      <c r="J27" s="533"/>
      <c r="K27" s="533"/>
      <c r="L27" s="533"/>
      <c r="M27" s="533"/>
      <c r="N27" s="533"/>
      <c r="O27" s="533"/>
      <c r="P27" s="533"/>
      <c r="Q27" s="533"/>
      <c r="R27" s="533"/>
      <c r="S27" s="52"/>
      <c r="T27" s="669" t="s">
        <v>329</v>
      </c>
      <c r="U27" s="648"/>
      <c r="V27" s="670"/>
      <c r="W27" s="905"/>
      <c r="X27" s="906"/>
      <c r="Y27" s="906"/>
      <c r="Z27" s="906"/>
      <c r="AA27" s="906"/>
      <c r="AB27" s="906"/>
      <c r="AC27" s="906"/>
      <c r="AD27" s="906"/>
      <c r="AE27" s="906"/>
      <c r="AF27" s="906"/>
      <c r="AG27" s="906"/>
      <c r="AH27" s="906"/>
      <c r="AI27" s="906"/>
      <c r="AJ27" s="906"/>
      <c r="AK27" s="906"/>
      <c r="AL27" s="906"/>
      <c r="AM27" s="906"/>
      <c r="AN27" s="906"/>
      <c r="AO27" s="906"/>
      <c r="AP27" s="906"/>
      <c r="AQ27" s="906"/>
      <c r="AR27" s="906"/>
      <c r="AS27" s="906"/>
      <c r="AT27" s="906"/>
      <c r="AU27" s="906"/>
      <c r="AV27" s="906"/>
      <c r="AW27" s="906"/>
      <c r="AX27" s="906"/>
      <c r="AY27" s="906"/>
      <c r="AZ27" s="906"/>
      <c r="BA27" s="906"/>
      <c r="BB27" s="906"/>
      <c r="BC27" s="906"/>
      <c r="BD27" s="906"/>
      <c r="BE27" s="906"/>
      <c r="BF27" s="906"/>
      <c r="BG27" s="906"/>
      <c r="BH27" s="906"/>
      <c r="BI27" s="906"/>
      <c r="BJ27" s="907"/>
    </row>
    <row r="28" spans="4:89" ht="30" customHeight="1">
      <c r="D28" s="58"/>
      <c r="E28" s="517"/>
      <c r="F28" s="517"/>
      <c r="G28" s="534"/>
      <c r="H28" s="534"/>
      <c r="I28" s="534"/>
      <c r="J28" s="534"/>
      <c r="K28" s="534"/>
      <c r="L28" s="534"/>
      <c r="M28" s="534"/>
      <c r="N28" s="534"/>
      <c r="O28" s="534"/>
      <c r="P28" s="534"/>
      <c r="Q28" s="534"/>
      <c r="R28" s="534"/>
      <c r="S28" s="61"/>
      <c r="T28" s="727" t="s">
        <v>8</v>
      </c>
      <c r="U28" s="727"/>
      <c r="V28" s="727"/>
      <c r="W28" s="812"/>
      <c r="X28" s="813"/>
      <c r="Y28" s="813"/>
      <c r="Z28" s="813"/>
      <c r="AA28" s="813"/>
      <c r="AB28" s="813"/>
      <c r="AC28" s="813"/>
      <c r="AD28" s="813"/>
      <c r="AE28" s="813"/>
      <c r="AF28" s="813"/>
      <c r="AG28" s="813"/>
      <c r="AH28" s="813"/>
      <c r="AI28" s="813"/>
      <c r="AJ28" s="813"/>
      <c r="AK28" s="813"/>
      <c r="AL28" s="813"/>
      <c r="AM28" s="813"/>
      <c r="AN28" s="813"/>
      <c r="AO28" s="833"/>
      <c r="AP28" s="731" t="s">
        <v>157</v>
      </c>
      <c r="AQ28" s="732"/>
      <c r="AR28" s="732"/>
      <c r="AS28" s="812"/>
      <c r="AT28" s="813"/>
      <c r="AU28" s="813"/>
      <c r="AV28" s="813"/>
      <c r="AW28" s="813"/>
      <c r="AX28" s="813"/>
      <c r="AY28" s="813"/>
      <c r="AZ28" s="813"/>
      <c r="BA28" s="813"/>
      <c r="BB28" s="813"/>
      <c r="BC28" s="813"/>
      <c r="BD28" s="813"/>
      <c r="BE28" s="813"/>
      <c r="BF28" s="813"/>
      <c r="BG28" s="813"/>
      <c r="BH28" s="813"/>
      <c r="BI28" s="813"/>
      <c r="BJ28" s="814"/>
    </row>
    <row r="29" spans="4:89" ht="30" customHeight="1">
      <c r="D29" s="58" t="s">
        <v>6</v>
      </c>
      <c r="E29" s="574">
        <v>13</v>
      </c>
      <c r="F29" s="574"/>
      <c r="G29" s="850" t="s">
        <v>7</v>
      </c>
      <c r="H29" s="850"/>
      <c r="I29" s="850"/>
      <c r="J29" s="850"/>
      <c r="K29" s="850"/>
      <c r="L29" s="850"/>
      <c r="M29" s="850"/>
      <c r="N29" s="850"/>
      <c r="O29" s="850"/>
      <c r="P29" s="850"/>
      <c r="Q29" s="850"/>
      <c r="R29" s="850"/>
      <c r="S29" s="61"/>
      <c r="T29" s="874"/>
      <c r="U29" s="875"/>
      <c r="V29" s="875"/>
      <c r="W29" s="875"/>
      <c r="X29" s="875"/>
      <c r="Y29" s="875"/>
      <c r="Z29" s="875"/>
      <c r="AA29" s="875"/>
      <c r="AB29" s="875"/>
      <c r="AC29" s="875"/>
      <c r="AD29" s="875"/>
      <c r="AE29" s="875"/>
      <c r="AF29" s="875"/>
      <c r="AG29" s="875"/>
      <c r="AH29" s="875"/>
      <c r="AI29" s="875"/>
      <c r="AJ29" s="875"/>
      <c r="AK29" s="875"/>
      <c r="AL29" s="875"/>
      <c r="AM29" s="875"/>
      <c r="AN29" s="875"/>
      <c r="AO29" s="876"/>
      <c r="AP29" s="877" t="s">
        <v>741</v>
      </c>
      <c r="AQ29" s="878"/>
      <c r="AR29" s="878"/>
      <c r="AS29" s="858">
        <f>T29</f>
        <v>0</v>
      </c>
      <c r="AT29" s="859"/>
      <c r="AU29" s="859"/>
      <c r="AV29" s="859"/>
      <c r="AW29" s="859"/>
      <c r="AX29" s="859"/>
      <c r="AY29" s="859"/>
      <c r="AZ29" s="859"/>
      <c r="BA29" s="859"/>
      <c r="BB29" s="859"/>
      <c r="BC29" s="859"/>
      <c r="BD29" s="859"/>
      <c r="BE29" s="859"/>
      <c r="BF29" s="859"/>
      <c r="BG29" s="859"/>
      <c r="BH29" s="859"/>
      <c r="BI29" s="859"/>
      <c r="BJ29" s="860"/>
    </row>
    <row r="30" spans="4:89" ht="30" customHeight="1">
      <c r="D30" s="51"/>
      <c r="E30" s="616">
        <v>14</v>
      </c>
      <c r="F30" s="616"/>
      <c r="G30" s="838" t="s">
        <v>171</v>
      </c>
      <c r="H30" s="838"/>
      <c r="I30" s="838"/>
      <c r="J30" s="838"/>
      <c r="K30" s="838"/>
      <c r="L30" s="838"/>
      <c r="M30" s="838"/>
      <c r="N30" s="838"/>
      <c r="O30" s="838"/>
      <c r="P30" s="838"/>
      <c r="Q30" s="838"/>
      <c r="R30" s="838"/>
      <c r="S30" s="52"/>
      <c r="T30" s="654"/>
      <c r="U30" s="655"/>
      <c r="V30" s="655"/>
      <c r="W30" s="839"/>
      <c r="X30" s="840" t="s">
        <v>326</v>
      </c>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c r="BE30" s="840"/>
      <c r="BF30" s="840"/>
      <c r="BG30" s="840"/>
      <c r="BH30" s="840"/>
      <c r="BI30" s="840"/>
      <c r="BJ30" s="841"/>
      <c r="BU30" s="48"/>
      <c r="BV30" s="48"/>
      <c r="BW30" s="48"/>
      <c r="BX30" s="48"/>
      <c r="BY30" s="48"/>
      <c r="BZ30" s="48"/>
      <c r="CA30" s="48"/>
      <c r="CB30" s="48"/>
      <c r="CC30" s="48"/>
      <c r="CD30" s="48"/>
      <c r="CE30" s="48"/>
      <c r="CF30" s="48"/>
      <c r="CG30" s="48"/>
      <c r="CH30" s="48"/>
      <c r="CI30" s="48"/>
      <c r="CJ30" s="48"/>
      <c r="CK30" s="48"/>
    </row>
    <row r="31" spans="4:89" ht="23.25" customHeight="1">
      <c r="D31" s="562"/>
      <c r="E31" s="573">
        <v>15</v>
      </c>
      <c r="F31" s="573"/>
      <c r="G31" s="815" t="s">
        <v>252</v>
      </c>
      <c r="H31" s="815"/>
      <c r="I31" s="815"/>
      <c r="J31" s="815"/>
      <c r="K31" s="815"/>
      <c r="L31" s="815"/>
      <c r="M31" s="815"/>
      <c r="N31" s="815"/>
      <c r="O31" s="815"/>
      <c r="P31" s="815"/>
      <c r="Q31" s="815"/>
      <c r="R31" s="815"/>
      <c r="S31" s="71"/>
      <c r="T31" s="575"/>
      <c r="U31" s="576"/>
      <c r="V31" s="576"/>
      <c r="W31" s="577"/>
      <c r="X31" s="578" t="s">
        <v>327</v>
      </c>
      <c r="Y31" s="578"/>
      <c r="Z31" s="578"/>
      <c r="AA31" s="578"/>
      <c r="AB31" s="578"/>
      <c r="AC31" s="578"/>
      <c r="AD31" s="578"/>
      <c r="AE31" s="578"/>
      <c r="AF31" s="530"/>
      <c r="AG31" s="530"/>
      <c r="AH31" s="530"/>
      <c r="AI31" s="530"/>
      <c r="AJ31" s="530"/>
      <c r="AK31" s="530"/>
      <c r="AL31" s="530"/>
      <c r="AM31" s="530"/>
      <c r="AN31" s="530"/>
      <c r="AO31" s="530"/>
      <c r="AP31" s="530"/>
      <c r="AQ31" s="530"/>
      <c r="AR31" s="530"/>
      <c r="AS31" s="530"/>
      <c r="AT31" s="530"/>
      <c r="AU31" s="530"/>
      <c r="AV31" s="530"/>
      <c r="AW31" s="530"/>
      <c r="AX31" s="530"/>
      <c r="AY31" s="530"/>
      <c r="AZ31" s="530"/>
      <c r="BA31" s="530"/>
      <c r="BB31" s="530"/>
      <c r="BC31" s="530"/>
      <c r="BD31" s="530"/>
      <c r="BE31" s="530"/>
      <c r="BF31" s="530"/>
      <c r="BG31" s="530"/>
      <c r="BH31" s="530"/>
      <c r="BI31" s="530"/>
      <c r="BJ31" s="72"/>
      <c r="BU31" s="48"/>
      <c r="BV31" s="48"/>
      <c r="BW31" s="48"/>
      <c r="BX31" s="48"/>
      <c r="BY31" s="48"/>
      <c r="BZ31" s="48"/>
      <c r="CA31" s="48"/>
      <c r="CB31" s="48"/>
      <c r="CC31" s="48"/>
      <c r="CD31" s="48"/>
      <c r="CE31" s="48"/>
      <c r="CF31" s="48"/>
      <c r="CG31" s="48"/>
      <c r="CH31" s="48"/>
      <c r="CI31" s="48"/>
      <c r="CJ31" s="48"/>
      <c r="CK31" s="48"/>
    </row>
    <row r="32" spans="4:89" ht="23.25" customHeight="1">
      <c r="D32" s="563"/>
      <c r="E32" s="574"/>
      <c r="F32" s="574"/>
      <c r="G32" s="816"/>
      <c r="H32" s="816"/>
      <c r="I32" s="816"/>
      <c r="J32" s="816"/>
      <c r="K32" s="816"/>
      <c r="L32" s="816"/>
      <c r="M32" s="816"/>
      <c r="N32" s="816"/>
      <c r="O32" s="816"/>
      <c r="P32" s="816"/>
      <c r="Q32" s="816"/>
      <c r="R32" s="816"/>
      <c r="S32" s="73"/>
      <c r="T32" s="699" t="s">
        <v>328</v>
      </c>
      <c r="U32" s="578"/>
      <c r="V32" s="578"/>
      <c r="W32" s="578"/>
      <c r="X32" s="578"/>
      <c r="Y32" s="578"/>
      <c r="Z32" s="578"/>
      <c r="AA32" s="578"/>
      <c r="AB32" s="578"/>
      <c r="AC32" s="564" t="s">
        <v>254</v>
      </c>
      <c r="AD32" s="564"/>
      <c r="AE32" s="564"/>
      <c r="AF32" s="564"/>
      <c r="AG32" s="564"/>
      <c r="AH32" s="564"/>
      <c r="AI32" s="564"/>
      <c r="AJ32" s="564"/>
      <c r="AK32" s="564"/>
      <c r="AL32" s="565"/>
      <c r="AM32" s="566" t="s">
        <v>253</v>
      </c>
      <c r="AN32" s="567"/>
      <c r="AO32" s="567"/>
      <c r="AP32" s="567"/>
      <c r="AQ32" s="567"/>
      <c r="AR32" s="567"/>
      <c r="AS32" s="567"/>
      <c r="AT32" s="567"/>
      <c r="AU32" s="567"/>
      <c r="AV32" s="567"/>
      <c r="AW32" s="567"/>
      <c r="AX32" s="567"/>
      <c r="AY32" s="567"/>
      <c r="AZ32" s="570"/>
      <c r="BA32" s="571"/>
      <c r="BB32" s="571"/>
      <c r="BC32" s="571"/>
      <c r="BD32" s="571"/>
      <c r="BE32" s="571"/>
      <c r="BF32" s="571"/>
      <c r="BG32" s="571"/>
      <c r="BH32" s="571"/>
      <c r="BI32" s="571"/>
      <c r="BJ32" s="572"/>
      <c r="BK32" s="51"/>
    </row>
    <row r="33" spans="4:109" ht="30" customHeight="1">
      <c r="D33" s="46" t="s">
        <v>6</v>
      </c>
      <c r="E33" s="574">
        <v>16</v>
      </c>
      <c r="F33" s="574"/>
      <c r="G33" s="582" t="s">
        <v>47</v>
      </c>
      <c r="H33" s="582"/>
      <c r="I33" s="582"/>
      <c r="J33" s="582"/>
      <c r="K33" s="582"/>
      <c r="L33" s="582"/>
      <c r="M33" s="582"/>
      <c r="N33" s="582"/>
      <c r="O33" s="582"/>
      <c r="P33" s="582"/>
      <c r="Q33" s="582"/>
      <c r="R33" s="582"/>
      <c r="S33" s="47"/>
      <c r="T33" s="575"/>
      <c r="U33" s="576"/>
      <c r="V33" s="576"/>
      <c r="W33" s="577"/>
      <c r="X33" s="579" t="s">
        <v>327</v>
      </c>
      <c r="Y33" s="578"/>
      <c r="Z33" s="578"/>
      <c r="AA33" s="578"/>
      <c r="AB33" s="578"/>
      <c r="AC33" s="578"/>
      <c r="AD33" s="578"/>
      <c r="AE33" s="580"/>
      <c r="AF33" s="578" t="s">
        <v>328</v>
      </c>
      <c r="AG33" s="578"/>
      <c r="AH33" s="578"/>
      <c r="AI33" s="578"/>
      <c r="AJ33" s="578"/>
      <c r="AK33" s="578"/>
      <c r="AL33" s="578"/>
      <c r="AM33" s="578"/>
      <c r="AN33" s="578"/>
      <c r="AO33" s="808" t="s">
        <v>261</v>
      </c>
      <c r="AP33" s="808"/>
      <c r="AQ33" s="808"/>
      <c r="AR33" s="808"/>
      <c r="AS33" s="808"/>
      <c r="AT33" s="581"/>
      <c r="AU33" s="576"/>
      <c r="AV33" s="577"/>
      <c r="AW33" s="530" t="s">
        <v>255</v>
      </c>
      <c r="AX33" s="530"/>
      <c r="AY33" s="530"/>
      <c r="AZ33" s="568" t="s">
        <v>256</v>
      </c>
      <c r="BA33" s="569"/>
      <c r="BB33" s="569"/>
      <c r="BC33" s="569"/>
      <c r="BD33" s="581"/>
      <c r="BE33" s="576"/>
      <c r="BF33" s="577"/>
      <c r="BG33" s="755" t="s">
        <v>255</v>
      </c>
      <c r="BH33" s="755"/>
      <c r="BI33" s="755"/>
      <c r="BJ33" s="72"/>
      <c r="BK33" s="74"/>
      <c r="BM33" s="525"/>
      <c r="BN33" s="532"/>
      <c r="BU33" s="48"/>
      <c r="BV33" s="48"/>
      <c r="BW33" s="48"/>
      <c r="BX33" s="48"/>
      <c r="BY33" s="48"/>
      <c r="BZ33" s="48"/>
      <c r="CA33" s="48"/>
      <c r="CB33" s="48"/>
      <c r="CC33" s="48"/>
      <c r="CD33" s="48"/>
      <c r="CE33" s="48"/>
      <c r="CF33" s="48"/>
      <c r="CG33" s="48"/>
      <c r="CH33" s="48"/>
      <c r="CI33" s="48"/>
      <c r="CJ33" s="48"/>
      <c r="CK33" s="48"/>
    </row>
    <row r="34" spans="4:109" ht="21" customHeight="1">
      <c r="D34" s="42"/>
      <c r="E34" s="516"/>
      <c r="F34" s="516"/>
      <c r="G34" s="519"/>
      <c r="H34" s="519"/>
      <c r="I34" s="519"/>
      <c r="J34" s="519"/>
      <c r="K34" s="519"/>
      <c r="L34" s="519"/>
      <c r="M34" s="519"/>
      <c r="N34" s="519"/>
      <c r="O34" s="519"/>
      <c r="P34" s="519"/>
      <c r="Q34" s="519"/>
      <c r="R34" s="519"/>
      <c r="S34" s="42"/>
      <c r="T34" s="77"/>
      <c r="U34" s="77"/>
      <c r="V34" s="77"/>
      <c r="W34" s="77"/>
      <c r="X34" s="77"/>
      <c r="Y34" s="77"/>
      <c r="Z34" s="77"/>
      <c r="AA34" s="77"/>
      <c r="AB34" s="77"/>
      <c r="AC34" s="77"/>
      <c r="AD34" s="77"/>
      <c r="AE34" s="77"/>
      <c r="AF34" s="77"/>
      <c r="AG34" s="77"/>
      <c r="AH34" s="77"/>
      <c r="AI34" s="77"/>
      <c r="AJ34" s="77"/>
      <c r="AK34" s="77"/>
      <c r="AL34" s="78"/>
      <c r="AM34" s="78"/>
      <c r="AN34" s="78"/>
      <c r="AO34" s="78"/>
      <c r="AP34" s="78"/>
      <c r="AQ34" s="77"/>
      <c r="AR34" s="77"/>
      <c r="AS34" s="77"/>
      <c r="AT34" s="77"/>
      <c r="AU34" s="77"/>
      <c r="AV34" s="77"/>
      <c r="AW34" s="77"/>
      <c r="AX34" s="77"/>
      <c r="AY34" s="77"/>
      <c r="AZ34" s="77"/>
      <c r="BA34" s="77"/>
      <c r="BB34" s="77"/>
      <c r="BC34" s="77"/>
      <c r="BD34" s="78"/>
      <c r="BE34" s="78"/>
      <c r="BF34" s="78"/>
      <c r="BG34" s="78"/>
      <c r="BH34" s="78"/>
      <c r="BI34" s="78"/>
      <c r="BJ34" s="78"/>
      <c r="BK34" s="74"/>
      <c r="BM34" s="525"/>
      <c r="BN34" s="532"/>
      <c r="BU34" s="48"/>
      <c r="BV34" s="48"/>
      <c r="BW34" s="48"/>
      <c r="BX34" s="48"/>
      <c r="BY34" s="48"/>
      <c r="BZ34" s="48"/>
      <c r="CA34" s="48"/>
      <c r="CB34" s="48"/>
      <c r="CC34" s="48"/>
      <c r="CD34" s="48"/>
      <c r="CE34" s="48"/>
      <c r="CF34" s="48"/>
      <c r="CG34" s="48"/>
      <c r="CH34" s="48"/>
      <c r="CI34" s="48"/>
      <c r="CJ34" s="48"/>
      <c r="CK34" s="48"/>
    </row>
    <row r="35" spans="4:109" ht="18.75" customHeight="1">
      <c r="D35" s="79"/>
      <c r="E35" s="517"/>
      <c r="F35" s="517"/>
      <c r="G35" s="534"/>
      <c r="H35" s="534"/>
      <c r="I35" s="534"/>
      <c r="J35" s="534"/>
      <c r="K35" s="534"/>
      <c r="L35" s="534"/>
      <c r="M35" s="534"/>
      <c r="N35" s="534"/>
      <c r="O35" s="534"/>
      <c r="P35" s="534"/>
      <c r="Q35" s="534"/>
      <c r="R35" s="534"/>
      <c r="S35" s="79"/>
      <c r="T35" s="80"/>
      <c r="U35" s="80"/>
      <c r="V35" s="80"/>
      <c r="W35" s="80"/>
      <c r="X35" s="80"/>
      <c r="Y35" s="80"/>
      <c r="Z35" s="80"/>
      <c r="AA35" s="80"/>
      <c r="AB35" s="80"/>
      <c r="AC35" s="80"/>
      <c r="AD35" s="80"/>
      <c r="AE35" s="80"/>
      <c r="AF35" s="80"/>
      <c r="AG35" s="80"/>
      <c r="AH35" s="80"/>
      <c r="AI35" s="80"/>
      <c r="AJ35" s="80"/>
      <c r="AK35" s="80"/>
      <c r="AL35" s="81"/>
      <c r="AM35" s="81"/>
      <c r="AN35" s="81"/>
      <c r="AO35" s="81"/>
      <c r="AP35" s="81"/>
      <c r="AQ35" s="80"/>
      <c r="AR35" s="80"/>
      <c r="AS35" s="80"/>
      <c r="AT35" s="80"/>
      <c r="AU35" s="80"/>
      <c r="AV35" s="80"/>
      <c r="AW35" s="80"/>
      <c r="AX35" s="80"/>
      <c r="AY35" s="80"/>
      <c r="AZ35" s="80"/>
      <c r="BA35" s="80"/>
      <c r="BB35" s="80"/>
      <c r="BC35" s="80"/>
      <c r="BD35" s="81"/>
      <c r="BE35" s="81"/>
      <c r="BF35" s="81"/>
      <c r="BG35" s="81"/>
      <c r="BH35" s="81"/>
      <c r="BI35" s="81"/>
      <c r="BJ35" s="81"/>
      <c r="BK35" s="74"/>
      <c r="BM35" s="525"/>
      <c r="BN35" s="532"/>
      <c r="BR35" s="48"/>
      <c r="BS35" s="48"/>
      <c r="BT35" s="48"/>
      <c r="BU35" s="48"/>
      <c r="BV35" s="48"/>
      <c r="BW35" s="48"/>
      <c r="BX35" s="48"/>
      <c r="BY35" s="48"/>
      <c r="BZ35" s="48"/>
      <c r="CA35" s="48"/>
      <c r="CB35" s="48"/>
      <c r="CC35" s="48"/>
      <c r="CD35" s="48"/>
      <c r="CE35" s="48"/>
      <c r="CF35" s="48"/>
      <c r="CG35" s="48"/>
      <c r="CH35" s="48"/>
      <c r="CI35" s="48"/>
      <c r="CJ35" s="48"/>
      <c r="CK35" s="48"/>
    </row>
    <row r="36" spans="4:109" ht="30" customHeight="1">
      <c r="D36" s="46" t="s">
        <v>6</v>
      </c>
      <c r="E36" s="573">
        <v>17</v>
      </c>
      <c r="F36" s="573"/>
      <c r="G36" s="582" t="s">
        <v>58</v>
      </c>
      <c r="H36" s="582"/>
      <c r="I36" s="582"/>
      <c r="J36" s="582"/>
      <c r="K36" s="582"/>
      <c r="L36" s="582"/>
      <c r="M36" s="582"/>
      <c r="N36" s="582"/>
      <c r="O36" s="582"/>
      <c r="P36" s="582"/>
      <c r="Q36" s="582"/>
      <c r="R36" s="582"/>
      <c r="S36" s="47"/>
      <c r="T36" s="734" t="s">
        <v>59</v>
      </c>
      <c r="U36" s="678"/>
      <c r="V36" s="678"/>
      <c r="W36" s="678"/>
      <c r="X36" s="678"/>
      <c r="Y36" s="678"/>
      <c r="Z36" s="678"/>
      <c r="AA36" s="678"/>
      <c r="AB36" s="678"/>
      <c r="AC36" s="678"/>
      <c r="AD36" s="678"/>
      <c r="AE36" s="678"/>
      <c r="AF36" s="678"/>
      <c r="AG36" s="678"/>
      <c r="AH36" s="678"/>
      <c r="AI36" s="678"/>
      <c r="AJ36" s="678"/>
      <c r="AK36" s="770"/>
      <c r="AL36" s="734" t="s">
        <v>159</v>
      </c>
      <c r="AM36" s="678"/>
      <c r="AN36" s="678"/>
      <c r="AO36" s="678"/>
      <c r="AP36" s="678"/>
      <c r="AQ36" s="678"/>
      <c r="AR36" s="678"/>
      <c r="AS36" s="678"/>
      <c r="AT36" s="678"/>
      <c r="AU36" s="678"/>
      <c r="AV36" s="678"/>
      <c r="AW36" s="678"/>
      <c r="AX36" s="678"/>
      <c r="AY36" s="678"/>
      <c r="AZ36" s="678"/>
      <c r="BA36" s="678"/>
      <c r="BB36" s="678"/>
      <c r="BC36" s="770"/>
      <c r="BD36" s="734" t="s">
        <v>158</v>
      </c>
      <c r="BE36" s="678"/>
      <c r="BF36" s="678"/>
      <c r="BG36" s="678"/>
      <c r="BH36" s="678"/>
      <c r="BI36" s="678"/>
      <c r="BJ36" s="770"/>
      <c r="BR36" s="48"/>
      <c r="BS36" s="48"/>
      <c r="BT36" s="48"/>
      <c r="BU36" s="48"/>
      <c r="BV36" s="48"/>
      <c r="BW36" s="48"/>
      <c r="BX36" s="48"/>
      <c r="BY36" s="48"/>
      <c r="BZ36" s="48"/>
      <c r="CA36" s="48"/>
      <c r="CB36" s="48"/>
      <c r="CC36" s="48"/>
    </row>
    <row r="37" spans="4:109" ht="30" customHeight="1">
      <c r="D37" s="51"/>
      <c r="E37" s="525"/>
      <c r="F37" s="525"/>
      <c r="G37" s="82"/>
      <c r="H37" s="737" t="s">
        <v>14</v>
      </c>
      <c r="I37" s="738"/>
      <c r="J37" s="738"/>
      <c r="K37" s="738"/>
      <c r="L37" s="738"/>
      <c r="M37" s="738"/>
      <c r="N37" s="738"/>
      <c r="O37" s="738"/>
      <c r="P37" s="738"/>
      <c r="Q37" s="738"/>
      <c r="R37" s="738"/>
      <c r="S37" s="739"/>
      <c r="T37" s="740"/>
      <c r="U37" s="741"/>
      <c r="V37" s="741"/>
      <c r="W37" s="741"/>
      <c r="X37" s="741"/>
      <c r="Y37" s="741"/>
      <c r="Z37" s="741"/>
      <c r="AA37" s="742"/>
      <c r="AB37" s="743" t="s">
        <v>178</v>
      </c>
      <c r="AC37" s="743"/>
      <c r="AD37" s="744"/>
      <c r="AE37" s="741"/>
      <c r="AF37" s="741"/>
      <c r="AG37" s="741"/>
      <c r="AH37" s="741"/>
      <c r="AI37" s="741"/>
      <c r="AJ37" s="741"/>
      <c r="AK37" s="745"/>
      <c r="AL37" s="763"/>
      <c r="AM37" s="764"/>
      <c r="AN37" s="764"/>
      <c r="AO37" s="764"/>
      <c r="AP37" s="764"/>
      <c r="AQ37" s="764"/>
      <c r="AR37" s="764"/>
      <c r="AS37" s="764"/>
      <c r="AT37" s="765" t="s">
        <v>178</v>
      </c>
      <c r="AU37" s="765"/>
      <c r="AV37" s="764"/>
      <c r="AW37" s="764"/>
      <c r="AX37" s="764"/>
      <c r="AY37" s="764"/>
      <c r="AZ37" s="764"/>
      <c r="BA37" s="764"/>
      <c r="BB37" s="764"/>
      <c r="BC37" s="766"/>
      <c r="BD37" s="767"/>
      <c r="BE37" s="768"/>
      <c r="BF37" s="768"/>
      <c r="BG37" s="768"/>
      <c r="BH37" s="768"/>
      <c r="BI37" s="768"/>
      <c r="BJ37" s="769"/>
      <c r="BR37" s="48"/>
      <c r="BS37" s="48"/>
      <c r="BT37" s="48"/>
      <c r="BU37" s="48"/>
      <c r="BV37" s="48"/>
      <c r="BW37" s="48"/>
      <c r="BX37" s="48"/>
      <c r="BY37" s="48"/>
      <c r="BZ37" s="48"/>
      <c r="CA37" s="48"/>
      <c r="CB37" s="48"/>
      <c r="CC37" s="48"/>
    </row>
    <row r="38" spans="4:109" ht="30" customHeight="1">
      <c r="D38" s="51"/>
      <c r="E38" s="525"/>
      <c r="F38" s="525"/>
      <c r="G38" s="82"/>
      <c r="H38" s="737" t="s">
        <v>15</v>
      </c>
      <c r="I38" s="738"/>
      <c r="J38" s="738"/>
      <c r="K38" s="738"/>
      <c r="L38" s="738"/>
      <c r="M38" s="738"/>
      <c r="N38" s="738"/>
      <c r="O38" s="738"/>
      <c r="P38" s="738"/>
      <c r="Q38" s="738"/>
      <c r="R38" s="738"/>
      <c r="S38" s="739"/>
      <c r="T38" s="740"/>
      <c r="U38" s="741"/>
      <c r="V38" s="741"/>
      <c r="W38" s="741"/>
      <c r="X38" s="741"/>
      <c r="Y38" s="741"/>
      <c r="Z38" s="741"/>
      <c r="AA38" s="742"/>
      <c r="AB38" s="743" t="s">
        <v>178</v>
      </c>
      <c r="AC38" s="743"/>
      <c r="AD38" s="744"/>
      <c r="AE38" s="741"/>
      <c r="AF38" s="741"/>
      <c r="AG38" s="741"/>
      <c r="AH38" s="741"/>
      <c r="AI38" s="741"/>
      <c r="AJ38" s="741"/>
      <c r="AK38" s="745"/>
      <c r="AL38" s="763"/>
      <c r="AM38" s="764"/>
      <c r="AN38" s="764"/>
      <c r="AO38" s="764"/>
      <c r="AP38" s="764"/>
      <c r="AQ38" s="764"/>
      <c r="AR38" s="764"/>
      <c r="AS38" s="764"/>
      <c r="AT38" s="765" t="s">
        <v>178</v>
      </c>
      <c r="AU38" s="765"/>
      <c r="AV38" s="764"/>
      <c r="AW38" s="764"/>
      <c r="AX38" s="764"/>
      <c r="AY38" s="764"/>
      <c r="AZ38" s="764"/>
      <c r="BA38" s="764"/>
      <c r="BB38" s="764"/>
      <c r="BC38" s="766"/>
      <c r="BD38" s="767"/>
      <c r="BE38" s="768"/>
      <c r="BF38" s="768"/>
      <c r="BG38" s="768"/>
      <c r="BH38" s="768"/>
      <c r="BI38" s="768"/>
      <c r="BJ38" s="769"/>
      <c r="BP38" s="83"/>
      <c r="BU38" s="48"/>
      <c r="BV38" s="48"/>
      <c r="BW38" s="48"/>
      <c r="BX38" s="48"/>
      <c r="BY38" s="48"/>
      <c r="BZ38" s="48"/>
      <c r="CA38" s="48"/>
      <c r="CB38" s="48"/>
      <c r="CC38" s="48"/>
    </row>
    <row r="39" spans="4:109" ht="29.25" customHeight="1">
      <c r="D39" s="58"/>
      <c r="E39" s="517"/>
      <c r="F39" s="517"/>
      <c r="G39" s="84"/>
      <c r="H39" s="799" t="s">
        <v>700</v>
      </c>
      <c r="I39" s="717"/>
      <c r="J39" s="717"/>
      <c r="K39" s="717"/>
      <c r="L39" s="717"/>
      <c r="M39" s="717"/>
      <c r="N39" s="717"/>
      <c r="O39" s="717"/>
      <c r="P39" s="717"/>
      <c r="Q39" s="717"/>
      <c r="R39" s="717"/>
      <c r="S39" s="800"/>
      <c r="T39" s="801"/>
      <c r="U39" s="802"/>
      <c r="V39" s="802"/>
      <c r="W39" s="802"/>
      <c r="X39" s="802"/>
      <c r="Y39" s="802"/>
      <c r="Z39" s="802"/>
      <c r="AA39" s="803"/>
      <c r="AB39" s="804" t="s">
        <v>178</v>
      </c>
      <c r="AC39" s="804"/>
      <c r="AD39" s="805"/>
      <c r="AE39" s="802"/>
      <c r="AF39" s="802"/>
      <c r="AG39" s="802"/>
      <c r="AH39" s="802"/>
      <c r="AI39" s="802"/>
      <c r="AJ39" s="802"/>
      <c r="AK39" s="806"/>
      <c r="AL39" s="807"/>
      <c r="AM39" s="772"/>
      <c r="AN39" s="772"/>
      <c r="AO39" s="772"/>
      <c r="AP39" s="772"/>
      <c r="AQ39" s="772"/>
      <c r="AR39" s="772"/>
      <c r="AS39" s="772"/>
      <c r="AT39" s="771" t="s">
        <v>178</v>
      </c>
      <c r="AU39" s="771"/>
      <c r="AV39" s="772"/>
      <c r="AW39" s="772"/>
      <c r="AX39" s="772"/>
      <c r="AY39" s="772"/>
      <c r="AZ39" s="772"/>
      <c r="BA39" s="772"/>
      <c r="BB39" s="772"/>
      <c r="BC39" s="773"/>
      <c r="BD39" s="752"/>
      <c r="BE39" s="753"/>
      <c r="BF39" s="753"/>
      <c r="BG39" s="753"/>
      <c r="BH39" s="753"/>
      <c r="BI39" s="753"/>
      <c r="BJ39" s="754"/>
      <c r="BL39" s="83"/>
      <c r="BM39" s="83"/>
      <c r="BN39" s="83"/>
      <c r="BO39" s="83"/>
      <c r="BP39" s="83"/>
      <c r="BS39" s="48"/>
      <c r="BT39" s="48"/>
      <c r="BU39" s="48"/>
      <c r="BV39" s="48"/>
      <c r="BW39" s="48"/>
      <c r="BX39" s="48"/>
      <c r="BY39" s="48"/>
      <c r="BZ39" s="48"/>
      <c r="CA39" s="48"/>
      <c r="CB39" s="48"/>
      <c r="CC39" s="48"/>
    </row>
    <row r="40" spans="4:109" ht="21.75" customHeight="1">
      <c r="D40" s="46" t="s">
        <v>6</v>
      </c>
      <c r="E40" s="573">
        <v>18</v>
      </c>
      <c r="F40" s="573"/>
      <c r="G40" s="660" t="s">
        <v>403</v>
      </c>
      <c r="H40" s="660"/>
      <c r="I40" s="660"/>
      <c r="J40" s="660"/>
      <c r="K40" s="660"/>
      <c r="L40" s="660"/>
      <c r="M40" s="660"/>
      <c r="N40" s="660"/>
      <c r="O40" s="660"/>
      <c r="P40" s="660"/>
      <c r="Q40" s="660"/>
      <c r="R40" s="660"/>
      <c r="S40" s="661"/>
      <c r="T40" s="691"/>
      <c r="U40" s="692"/>
      <c r="V40" s="604" t="s">
        <v>507</v>
      </c>
      <c r="W40" s="604"/>
      <c r="X40" s="604"/>
      <c r="Y40" s="604"/>
      <c r="Z40" s="604"/>
      <c r="AA40" s="604"/>
      <c r="AB40" s="604"/>
      <c r="AC40" s="604"/>
      <c r="AD40" s="861"/>
      <c r="AE40" s="573" t="s">
        <v>175</v>
      </c>
      <c r="AF40" s="573"/>
      <c r="AG40" s="573"/>
      <c r="AH40" s="573"/>
      <c r="AI40" s="573"/>
      <c r="AJ40" s="865"/>
      <c r="AK40" s="778"/>
      <c r="AL40" s="779"/>
      <c r="AM40" s="593" t="s">
        <v>19</v>
      </c>
      <c r="AN40" s="862"/>
      <c r="AO40" s="863"/>
      <c r="AP40" s="692"/>
      <c r="AQ40" s="692"/>
      <c r="AR40" s="593" t="s">
        <v>176</v>
      </c>
      <c r="AS40" s="862"/>
      <c r="AT40" s="864" t="s">
        <v>16</v>
      </c>
      <c r="AU40" s="862"/>
      <c r="AV40" s="863"/>
      <c r="AW40" s="692"/>
      <c r="AX40" s="593" t="s">
        <v>177</v>
      </c>
      <c r="AY40" s="594"/>
      <c r="AZ40" s="85" t="s">
        <v>20</v>
      </c>
      <c r="BA40" s="86"/>
      <c r="BB40" s="87"/>
      <c r="BC40" s="595" t="s">
        <v>44</v>
      </c>
      <c r="BD40" s="595"/>
      <c r="BE40" s="595"/>
      <c r="BF40" s="595"/>
      <c r="BG40" s="595"/>
      <c r="BH40" s="595"/>
      <c r="BI40" s="595"/>
      <c r="BJ40" s="596"/>
      <c r="BK40" s="83"/>
      <c r="BL40" s="83"/>
      <c r="BP40" s="529"/>
      <c r="BR40" s="48"/>
      <c r="BS40" s="48"/>
      <c r="BT40" s="48"/>
    </row>
    <row r="41" spans="4:109" ht="21.75" customHeight="1">
      <c r="D41" s="51"/>
      <c r="E41" s="616"/>
      <c r="F41" s="616"/>
      <c r="G41" s="662"/>
      <c r="H41" s="662"/>
      <c r="I41" s="662"/>
      <c r="J41" s="662"/>
      <c r="K41" s="662"/>
      <c r="L41" s="662"/>
      <c r="M41" s="662"/>
      <c r="N41" s="662"/>
      <c r="O41" s="662"/>
      <c r="P41" s="662"/>
      <c r="Q41" s="662"/>
      <c r="R41" s="662"/>
      <c r="S41" s="663"/>
      <c r="T41" s="789"/>
      <c r="U41" s="759"/>
      <c r="V41" s="790" t="s">
        <v>508</v>
      </c>
      <c r="W41" s="790"/>
      <c r="X41" s="790"/>
      <c r="Y41" s="790"/>
      <c r="Z41" s="790"/>
      <c r="AA41" s="790"/>
      <c r="AB41" s="790"/>
      <c r="AC41" s="790"/>
      <c r="AD41" s="791"/>
      <c r="AE41" s="616"/>
      <c r="AF41" s="616"/>
      <c r="AG41" s="616"/>
      <c r="AH41" s="616"/>
      <c r="AI41" s="616"/>
      <c r="AJ41" s="646"/>
      <c r="AK41" s="792"/>
      <c r="AL41" s="793"/>
      <c r="AM41" s="599" t="s">
        <v>19</v>
      </c>
      <c r="AN41" s="762"/>
      <c r="AO41" s="758"/>
      <c r="AP41" s="759"/>
      <c r="AQ41" s="759"/>
      <c r="AR41" s="599" t="s">
        <v>176</v>
      </c>
      <c r="AS41" s="762"/>
      <c r="AT41" s="774" t="s">
        <v>16</v>
      </c>
      <c r="AU41" s="762"/>
      <c r="AV41" s="758"/>
      <c r="AW41" s="759"/>
      <c r="AX41" s="599" t="s">
        <v>177</v>
      </c>
      <c r="AY41" s="600"/>
      <c r="AZ41" s="88"/>
      <c r="BA41" s="89"/>
      <c r="BB41" s="90"/>
      <c r="BC41" s="597"/>
      <c r="BD41" s="597"/>
      <c r="BE41" s="597"/>
      <c r="BF41" s="597"/>
      <c r="BG41" s="597"/>
      <c r="BH41" s="597"/>
      <c r="BI41" s="597"/>
      <c r="BJ41" s="598"/>
      <c r="BR41" s="48"/>
      <c r="BS41" s="48"/>
      <c r="BT41" s="48"/>
      <c r="BU41" s="532"/>
      <c r="BV41" s="532"/>
    </row>
    <row r="42" spans="4:109" ht="21.75" customHeight="1">
      <c r="D42" s="51"/>
      <c r="P42" s="91"/>
      <c r="Q42" s="91"/>
      <c r="R42" s="91"/>
      <c r="S42" s="91"/>
      <c r="T42" s="789"/>
      <c r="U42" s="759"/>
      <c r="V42" s="790" t="s">
        <v>509</v>
      </c>
      <c r="W42" s="790"/>
      <c r="X42" s="790"/>
      <c r="Y42" s="790"/>
      <c r="Z42" s="790"/>
      <c r="AA42" s="790"/>
      <c r="AB42" s="790"/>
      <c r="AC42" s="790"/>
      <c r="AD42" s="791"/>
      <c r="AE42" s="616"/>
      <c r="AF42" s="616"/>
      <c r="AG42" s="616"/>
      <c r="AH42" s="616"/>
      <c r="AI42" s="616"/>
      <c r="AJ42" s="646"/>
      <c r="AK42" s="792"/>
      <c r="AL42" s="793"/>
      <c r="AM42" s="599" t="s">
        <v>19</v>
      </c>
      <c r="AN42" s="762"/>
      <c r="AO42" s="758"/>
      <c r="AP42" s="759"/>
      <c r="AQ42" s="759"/>
      <c r="AR42" s="599" t="s">
        <v>176</v>
      </c>
      <c r="AS42" s="762"/>
      <c r="AT42" s="774" t="s">
        <v>16</v>
      </c>
      <c r="AU42" s="762"/>
      <c r="AV42" s="758"/>
      <c r="AW42" s="759"/>
      <c r="AX42" s="599" t="s">
        <v>177</v>
      </c>
      <c r="AY42" s="600"/>
      <c r="AZ42" s="92" t="s">
        <v>21</v>
      </c>
      <c r="BA42" s="38"/>
      <c r="BB42" s="90"/>
      <c r="BC42" s="597" t="s">
        <v>22</v>
      </c>
      <c r="BD42" s="597"/>
      <c r="BE42" s="597"/>
      <c r="BF42" s="597"/>
      <c r="BG42" s="597"/>
      <c r="BH42" s="597"/>
      <c r="BI42" s="597"/>
      <c r="BJ42" s="598"/>
      <c r="BP42" s="83"/>
    </row>
    <row r="43" spans="4:109" ht="21.75" customHeight="1">
      <c r="D43" s="51"/>
      <c r="T43" s="789"/>
      <c r="U43" s="759"/>
      <c r="V43" s="790" t="s">
        <v>510</v>
      </c>
      <c r="W43" s="790"/>
      <c r="X43" s="790"/>
      <c r="Y43" s="790"/>
      <c r="Z43" s="790"/>
      <c r="AA43" s="790"/>
      <c r="AB43" s="790"/>
      <c r="AC43" s="790"/>
      <c r="AD43" s="791"/>
      <c r="AE43" s="616"/>
      <c r="AF43" s="616"/>
      <c r="AG43" s="616"/>
      <c r="AH43" s="616"/>
      <c r="AI43" s="616"/>
      <c r="AJ43" s="646"/>
      <c r="AK43" s="792"/>
      <c r="AL43" s="793"/>
      <c r="AM43" s="599" t="s">
        <v>19</v>
      </c>
      <c r="AN43" s="762"/>
      <c r="AO43" s="758"/>
      <c r="AP43" s="759"/>
      <c r="AQ43" s="759"/>
      <c r="AR43" s="599" t="s">
        <v>176</v>
      </c>
      <c r="AS43" s="762"/>
      <c r="AT43" s="774" t="s">
        <v>16</v>
      </c>
      <c r="AU43" s="762"/>
      <c r="AV43" s="758"/>
      <c r="AW43" s="759"/>
      <c r="AX43" s="599" t="s">
        <v>177</v>
      </c>
      <c r="AY43" s="600"/>
      <c r="AZ43" s="93"/>
      <c r="BA43" s="38"/>
      <c r="BB43" s="90"/>
      <c r="BC43" s="597"/>
      <c r="BD43" s="597"/>
      <c r="BE43" s="597"/>
      <c r="BF43" s="597"/>
      <c r="BG43" s="597"/>
      <c r="BH43" s="597"/>
      <c r="BI43" s="597"/>
      <c r="BJ43" s="598"/>
      <c r="BL43" s="83"/>
      <c r="BM43" s="83"/>
      <c r="BN43" s="83"/>
      <c r="BO43" s="83"/>
      <c r="BP43" s="83"/>
      <c r="BT43" s="94"/>
    </row>
    <row r="44" spans="4:109" ht="21.75" customHeight="1">
      <c r="D44" s="95"/>
      <c r="E44" s="531"/>
      <c r="F44" s="531"/>
      <c r="G44" s="531"/>
      <c r="H44" s="531"/>
      <c r="I44" s="531"/>
      <c r="J44" s="531"/>
      <c r="K44" s="531"/>
      <c r="L44" s="531"/>
      <c r="M44" s="531"/>
      <c r="N44" s="531"/>
      <c r="O44" s="531"/>
      <c r="P44" s="79"/>
      <c r="Q44" s="79"/>
      <c r="R44" s="79"/>
      <c r="S44" s="79"/>
      <c r="T44" s="611"/>
      <c r="U44" s="612"/>
      <c r="V44" s="96" t="s">
        <v>181</v>
      </c>
      <c r="W44" s="586"/>
      <c r="X44" s="586"/>
      <c r="Y44" s="586"/>
      <c r="Z44" s="586"/>
      <c r="AA44" s="586"/>
      <c r="AB44" s="586"/>
      <c r="AC44" s="586"/>
      <c r="AD44" s="97" t="s">
        <v>205</v>
      </c>
      <c r="AE44" s="574"/>
      <c r="AF44" s="574"/>
      <c r="AG44" s="574"/>
      <c r="AH44" s="574"/>
      <c r="AI44" s="574"/>
      <c r="AJ44" s="866"/>
      <c r="AK44" s="760"/>
      <c r="AL44" s="612"/>
      <c r="AM44" s="665" t="s">
        <v>19</v>
      </c>
      <c r="AN44" s="602"/>
      <c r="AO44" s="760"/>
      <c r="AP44" s="612"/>
      <c r="AQ44" s="612"/>
      <c r="AR44" s="665" t="s">
        <v>176</v>
      </c>
      <c r="AS44" s="602"/>
      <c r="AT44" s="601" t="s">
        <v>16</v>
      </c>
      <c r="AU44" s="602"/>
      <c r="AV44" s="760"/>
      <c r="AW44" s="612"/>
      <c r="AX44" s="665" t="s">
        <v>177</v>
      </c>
      <c r="AY44" s="761"/>
      <c r="AZ44" s="98"/>
      <c r="BA44" s="99"/>
      <c r="BB44" s="100"/>
      <c r="BC44" s="608"/>
      <c r="BD44" s="608"/>
      <c r="BE44" s="608"/>
      <c r="BF44" s="608"/>
      <c r="BG44" s="608"/>
      <c r="BH44" s="608"/>
      <c r="BI44" s="608"/>
      <c r="BJ44" s="609"/>
      <c r="BL44" s="83"/>
      <c r="BM44" s="83"/>
      <c r="BN44" s="83"/>
      <c r="BO44" s="83"/>
      <c r="BP44" s="83"/>
      <c r="BT44" s="94"/>
      <c r="BU44" s="101"/>
      <c r="BV44" s="101"/>
      <c r="BW44" s="101"/>
      <c r="BX44" s="101"/>
    </row>
    <row r="45" spans="4:109" ht="21.75" customHeight="1">
      <c r="D45" s="46" t="s">
        <v>6</v>
      </c>
      <c r="E45" s="573">
        <v>19</v>
      </c>
      <c r="F45" s="573"/>
      <c r="G45" s="582" t="s">
        <v>124</v>
      </c>
      <c r="H45" s="582"/>
      <c r="I45" s="582"/>
      <c r="J45" s="582"/>
      <c r="K45" s="582"/>
      <c r="L45" s="582"/>
      <c r="M45" s="582"/>
      <c r="N45" s="582"/>
      <c r="O45" s="582"/>
      <c r="P45" s="582"/>
      <c r="Q45" s="582"/>
      <c r="R45" s="582"/>
      <c r="S45" s="47"/>
      <c r="T45" s="783"/>
      <c r="U45" s="607"/>
      <c r="V45" s="604" t="s">
        <v>516</v>
      </c>
      <c r="W45" s="604"/>
      <c r="X45" s="604"/>
      <c r="Y45" s="604"/>
      <c r="Z45" s="102"/>
      <c r="AA45" s="606"/>
      <c r="AB45" s="607"/>
      <c r="AC45" s="604" t="s">
        <v>517</v>
      </c>
      <c r="AD45" s="604"/>
      <c r="AE45" s="604"/>
      <c r="AF45" s="604"/>
      <c r="AG45" s="102"/>
      <c r="AH45" s="757"/>
      <c r="AI45" s="757"/>
      <c r="AJ45" s="756" t="s">
        <v>518</v>
      </c>
      <c r="AK45" s="756"/>
      <c r="AL45" s="756"/>
      <c r="AM45" s="756"/>
      <c r="AN45" s="103"/>
      <c r="AO45" s="757"/>
      <c r="AP45" s="757"/>
      <c r="AQ45" s="756" t="s">
        <v>519</v>
      </c>
      <c r="AR45" s="756"/>
      <c r="AS45" s="756"/>
      <c r="AT45" s="756"/>
      <c r="AU45" s="756"/>
      <c r="AV45" s="756"/>
      <c r="AW45" s="521"/>
      <c r="AX45" s="606"/>
      <c r="AY45" s="607"/>
      <c r="AZ45" s="604" t="s">
        <v>520</v>
      </c>
      <c r="BA45" s="604"/>
      <c r="BB45" s="604"/>
      <c r="BC45" s="604"/>
      <c r="BD45" s="604"/>
      <c r="BE45" s="604"/>
      <c r="BF45" s="604"/>
      <c r="BG45" s="604"/>
      <c r="BH45" s="104"/>
      <c r="BI45" s="104"/>
      <c r="BJ45" s="105"/>
      <c r="BL45" s="83"/>
      <c r="BM45" s="83"/>
      <c r="BN45" s="83"/>
      <c r="BO45" s="83"/>
      <c r="BP45" s="83"/>
      <c r="BT45" s="94"/>
      <c r="BU45" s="101"/>
      <c r="BV45" s="101"/>
      <c r="BW45" s="101"/>
      <c r="BY45" s="525"/>
      <c r="CA45" s="532"/>
      <c r="CC45" s="533"/>
      <c r="CE45" s="533"/>
      <c r="CF45" s="533"/>
      <c r="CG45" s="533"/>
      <c r="CH45" s="525"/>
      <c r="CI45" s="525"/>
      <c r="CJ45" s="525"/>
      <c r="CL45" s="533"/>
      <c r="CN45" s="533"/>
      <c r="CO45" s="525"/>
      <c r="CP45" s="525"/>
      <c r="CQ45" s="525"/>
      <c r="CS45" s="533"/>
      <c r="CU45" s="89"/>
      <c r="CV45" s="89"/>
      <c r="CW45" s="90"/>
      <c r="CX45" s="522"/>
      <c r="CY45" s="522"/>
      <c r="CZ45" s="522"/>
      <c r="DA45" s="522"/>
      <c r="DB45" s="522"/>
      <c r="DC45" s="522"/>
      <c r="DD45" s="522"/>
      <c r="DE45" s="522"/>
    </row>
    <row r="46" spans="4:109" ht="21.75" customHeight="1">
      <c r="D46" s="58"/>
      <c r="E46" s="517"/>
      <c r="F46" s="517"/>
      <c r="G46" s="534"/>
      <c r="H46" s="534"/>
      <c r="I46" s="534"/>
      <c r="J46" s="534"/>
      <c r="K46" s="534"/>
      <c r="L46" s="534"/>
      <c r="M46" s="534"/>
      <c r="N46" s="534"/>
      <c r="O46" s="534"/>
      <c r="P46" s="534"/>
      <c r="Q46" s="534"/>
      <c r="R46" s="534"/>
      <c r="S46" s="61"/>
      <c r="T46" s="780"/>
      <c r="U46" s="781"/>
      <c r="V46" s="574" t="s">
        <v>521</v>
      </c>
      <c r="W46" s="574"/>
      <c r="X46" s="574"/>
      <c r="Y46" s="574"/>
      <c r="Z46" s="534"/>
      <c r="AA46" s="782"/>
      <c r="AB46" s="781"/>
      <c r="AC46" s="574" t="s">
        <v>513</v>
      </c>
      <c r="AD46" s="574"/>
      <c r="AE46" s="574"/>
      <c r="AF46" s="574"/>
      <c r="AG46" s="536" t="s">
        <v>330</v>
      </c>
      <c r="AH46" s="586"/>
      <c r="AI46" s="586"/>
      <c r="AJ46" s="586"/>
      <c r="AK46" s="586"/>
      <c r="AL46" s="586"/>
      <c r="AM46" s="586"/>
      <c r="AN46" s="586"/>
      <c r="AO46" s="586"/>
      <c r="AP46" s="586"/>
      <c r="AQ46" s="586"/>
      <c r="AR46" s="586"/>
      <c r="AS46" s="586"/>
      <c r="AT46" s="586"/>
      <c r="AU46" s="586"/>
      <c r="AV46" s="586"/>
      <c r="AW46" s="107" t="s">
        <v>331</v>
      </c>
      <c r="AX46" s="534"/>
      <c r="AY46" s="517"/>
      <c r="AZ46" s="99"/>
      <c r="BA46" s="99"/>
      <c r="BB46" s="100"/>
      <c r="BC46" s="523"/>
      <c r="BD46" s="523"/>
      <c r="BE46" s="523"/>
      <c r="BF46" s="523"/>
      <c r="BG46" s="523"/>
      <c r="BH46" s="523"/>
      <c r="BI46" s="523"/>
      <c r="BJ46" s="524"/>
      <c r="BL46" s="83"/>
      <c r="BM46" s="83"/>
      <c r="BN46" s="83"/>
      <c r="BO46" s="83"/>
      <c r="BP46" s="83"/>
      <c r="BT46" s="94"/>
      <c r="BU46" s="532"/>
      <c r="BV46" s="532"/>
      <c r="BW46" s="532"/>
      <c r="BX46" s="532"/>
      <c r="BY46" s="525"/>
      <c r="CA46" s="532"/>
      <c r="CC46" s="533"/>
      <c r="CE46" s="533"/>
      <c r="CF46" s="533"/>
      <c r="CG46" s="533"/>
      <c r="CH46" s="525"/>
      <c r="CI46" s="525"/>
      <c r="CJ46" s="525"/>
      <c r="CL46" s="533"/>
      <c r="CN46" s="533"/>
      <c r="CO46" s="525"/>
      <c r="CP46" s="525"/>
      <c r="CQ46" s="525"/>
      <c r="CS46" s="533"/>
      <c r="CU46" s="89"/>
      <c r="CV46" s="89"/>
      <c r="CW46" s="90"/>
      <c r="CX46" s="522"/>
      <c r="CY46" s="522"/>
      <c r="CZ46" s="522"/>
      <c r="DA46" s="522"/>
      <c r="DB46" s="522"/>
      <c r="DC46" s="522"/>
      <c r="DD46" s="522"/>
      <c r="DE46" s="522"/>
    </row>
    <row r="47" spans="4:109" ht="20.100000000000001" customHeight="1">
      <c r="D47" s="108"/>
      <c r="E47" s="109"/>
      <c r="F47" s="109"/>
      <c r="G47" s="110"/>
      <c r="H47" s="683"/>
      <c r="I47" s="684"/>
      <c r="J47" s="684"/>
      <c r="K47" s="684"/>
      <c r="L47" s="684"/>
      <c r="M47" s="685"/>
      <c r="N47" s="562" t="s">
        <v>24</v>
      </c>
      <c r="O47" s="573"/>
      <c r="P47" s="573"/>
      <c r="Q47" s="573"/>
      <c r="R47" s="573"/>
      <c r="S47" s="573"/>
      <c r="T47" s="573"/>
      <c r="U47" s="573"/>
      <c r="V47" s="584"/>
      <c r="W47" s="562" t="s">
        <v>17</v>
      </c>
      <c r="X47" s="573"/>
      <c r="Y47" s="573"/>
      <c r="Z47" s="573"/>
      <c r="AA47" s="573"/>
      <c r="AB47" s="573"/>
      <c r="AC47" s="573"/>
      <c r="AD47" s="573"/>
      <c r="AE47" s="584"/>
      <c r="AF47" s="562" t="s">
        <v>191</v>
      </c>
      <c r="AG47" s="573"/>
      <c r="AH47" s="573"/>
      <c r="AI47" s="573"/>
      <c r="AJ47" s="573"/>
      <c r="AK47" s="573"/>
      <c r="AL47" s="573"/>
      <c r="AM47" s="573"/>
      <c r="AN47" s="584"/>
      <c r="AO47" s="515" t="s">
        <v>181</v>
      </c>
      <c r="AP47" s="657"/>
      <c r="AQ47" s="657"/>
      <c r="AR47" s="657"/>
      <c r="AS47" s="657"/>
      <c r="AT47" s="657"/>
      <c r="AU47" s="657"/>
      <c r="AV47" s="657"/>
      <c r="AW47" s="520" t="s">
        <v>195</v>
      </c>
      <c r="AX47" s="562" t="s">
        <v>29</v>
      </c>
      <c r="AY47" s="573"/>
      <c r="AZ47" s="573"/>
      <c r="BA47" s="573"/>
      <c r="BB47" s="573"/>
      <c r="BC47" s="573"/>
      <c r="BD47" s="573"/>
      <c r="BE47" s="573"/>
      <c r="BF47" s="573"/>
      <c r="BG47" s="573"/>
      <c r="BH47" s="573"/>
      <c r="BI47" s="573"/>
      <c r="BJ47" s="584"/>
      <c r="BK47" s="533"/>
      <c r="BU47" s="532"/>
      <c r="BV47" s="532"/>
      <c r="BW47" s="532"/>
      <c r="BX47" s="532"/>
    </row>
    <row r="48" spans="4:109" ht="20.100000000000001" customHeight="1">
      <c r="D48" s="112"/>
      <c r="E48" s="113"/>
      <c r="F48" s="113"/>
      <c r="G48" s="114"/>
      <c r="H48" s="686"/>
      <c r="I48" s="687"/>
      <c r="J48" s="687"/>
      <c r="K48" s="687"/>
      <c r="L48" s="687"/>
      <c r="M48" s="688"/>
      <c r="N48" s="775" t="s">
        <v>25</v>
      </c>
      <c r="O48" s="776"/>
      <c r="P48" s="776"/>
      <c r="Q48" s="776"/>
      <c r="R48" s="776"/>
      <c r="S48" s="776"/>
      <c r="T48" s="776"/>
      <c r="U48" s="776"/>
      <c r="V48" s="777"/>
      <c r="W48" s="775" t="s">
        <v>26</v>
      </c>
      <c r="X48" s="776"/>
      <c r="Y48" s="776"/>
      <c r="Z48" s="776"/>
      <c r="AA48" s="776"/>
      <c r="AB48" s="776"/>
      <c r="AC48" s="776"/>
      <c r="AD48" s="776"/>
      <c r="AE48" s="777"/>
      <c r="AF48" s="784" t="s">
        <v>26</v>
      </c>
      <c r="AG48" s="785"/>
      <c r="AH48" s="785"/>
      <c r="AI48" s="785"/>
      <c r="AJ48" s="785"/>
      <c r="AK48" s="785"/>
      <c r="AL48" s="785"/>
      <c r="AM48" s="785"/>
      <c r="AN48" s="786"/>
      <c r="AO48" s="775" t="s">
        <v>196</v>
      </c>
      <c r="AP48" s="776"/>
      <c r="AQ48" s="776"/>
      <c r="AR48" s="776"/>
      <c r="AS48" s="115" t="s">
        <v>194</v>
      </c>
      <c r="AT48" s="785"/>
      <c r="AU48" s="785"/>
      <c r="AV48" s="785"/>
      <c r="AW48" s="116" t="s">
        <v>195</v>
      </c>
      <c r="AX48" s="563"/>
      <c r="AY48" s="574"/>
      <c r="AZ48" s="574"/>
      <c r="BA48" s="574"/>
      <c r="BB48" s="574"/>
      <c r="BC48" s="574"/>
      <c r="BD48" s="574"/>
      <c r="BE48" s="574"/>
      <c r="BF48" s="574"/>
      <c r="BG48" s="574"/>
      <c r="BH48" s="574"/>
      <c r="BI48" s="574"/>
      <c r="BJ48" s="585"/>
      <c r="BK48" s="533"/>
      <c r="BT48" s="94"/>
      <c r="BU48" s="532"/>
      <c r="BV48" s="532"/>
      <c r="BW48" s="532"/>
      <c r="BX48" s="532"/>
    </row>
    <row r="49" spans="4:76" ht="20.100000000000001" customHeight="1">
      <c r="D49" s="112"/>
      <c r="E49" s="113"/>
      <c r="F49" s="113"/>
      <c r="G49" s="114"/>
      <c r="H49" s="562" t="s">
        <v>30</v>
      </c>
      <c r="I49" s="573"/>
      <c r="J49" s="573"/>
      <c r="K49" s="573"/>
      <c r="L49" s="573"/>
      <c r="M49" s="584"/>
      <c r="N49" s="587"/>
      <c r="O49" s="588"/>
      <c r="P49" s="588"/>
      <c r="Q49" s="588"/>
      <c r="R49" s="588"/>
      <c r="S49" s="588"/>
      <c r="T49" s="588"/>
      <c r="U49" s="573" t="s">
        <v>23</v>
      </c>
      <c r="V49" s="584"/>
      <c r="W49" s="587"/>
      <c r="X49" s="588"/>
      <c r="Y49" s="588"/>
      <c r="Z49" s="588"/>
      <c r="AA49" s="588"/>
      <c r="AB49" s="588"/>
      <c r="AC49" s="588"/>
      <c r="AD49" s="573" t="s">
        <v>23</v>
      </c>
      <c r="AE49" s="584"/>
      <c r="AF49" s="587"/>
      <c r="AG49" s="588"/>
      <c r="AH49" s="588"/>
      <c r="AI49" s="588"/>
      <c r="AJ49" s="588"/>
      <c r="AK49" s="588"/>
      <c r="AL49" s="588"/>
      <c r="AM49" s="573" t="s">
        <v>23</v>
      </c>
      <c r="AN49" s="584"/>
      <c r="AO49" s="573"/>
      <c r="AP49" s="573"/>
      <c r="AQ49" s="573"/>
      <c r="AR49" s="573"/>
      <c r="AS49" s="573"/>
      <c r="AT49" s="573"/>
      <c r="AU49" s="573"/>
      <c r="AV49" s="678" t="s">
        <v>23</v>
      </c>
      <c r="AW49" s="770"/>
      <c r="AX49" s="603" t="s">
        <v>27</v>
      </c>
      <c r="AY49" s="604"/>
      <c r="AZ49" s="604"/>
      <c r="BA49" s="604"/>
      <c r="BB49" s="604"/>
      <c r="BC49" s="604"/>
      <c r="BD49" s="604"/>
      <c r="BE49" s="604"/>
      <c r="BF49" s="604"/>
      <c r="BG49" s="604"/>
      <c r="BH49" s="604"/>
      <c r="BI49" s="604"/>
      <c r="BJ49" s="605"/>
      <c r="BK49" s="533"/>
      <c r="BT49" s="94"/>
      <c r="BU49" s="532"/>
      <c r="BV49" s="532"/>
      <c r="BW49" s="532"/>
      <c r="BX49" s="532"/>
    </row>
    <row r="50" spans="4:76" ht="17.25" customHeight="1">
      <c r="D50" s="112"/>
      <c r="E50" s="113"/>
      <c r="F50" s="113"/>
      <c r="G50" s="114"/>
      <c r="H50" s="690"/>
      <c r="I50" s="671"/>
      <c r="J50" s="671"/>
      <c r="K50" s="671"/>
      <c r="L50" s="671"/>
      <c r="M50" s="672"/>
      <c r="N50" s="589"/>
      <c r="O50" s="590"/>
      <c r="P50" s="590"/>
      <c r="Q50" s="590"/>
      <c r="R50" s="590"/>
      <c r="S50" s="590"/>
      <c r="T50" s="590"/>
      <c r="U50" s="671"/>
      <c r="V50" s="672"/>
      <c r="W50" s="589"/>
      <c r="X50" s="590"/>
      <c r="Y50" s="590"/>
      <c r="Z50" s="590"/>
      <c r="AA50" s="590"/>
      <c r="AB50" s="590"/>
      <c r="AC50" s="590"/>
      <c r="AD50" s="671"/>
      <c r="AE50" s="672"/>
      <c r="AF50" s="589"/>
      <c r="AG50" s="590"/>
      <c r="AH50" s="590"/>
      <c r="AI50" s="590"/>
      <c r="AJ50" s="590"/>
      <c r="AK50" s="590"/>
      <c r="AL50" s="590"/>
      <c r="AM50" s="671"/>
      <c r="AN50" s="672"/>
      <c r="AO50" s="671"/>
      <c r="AP50" s="671"/>
      <c r="AQ50" s="671"/>
      <c r="AR50" s="671"/>
      <c r="AS50" s="671"/>
      <c r="AT50" s="671"/>
      <c r="AU50" s="671"/>
      <c r="AV50" s="738"/>
      <c r="AW50" s="739"/>
      <c r="AX50" s="611"/>
      <c r="AY50" s="612"/>
      <c r="AZ50" s="612"/>
      <c r="BA50" s="612"/>
      <c r="BB50" s="612"/>
      <c r="BC50" s="612"/>
      <c r="BD50" s="612"/>
      <c r="BE50" s="612"/>
      <c r="BF50" s="612"/>
      <c r="BG50" s="612"/>
      <c r="BH50" s="613"/>
      <c r="BI50" s="601" t="s">
        <v>23</v>
      </c>
      <c r="BJ50" s="610"/>
      <c r="BK50" s="533"/>
      <c r="BT50" s="94"/>
      <c r="BU50" s="83"/>
      <c r="BV50" s="83"/>
      <c r="BW50" s="83"/>
    </row>
    <row r="51" spans="4:76" ht="20.100000000000001" customHeight="1">
      <c r="D51" s="112"/>
      <c r="E51" s="819">
        <v>20</v>
      </c>
      <c r="F51" s="819"/>
      <c r="G51" s="820"/>
      <c r="H51" s="689" t="s">
        <v>31</v>
      </c>
      <c r="I51" s="632"/>
      <c r="J51" s="632"/>
      <c r="K51" s="632"/>
      <c r="L51" s="632"/>
      <c r="M51" s="673"/>
      <c r="N51" s="591"/>
      <c r="O51" s="592"/>
      <c r="P51" s="592"/>
      <c r="Q51" s="592"/>
      <c r="R51" s="592"/>
      <c r="S51" s="592"/>
      <c r="T51" s="592"/>
      <c r="U51" s="632" t="s">
        <v>23</v>
      </c>
      <c r="V51" s="673"/>
      <c r="W51" s="591"/>
      <c r="X51" s="592"/>
      <c r="Y51" s="592"/>
      <c r="Z51" s="592"/>
      <c r="AA51" s="592"/>
      <c r="AB51" s="592"/>
      <c r="AC51" s="592"/>
      <c r="AD51" s="632" t="s">
        <v>23</v>
      </c>
      <c r="AE51" s="673"/>
      <c r="AF51" s="591"/>
      <c r="AG51" s="592"/>
      <c r="AH51" s="592"/>
      <c r="AI51" s="592"/>
      <c r="AJ51" s="592"/>
      <c r="AK51" s="592"/>
      <c r="AL51" s="592"/>
      <c r="AM51" s="632" t="s">
        <v>23</v>
      </c>
      <c r="AN51" s="673"/>
      <c r="AO51" s="632"/>
      <c r="AP51" s="632"/>
      <c r="AQ51" s="632"/>
      <c r="AR51" s="632"/>
      <c r="AS51" s="632"/>
      <c r="AT51" s="632"/>
      <c r="AU51" s="632"/>
      <c r="AV51" s="738" t="s">
        <v>23</v>
      </c>
      <c r="AW51" s="739"/>
      <c r="AX51" s="603" t="s">
        <v>163</v>
      </c>
      <c r="AY51" s="604"/>
      <c r="AZ51" s="604"/>
      <c r="BA51" s="604"/>
      <c r="BB51" s="604"/>
      <c r="BC51" s="604"/>
      <c r="BD51" s="604"/>
      <c r="BE51" s="604"/>
      <c r="BF51" s="604"/>
      <c r="BG51" s="604"/>
      <c r="BH51" s="604"/>
      <c r="BI51" s="604"/>
      <c r="BJ51" s="605"/>
      <c r="BK51" s="83"/>
      <c r="BL51" s="83"/>
      <c r="BM51" s="83"/>
      <c r="BN51" s="83"/>
      <c r="BO51" s="83"/>
      <c r="BP51" s="83"/>
      <c r="BT51" s="94"/>
      <c r="BU51" s="83"/>
      <c r="BV51" s="83"/>
      <c r="BW51" s="83"/>
    </row>
    <row r="52" spans="4:76" ht="16.5" customHeight="1">
      <c r="D52" s="112"/>
      <c r="E52" s="819"/>
      <c r="F52" s="819"/>
      <c r="G52" s="820"/>
      <c r="H52" s="690"/>
      <c r="I52" s="671"/>
      <c r="J52" s="671"/>
      <c r="K52" s="671"/>
      <c r="L52" s="671"/>
      <c r="M52" s="672"/>
      <c r="N52" s="589"/>
      <c r="O52" s="590"/>
      <c r="P52" s="590"/>
      <c r="Q52" s="590"/>
      <c r="R52" s="590"/>
      <c r="S52" s="590"/>
      <c r="T52" s="590"/>
      <c r="U52" s="671"/>
      <c r="V52" s="672"/>
      <c r="W52" s="589"/>
      <c r="X52" s="590"/>
      <c r="Y52" s="590"/>
      <c r="Z52" s="590"/>
      <c r="AA52" s="590"/>
      <c r="AB52" s="590"/>
      <c r="AC52" s="590"/>
      <c r="AD52" s="671"/>
      <c r="AE52" s="672"/>
      <c r="AF52" s="589"/>
      <c r="AG52" s="590"/>
      <c r="AH52" s="590"/>
      <c r="AI52" s="590"/>
      <c r="AJ52" s="590"/>
      <c r="AK52" s="590"/>
      <c r="AL52" s="590"/>
      <c r="AM52" s="671"/>
      <c r="AN52" s="672"/>
      <c r="AO52" s="671"/>
      <c r="AP52" s="671"/>
      <c r="AQ52" s="671"/>
      <c r="AR52" s="671"/>
      <c r="AS52" s="671"/>
      <c r="AT52" s="671"/>
      <c r="AU52" s="671"/>
      <c r="AV52" s="738"/>
      <c r="AW52" s="739"/>
      <c r="AX52" s="611"/>
      <c r="AY52" s="612"/>
      <c r="AZ52" s="612"/>
      <c r="BA52" s="612"/>
      <c r="BB52" s="612"/>
      <c r="BC52" s="612"/>
      <c r="BD52" s="612"/>
      <c r="BE52" s="612"/>
      <c r="BF52" s="612"/>
      <c r="BG52" s="612"/>
      <c r="BH52" s="613"/>
      <c r="BI52" s="601" t="s">
        <v>23</v>
      </c>
      <c r="BJ52" s="610"/>
      <c r="BK52" s="83"/>
      <c r="BL52" s="83"/>
      <c r="BM52" s="83"/>
      <c r="BN52" s="83"/>
      <c r="BO52" s="83"/>
      <c r="BP52" s="83"/>
    </row>
    <row r="53" spans="4:76" ht="20.100000000000001" customHeight="1">
      <c r="D53" s="112"/>
      <c r="E53" s="834" t="s">
        <v>185</v>
      </c>
      <c r="F53" s="834"/>
      <c r="G53" s="835"/>
      <c r="H53" s="689" t="s">
        <v>32</v>
      </c>
      <c r="I53" s="632"/>
      <c r="J53" s="632"/>
      <c r="K53" s="632"/>
      <c r="L53" s="632"/>
      <c r="M53" s="673"/>
      <c r="N53" s="591"/>
      <c r="O53" s="592"/>
      <c r="P53" s="592"/>
      <c r="Q53" s="592"/>
      <c r="R53" s="592"/>
      <c r="S53" s="592"/>
      <c r="T53" s="592"/>
      <c r="U53" s="632" t="s">
        <v>23</v>
      </c>
      <c r="V53" s="673"/>
      <c r="W53" s="591"/>
      <c r="X53" s="592"/>
      <c r="Y53" s="592"/>
      <c r="Z53" s="592"/>
      <c r="AA53" s="592"/>
      <c r="AB53" s="592"/>
      <c r="AC53" s="592"/>
      <c r="AD53" s="632" t="s">
        <v>23</v>
      </c>
      <c r="AE53" s="673"/>
      <c r="AF53" s="591"/>
      <c r="AG53" s="592"/>
      <c r="AH53" s="592"/>
      <c r="AI53" s="592"/>
      <c r="AJ53" s="592"/>
      <c r="AK53" s="592"/>
      <c r="AL53" s="592"/>
      <c r="AM53" s="632" t="s">
        <v>23</v>
      </c>
      <c r="AN53" s="673"/>
      <c r="AO53" s="632"/>
      <c r="AP53" s="632"/>
      <c r="AQ53" s="632"/>
      <c r="AR53" s="632"/>
      <c r="AS53" s="632"/>
      <c r="AT53" s="632"/>
      <c r="AU53" s="632"/>
      <c r="AV53" s="738" t="s">
        <v>23</v>
      </c>
      <c r="AW53" s="739"/>
      <c r="AX53" s="603" t="s">
        <v>28</v>
      </c>
      <c r="AY53" s="604"/>
      <c r="AZ53" s="604"/>
      <c r="BA53" s="604"/>
      <c r="BB53" s="604"/>
      <c r="BC53" s="604"/>
      <c r="BD53" s="604"/>
      <c r="BE53" s="604"/>
      <c r="BF53" s="604"/>
      <c r="BG53" s="604"/>
      <c r="BH53" s="604"/>
      <c r="BI53" s="604"/>
      <c r="BJ53" s="605"/>
      <c r="BK53" s="83"/>
      <c r="BL53" s="83"/>
      <c r="BM53" s="83"/>
      <c r="BN53" s="83"/>
      <c r="BO53" s="83"/>
      <c r="BP53" s="83"/>
      <c r="BT53" s="94"/>
    </row>
    <row r="54" spans="4:76" ht="16.5" customHeight="1">
      <c r="D54" s="112"/>
      <c r="E54" s="834"/>
      <c r="F54" s="834"/>
      <c r="G54" s="835"/>
      <c r="H54" s="690"/>
      <c r="I54" s="671"/>
      <c r="J54" s="671"/>
      <c r="K54" s="671"/>
      <c r="L54" s="671"/>
      <c r="M54" s="672"/>
      <c r="N54" s="589"/>
      <c r="O54" s="590"/>
      <c r="P54" s="590"/>
      <c r="Q54" s="590"/>
      <c r="R54" s="590"/>
      <c r="S54" s="590"/>
      <c r="T54" s="590"/>
      <c r="U54" s="671"/>
      <c r="V54" s="672"/>
      <c r="W54" s="589"/>
      <c r="X54" s="590"/>
      <c r="Y54" s="590"/>
      <c r="Z54" s="590"/>
      <c r="AA54" s="590"/>
      <c r="AB54" s="590"/>
      <c r="AC54" s="590"/>
      <c r="AD54" s="671"/>
      <c r="AE54" s="672"/>
      <c r="AF54" s="589"/>
      <c r="AG54" s="590"/>
      <c r="AH54" s="590"/>
      <c r="AI54" s="590"/>
      <c r="AJ54" s="590"/>
      <c r="AK54" s="590"/>
      <c r="AL54" s="590"/>
      <c r="AM54" s="671"/>
      <c r="AN54" s="672"/>
      <c r="AO54" s="671"/>
      <c r="AP54" s="671"/>
      <c r="AQ54" s="671"/>
      <c r="AR54" s="671"/>
      <c r="AS54" s="671"/>
      <c r="AT54" s="671"/>
      <c r="AU54" s="671"/>
      <c r="AV54" s="738"/>
      <c r="AW54" s="739"/>
      <c r="AX54" s="611"/>
      <c r="AY54" s="612"/>
      <c r="AZ54" s="612"/>
      <c r="BA54" s="612"/>
      <c r="BB54" s="612"/>
      <c r="BC54" s="612"/>
      <c r="BD54" s="612"/>
      <c r="BE54" s="612"/>
      <c r="BF54" s="612"/>
      <c r="BG54" s="612"/>
      <c r="BH54" s="613"/>
      <c r="BI54" s="601" t="s">
        <v>23</v>
      </c>
      <c r="BJ54" s="610"/>
      <c r="BK54" s="83"/>
      <c r="BL54" s="83"/>
      <c r="BM54" s="83"/>
      <c r="BN54" s="83"/>
      <c r="BO54" s="83"/>
      <c r="BP54" s="83"/>
      <c r="BT54" s="94"/>
    </row>
    <row r="55" spans="4:76" ht="20.100000000000001" customHeight="1">
      <c r="D55" s="112"/>
      <c r="E55" s="834"/>
      <c r="F55" s="834"/>
      <c r="G55" s="835"/>
      <c r="H55" s="689" t="s">
        <v>33</v>
      </c>
      <c r="I55" s="632"/>
      <c r="J55" s="632"/>
      <c r="K55" s="632"/>
      <c r="L55" s="632"/>
      <c r="M55" s="673"/>
      <c r="N55" s="591"/>
      <c r="O55" s="592"/>
      <c r="P55" s="592"/>
      <c r="Q55" s="592"/>
      <c r="R55" s="592"/>
      <c r="S55" s="592"/>
      <c r="T55" s="592"/>
      <c r="U55" s="632" t="s">
        <v>23</v>
      </c>
      <c r="V55" s="673"/>
      <c r="W55" s="591"/>
      <c r="X55" s="592"/>
      <c r="Y55" s="592"/>
      <c r="Z55" s="592"/>
      <c r="AA55" s="592"/>
      <c r="AB55" s="592"/>
      <c r="AC55" s="592"/>
      <c r="AD55" s="632" t="s">
        <v>23</v>
      </c>
      <c r="AE55" s="673"/>
      <c r="AF55" s="591"/>
      <c r="AG55" s="592"/>
      <c r="AH55" s="592"/>
      <c r="AI55" s="592"/>
      <c r="AJ55" s="592"/>
      <c r="AK55" s="592"/>
      <c r="AL55" s="592"/>
      <c r="AM55" s="632" t="s">
        <v>23</v>
      </c>
      <c r="AN55" s="673"/>
      <c r="AO55" s="632"/>
      <c r="AP55" s="632"/>
      <c r="AQ55" s="632"/>
      <c r="AR55" s="632"/>
      <c r="AS55" s="632"/>
      <c r="AT55" s="632"/>
      <c r="AU55" s="632"/>
      <c r="AV55" s="738" t="s">
        <v>23</v>
      </c>
      <c r="AW55" s="739"/>
      <c r="AX55" s="603" t="s">
        <v>160</v>
      </c>
      <c r="AY55" s="604"/>
      <c r="AZ55" s="604"/>
      <c r="BA55" s="604"/>
      <c r="BB55" s="604"/>
      <c r="BC55" s="604"/>
      <c r="BD55" s="604"/>
      <c r="BE55" s="604"/>
      <c r="BF55" s="604"/>
      <c r="BG55" s="604"/>
      <c r="BH55" s="604"/>
      <c r="BI55" s="604"/>
      <c r="BJ55" s="605"/>
      <c r="BK55" s="83"/>
      <c r="BL55" s="83"/>
      <c r="BM55" s="83"/>
      <c r="BN55" s="83"/>
      <c r="BO55" s="83"/>
      <c r="BP55" s="83"/>
      <c r="BT55" s="94"/>
    </row>
    <row r="56" spans="4:76" ht="16.5" customHeight="1">
      <c r="D56" s="112"/>
      <c r="E56" s="834"/>
      <c r="F56" s="834"/>
      <c r="G56" s="835"/>
      <c r="H56" s="690"/>
      <c r="I56" s="671"/>
      <c r="J56" s="671"/>
      <c r="K56" s="671"/>
      <c r="L56" s="671"/>
      <c r="M56" s="672"/>
      <c r="N56" s="589"/>
      <c r="O56" s="590"/>
      <c r="P56" s="590"/>
      <c r="Q56" s="590"/>
      <c r="R56" s="590"/>
      <c r="S56" s="590"/>
      <c r="T56" s="590"/>
      <c r="U56" s="671"/>
      <c r="V56" s="672"/>
      <c r="W56" s="589"/>
      <c r="X56" s="590"/>
      <c r="Y56" s="590"/>
      <c r="Z56" s="590"/>
      <c r="AA56" s="590"/>
      <c r="AB56" s="590"/>
      <c r="AC56" s="590"/>
      <c r="AD56" s="671"/>
      <c r="AE56" s="672"/>
      <c r="AF56" s="589"/>
      <c r="AG56" s="590"/>
      <c r="AH56" s="590"/>
      <c r="AI56" s="590"/>
      <c r="AJ56" s="590"/>
      <c r="AK56" s="590"/>
      <c r="AL56" s="590"/>
      <c r="AM56" s="671"/>
      <c r="AN56" s="672"/>
      <c r="AO56" s="671"/>
      <c r="AP56" s="671"/>
      <c r="AQ56" s="671"/>
      <c r="AR56" s="671"/>
      <c r="AS56" s="671"/>
      <c r="AT56" s="671"/>
      <c r="AU56" s="671"/>
      <c r="AV56" s="738"/>
      <c r="AW56" s="739"/>
      <c r="AX56" s="611"/>
      <c r="AY56" s="612"/>
      <c r="AZ56" s="612"/>
      <c r="BA56" s="612"/>
      <c r="BB56" s="612"/>
      <c r="BC56" s="612"/>
      <c r="BD56" s="612"/>
      <c r="BE56" s="612"/>
      <c r="BF56" s="612"/>
      <c r="BG56" s="612"/>
      <c r="BH56" s="613"/>
      <c r="BI56" s="601" t="s">
        <v>23</v>
      </c>
      <c r="BJ56" s="610"/>
      <c r="BK56" s="83"/>
      <c r="BL56" s="83"/>
      <c r="BM56" s="83"/>
      <c r="BN56" s="83"/>
      <c r="BO56" s="83"/>
      <c r="BP56" s="83"/>
      <c r="BT56" s="94"/>
    </row>
    <row r="57" spans="4:76" ht="20.100000000000001" customHeight="1">
      <c r="D57" s="112"/>
      <c r="E57" s="834"/>
      <c r="F57" s="834"/>
      <c r="G57" s="835"/>
      <c r="H57" s="689" t="s">
        <v>128</v>
      </c>
      <c r="I57" s="632"/>
      <c r="J57" s="632"/>
      <c r="K57" s="632"/>
      <c r="L57" s="632"/>
      <c r="M57" s="673"/>
      <c r="N57" s="591"/>
      <c r="O57" s="592"/>
      <c r="P57" s="592"/>
      <c r="Q57" s="592"/>
      <c r="R57" s="592"/>
      <c r="S57" s="592"/>
      <c r="T57" s="592"/>
      <c r="U57" s="632" t="s">
        <v>23</v>
      </c>
      <c r="V57" s="673"/>
      <c r="W57" s="591"/>
      <c r="X57" s="592"/>
      <c r="Y57" s="592"/>
      <c r="Z57" s="592"/>
      <c r="AA57" s="592"/>
      <c r="AB57" s="592"/>
      <c r="AC57" s="592"/>
      <c r="AD57" s="632" t="s">
        <v>23</v>
      </c>
      <c r="AE57" s="673"/>
      <c r="AF57" s="591"/>
      <c r="AG57" s="592"/>
      <c r="AH57" s="592"/>
      <c r="AI57" s="592"/>
      <c r="AJ57" s="592"/>
      <c r="AK57" s="592"/>
      <c r="AL57" s="592"/>
      <c r="AM57" s="632" t="s">
        <v>23</v>
      </c>
      <c r="AN57" s="673"/>
      <c r="AO57" s="632"/>
      <c r="AP57" s="632"/>
      <c r="AQ57" s="632"/>
      <c r="AR57" s="632"/>
      <c r="AS57" s="632"/>
      <c r="AT57" s="632"/>
      <c r="AU57" s="632"/>
      <c r="AV57" s="738" t="s">
        <v>23</v>
      </c>
      <c r="AW57" s="739"/>
      <c r="AX57" s="603" t="s">
        <v>161</v>
      </c>
      <c r="AY57" s="604"/>
      <c r="AZ57" s="604"/>
      <c r="BA57" s="604"/>
      <c r="BB57" s="604"/>
      <c r="BC57" s="604"/>
      <c r="BD57" s="604"/>
      <c r="BE57" s="604"/>
      <c r="BF57" s="604"/>
      <c r="BG57" s="604"/>
      <c r="BH57" s="604"/>
      <c r="BI57" s="604"/>
      <c r="BJ57" s="605"/>
      <c r="BK57" s="83"/>
      <c r="BL57" s="83"/>
      <c r="BM57" s="83"/>
      <c r="BN57" s="83"/>
      <c r="BO57" s="83"/>
      <c r="BP57" s="83"/>
    </row>
    <row r="58" spans="4:76" ht="16.5" customHeight="1">
      <c r="D58" s="112"/>
      <c r="E58" s="834"/>
      <c r="F58" s="834"/>
      <c r="G58" s="835"/>
      <c r="H58" s="690"/>
      <c r="I58" s="671"/>
      <c r="J58" s="671"/>
      <c r="K58" s="671"/>
      <c r="L58" s="671"/>
      <c r="M58" s="672"/>
      <c r="N58" s="589"/>
      <c r="O58" s="590"/>
      <c r="P58" s="590"/>
      <c r="Q58" s="590"/>
      <c r="R58" s="590"/>
      <c r="S58" s="590"/>
      <c r="T58" s="590"/>
      <c r="U58" s="671"/>
      <c r="V58" s="672"/>
      <c r="W58" s="589"/>
      <c r="X58" s="590"/>
      <c r="Y58" s="590"/>
      <c r="Z58" s="590"/>
      <c r="AA58" s="590"/>
      <c r="AB58" s="590"/>
      <c r="AC58" s="590"/>
      <c r="AD58" s="671"/>
      <c r="AE58" s="672"/>
      <c r="AF58" s="589"/>
      <c r="AG58" s="590"/>
      <c r="AH58" s="590"/>
      <c r="AI58" s="590"/>
      <c r="AJ58" s="590"/>
      <c r="AK58" s="590"/>
      <c r="AL58" s="590"/>
      <c r="AM58" s="671"/>
      <c r="AN58" s="672"/>
      <c r="AO58" s="671"/>
      <c r="AP58" s="671"/>
      <c r="AQ58" s="671"/>
      <c r="AR58" s="671"/>
      <c r="AS58" s="671"/>
      <c r="AT58" s="671"/>
      <c r="AU58" s="671"/>
      <c r="AV58" s="738"/>
      <c r="AW58" s="739"/>
      <c r="AX58" s="611"/>
      <c r="AY58" s="612"/>
      <c r="AZ58" s="612"/>
      <c r="BA58" s="612"/>
      <c r="BB58" s="612"/>
      <c r="BC58" s="612"/>
      <c r="BD58" s="612"/>
      <c r="BE58" s="612"/>
      <c r="BF58" s="612"/>
      <c r="BG58" s="612"/>
      <c r="BH58" s="613"/>
      <c r="BI58" s="601" t="s">
        <v>23</v>
      </c>
      <c r="BJ58" s="610"/>
      <c r="BK58" s="83"/>
      <c r="BL58" s="83"/>
      <c r="BM58" s="83"/>
      <c r="BN58" s="83"/>
      <c r="BO58" s="83"/>
      <c r="BP58" s="83"/>
      <c r="BT58" s="532"/>
    </row>
    <row r="59" spans="4:76" ht="20.100000000000001" customHeight="1">
      <c r="D59" s="112"/>
      <c r="E59" s="834"/>
      <c r="F59" s="834"/>
      <c r="G59" s="835"/>
      <c r="H59" s="689" t="s">
        <v>129</v>
      </c>
      <c r="I59" s="632"/>
      <c r="J59" s="632"/>
      <c r="K59" s="632"/>
      <c r="L59" s="632"/>
      <c r="M59" s="673"/>
      <c r="N59" s="591"/>
      <c r="O59" s="592"/>
      <c r="P59" s="592"/>
      <c r="Q59" s="592"/>
      <c r="R59" s="592"/>
      <c r="S59" s="592"/>
      <c r="T59" s="592"/>
      <c r="U59" s="632" t="s">
        <v>23</v>
      </c>
      <c r="V59" s="673"/>
      <c r="W59" s="591"/>
      <c r="X59" s="592"/>
      <c r="Y59" s="592"/>
      <c r="Z59" s="592"/>
      <c r="AA59" s="592"/>
      <c r="AB59" s="592"/>
      <c r="AC59" s="592"/>
      <c r="AD59" s="632" t="s">
        <v>23</v>
      </c>
      <c r="AE59" s="673"/>
      <c r="AF59" s="591"/>
      <c r="AG59" s="592"/>
      <c r="AH59" s="592"/>
      <c r="AI59" s="592"/>
      <c r="AJ59" s="592"/>
      <c r="AK59" s="592"/>
      <c r="AL59" s="592"/>
      <c r="AM59" s="632" t="s">
        <v>23</v>
      </c>
      <c r="AN59" s="673"/>
      <c r="AO59" s="632"/>
      <c r="AP59" s="632"/>
      <c r="AQ59" s="632"/>
      <c r="AR59" s="632"/>
      <c r="AS59" s="632"/>
      <c r="AT59" s="632"/>
      <c r="AU59" s="632"/>
      <c r="AV59" s="738" t="s">
        <v>23</v>
      </c>
      <c r="AW59" s="739"/>
      <c r="AX59" s="603" t="s">
        <v>162</v>
      </c>
      <c r="AY59" s="604"/>
      <c r="AZ59" s="604"/>
      <c r="BA59" s="604"/>
      <c r="BB59" s="604"/>
      <c r="BC59" s="604"/>
      <c r="BD59" s="604"/>
      <c r="BE59" s="604"/>
      <c r="BF59" s="604"/>
      <c r="BG59" s="604"/>
      <c r="BH59" s="604"/>
      <c r="BI59" s="604"/>
      <c r="BJ59" s="605"/>
      <c r="BK59" s="83"/>
      <c r="BL59" s="83"/>
      <c r="BM59" s="83"/>
      <c r="BN59" s="83"/>
      <c r="BO59" s="83"/>
      <c r="BP59" s="83"/>
    </row>
    <row r="60" spans="4:76" ht="16.5" customHeight="1">
      <c r="D60" s="112"/>
      <c r="E60" s="834"/>
      <c r="F60" s="834"/>
      <c r="G60" s="835"/>
      <c r="H60" s="690"/>
      <c r="I60" s="671"/>
      <c r="J60" s="671"/>
      <c r="K60" s="671"/>
      <c r="L60" s="671"/>
      <c r="M60" s="672"/>
      <c r="N60" s="589"/>
      <c r="O60" s="590"/>
      <c r="P60" s="590"/>
      <c r="Q60" s="590"/>
      <c r="R60" s="590"/>
      <c r="S60" s="590"/>
      <c r="T60" s="590"/>
      <c r="U60" s="671"/>
      <c r="V60" s="672"/>
      <c r="W60" s="589"/>
      <c r="X60" s="590"/>
      <c r="Y60" s="590"/>
      <c r="Z60" s="590"/>
      <c r="AA60" s="590"/>
      <c r="AB60" s="590"/>
      <c r="AC60" s="590"/>
      <c r="AD60" s="671"/>
      <c r="AE60" s="672"/>
      <c r="AF60" s="589"/>
      <c r="AG60" s="590"/>
      <c r="AH60" s="590"/>
      <c r="AI60" s="590"/>
      <c r="AJ60" s="590"/>
      <c r="AK60" s="590"/>
      <c r="AL60" s="590"/>
      <c r="AM60" s="671"/>
      <c r="AN60" s="672"/>
      <c r="AO60" s="671"/>
      <c r="AP60" s="671"/>
      <c r="AQ60" s="671"/>
      <c r="AR60" s="671"/>
      <c r="AS60" s="671"/>
      <c r="AT60" s="671"/>
      <c r="AU60" s="671"/>
      <c r="AV60" s="738"/>
      <c r="AW60" s="739"/>
      <c r="AX60" s="611"/>
      <c r="AY60" s="612"/>
      <c r="AZ60" s="612"/>
      <c r="BA60" s="612"/>
      <c r="BB60" s="612"/>
      <c r="BC60" s="612"/>
      <c r="BD60" s="612"/>
      <c r="BE60" s="612"/>
      <c r="BF60" s="612"/>
      <c r="BG60" s="612"/>
      <c r="BH60" s="613"/>
      <c r="BI60" s="601" t="s">
        <v>23</v>
      </c>
      <c r="BJ60" s="610"/>
      <c r="BK60" s="83"/>
      <c r="BL60" s="83"/>
      <c r="BM60" s="83"/>
      <c r="BN60" s="83"/>
      <c r="BO60" s="83"/>
      <c r="BP60" s="83"/>
    </row>
    <row r="61" spans="4:76" ht="20.100000000000001" customHeight="1">
      <c r="D61" s="112"/>
      <c r="E61" s="834"/>
      <c r="F61" s="834"/>
      <c r="G61" s="835"/>
      <c r="H61" s="746" t="s">
        <v>138</v>
      </c>
      <c r="I61" s="747"/>
      <c r="J61" s="747"/>
      <c r="K61" s="747"/>
      <c r="L61" s="747"/>
      <c r="M61" s="748"/>
      <c r="N61" s="591"/>
      <c r="O61" s="592"/>
      <c r="P61" s="592"/>
      <c r="Q61" s="592"/>
      <c r="R61" s="592"/>
      <c r="S61" s="592"/>
      <c r="T61" s="592"/>
      <c r="U61" s="632" t="s">
        <v>23</v>
      </c>
      <c r="V61" s="673"/>
      <c r="W61" s="591"/>
      <c r="X61" s="592"/>
      <c r="Y61" s="592"/>
      <c r="Z61" s="592"/>
      <c r="AA61" s="592"/>
      <c r="AB61" s="592"/>
      <c r="AC61" s="592"/>
      <c r="AD61" s="632" t="s">
        <v>23</v>
      </c>
      <c r="AE61" s="673"/>
      <c r="AF61" s="591"/>
      <c r="AG61" s="592"/>
      <c r="AH61" s="592"/>
      <c r="AI61" s="592"/>
      <c r="AJ61" s="592"/>
      <c r="AK61" s="592"/>
      <c r="AL61" s="592"/>
      <c r="AM61" s="632" t="s">
        <v>23</v>
      </c>
      <c r="AN61" s="673"/>
      <c r="AO61" s="632"/>
      <c r="AP61" s="632"/>
      <c r="AQ61" s="632"/>
      <c r="AR61" s="632"/>
      <c r="AS61" s="632"/>
      <c r="AT61" s="632"/>
      <c r="AU61" s="632"/>
      <c r="AV61" s="738" t="s">
        <v>23</v>
      </c>
      <c r="AW61" s="739"/>
      <c r="AX61" s="117" t="s">
        <v>181</v>
      </c>
      <c r="AY61" s="583"/>
      <c r="AZ61" s="583"/>
      <c r="BA61" s="583"/>
      <c r="BB61" s="583"/>
      <c r="BC61" s="583"/>
      <c r="BD61" s="583"/>
      <c r="BE61" s="583"/>
      <c r="BF61" s="583"/>
      <c r="BG61" s="583"/>
      <c r="BH61" s="583"/>
      <c r="BI61" s="583"/>
      <c r="BJ61" s="118" t="s">
        <v>182</v>
      </c>
      <c r="BK61" s="83"/>
      <c r="BL61" s="83"/>
      <c r="BM61" s="83"/>
      <c r="BN61" s="83"/>
      <c r="BO61" s="83"/>
      <c r="BP61" s="83"/>
    </row>
    <row r="62" spans="4:76" ht="16.5" customHeight="1">
      <c r="D62" s="112"/>
      <c r="E62" s="834"/>
      <c r="F62" s="834"/>
      <c r="G62" s="835"/>
      <c r="H62" s="749"/>
      <c r="I62" s="750"/>
      <c r="J62" s="750"/>
      <c r="K62" s="750"/>
      <c r="L62" s="750"/>
      <c r="M62" s="751"/>
      <c r="N62" s="589"/>
      <c r="O62" s="590"/>
      <c r="P62" s="590"/>
      <c r="Q62" s="590"/>
      <c r="R62" s="590"/>
      <c r="S62" s="590"/>
      <c r="T62" s="590"/>
      <c r="U62" s="671"/>
      <c r="V62" s="672"/>
      <c r="W62" s="589"/>
      <c r="X62" s="590"/>
      <c r="Y62" s="590"/>
      <c r="Z62" s="590"/>
      <c r="AA62" s="590"/>
      <c r="AB62" s="590"/>
      <c r="AC62" s="590"/>
      <c r="AD62" s="671"/>
      <c r="AE62" s="672"/>
      <c r="AF62" s="589"/>
      <c r="AG62" s="590"/>
      <c r="AH62" s="590"/>
      <c r="AI62" s="590"/>
      <c r="AJ62" s="590"/>
      <c r="AK62" s="590"/>
      <c r="AL62" s="590"/>
      <c r="AM62" s="671"/>
      <c r="AN62" s="672"/>
      <c r="AO62" s="671"/>
      <c r="AP62" s="671"/>
      <c r="AQ62" s="671"/>
      <c r="AR62" s="671"/>
      <c r="AS62" s="671"/>
      <c r="AT62" s="671"/>
      <c r="AU62" s="671"/>
      <c r="AV62" s="738"/>
      <c r="AW62" s="739"/>
      <c r="AX62" s="664"/>
      <c r="AY62" s="665"/>
      <c r="AZ62" s="665"/>
      <c r="BA62" s="665"/>
      <c r="BB62" s="665"/>
      <c r="BC62" s="665"/>
      <c r="BD62" s="665"/>
      <c r="BE62" s="665"/>
      <c r="BF62" s="665"/>
      <c r="BG62" s="665"/>
      <c r="BH62" s="602"/>
      <c r="BI62" s="601" t="s">
        <v>23</v>
      </c>
      <c r="BJ62" s="610"/>
      <c r="BK62" s="83"/>
      <c r="BL62" s="83"/>
      <c r="BM62" s="83"/>
      <c r="BN62" s="83"/>
      <c r="BO62" s="83"/>
      <c r="BP62" s="83"/>
      <c r="BT62" s="101"/>
    </row>
    <row r="63" spans="4:76" ht="16.5" customHeight="1">
      <c r="D63" s="112"/>
      <c r="E63" s="834"/>
      <c r="F63" s="834"/>
      <c r="G63" s="835"/>
      <c r="H63" s="689" t="s">
        <v>35</v>
      </c>
      <c r="I63" s="632"/>
      <c r="J63" s="632"/>
      <c r="K63" s="632"/>
      <c r="L63" s="632"/>
      <c r="M63" s="673"/>
      <c r="N63" s="591"/>
      <c r="O63" s="592"/>
      <c r="P63" s="592"/>
      <c r="Q63" s="592"/>
      <c r="R63" s="592"/>
      <c r="S63" s="592"/>
      <c r="T63" s="592"/>
      <c r="U63" s="632" t="s">
        <v>23</v>
      </c>
      <c r="V63" s="673"/>
      <c r="W63" s="591"/>
      <c r="X63" s="592"/>
      <c r="Y63" s="592"/>
      <c r="Z63" s="592"/>
      <c r="AA63" s="592"/>
      <c r="AB63" s="592"/>
      <c r="AC63" s="592"/>
      <c r="AD63" s="632" t="s">
        <v>23</v>
      </c>
      <c r="AE63" s="673"/>
      <c r="AF63" s="591"/>
      <c r="AG63" s="592"/>
      <c r="AH63" s="592"/>
      <c r="AI63" s="592"/>
      <c r="AJ63" s="592"/>
      <c r="AK63" s="592"/>
      <c r="AL63" s="592"/>
      <c r="AM63" s="632" t="s">
        <v>23</v>
      </c>
      <c r="AN63" s="673"/>
      <c r="AO63" s="632"/>
      <c r="AP63" s="632"/>
      <c r="AQ63" s="632"/>
      <c r="AR63" s="632"/>
      <c r="AS63" s="632"/>
      <c r="AT63" s="632"/>
      <c r="AU63" s="632"/>
      <c r="AV63" s="738" t="s">
        <v>23</v>
      </c>
      <c r="AW63" s="739"/>
      <c r="AX63" s="117" t="s">
        <v>181</v>
      </c>
      <c r="AY63" s="583"/>
      <c r="AZ63" s="583"/>
      <c r="BA63" s="583"/>
      <c r="BB63" s="583"/>
      <c r="BC63" s="583"/>
      <c r="BD63" s="583"/>
      <c r="BE63" s="583"/>
      <c r="BF63" s="583"/>
      <c r="BG63" s="583"/>
      <c r="BH63" s="583"/>
      <c r="BI63" s="583"/>
      <c r="BJ63" s="118" t="s">
        <v>182</v>
      </c>
      <c r="BK63" s="83"/>
      <c r="BL63" s="83"/>
      <c r="BM63" s="83"/>
      <c r="BN63" s="83"/>
      <c r="BO63" s="83"/>
      <c r="BP63" s="83"/>
      <c r="BT63" s="101"/>
    </row>
    <row r="64" spans="4:76" ht="16.5" customHeight="1">
      <c r="D64" s="119"/>
      <c r="E64" s="836"/>
      <c r="F64" s="836"/>
      <c r="G64" s="837"/>
      <c r="H64" s="563"/>
      <c r="I64" s="574"/>
      <c r="J64" s="574"/>
      <c r="K64" s="574"/>
      <c r="L64" s="574"/>
      <c r="M64" s="585"/>
      <c r="N64" s="735"/>
      <c r="O64" s="736"/>
      <c r="P64" s="736"/>
      <c r="Q64" s="736"/>
      <c r="R64" s="736"/>
      <c r="S64" s="736"/>
      <c r="T64" s="736"/>
      <c r="U64" s="574"/>
      <c r="V64" s="585"/>
      <c r="W64" s="735"/>
      <c r="X64" s="736"/>
      <c r="Y64" s="736"/>
      <c r="Z64" s="736"/>
      <c r="AA64" s="736"/>
      <c r="AB64" s="736"/>
      <c r="AC64" s="736"/>
      <c r="AD64" s="574"/>
      <c r="AE64" s="585"/>
      <c r="AF64" s="735"/>
      <c r="AG64" s="736"/>
      <c r="AH64" s="736"/>
      <c r="AI64" s="736"/>
      <c r="AJ64" s="736"/>
      <c r="AK64" s="736"/>
      <c r="AL64" s="736"/>
      <c r="AM64" s="574"/>
      <c r="AN64" s="585"/>
      <c r="AO64" s="574"/>
      <c r="AP64" s="574"/>
      <c r="AQ64" s="574"/>
      <c r="AR64" s="574"/>
      <c r="AS64" s="574"/>
      <c r="AT64" s="574"/>
      <c r="AU64" s="574"/>
      <c r="AV64" s="717"/>
      <c r="AW64" s="800"/>
      <c r="AX64" s="664"/>
      <c r="AY64" s="665"/>
      <c r="AZ64" s="665"/>
      <c r="BA64" s="665"/>
      <c r="BB64" s="665"/>
      <c r="BC64" s="665"/>
      <c r="BD64" s="665"/>
      <c r="BE64" s="665"/>
      <c r="BF64" s="665"/>
      <c r="BG64" s="665"/>
      <c r="BH64" s="602"/>
      <c r="BI64" s="601" t="s">
        <v>23</v>
      </c>
      <c r="BJ64" s="610"/>
      <c r="BK64" s="83"/>
      <c r="BL64" s="83"/>
      <c r="BM64" s="83"/>
      <c r="BN64" s="83"/>
      <c r="BO64" s="83"/>
      <c r="BP64" s="83"/>
      <c r="BT64" s="532"/>
    </row>
    <row r="65" spans="1:114" ht="16.5" customHeight="1">
      <c r="D65" s="120"/>
      <c r="E65" s="121"/>
      <c r="F65" s="121"/>
      <c r="G65" s="121"/>
      <c r="H65" s="518"/>
      <c r="I65" s="518"/>
      <c r="J65" s="518"/>
      <c r="K65" s="518"/>
      <c r="L65" s="518"/>
      <c r="M65" s="518"/>
      <c r="N65" s="518"/>
      <c r="O65" s="518"/>
      <c r="P65" s="518"/>
      <c r="Q65" s="518"/>
      <c r="R65" s="518"/>
      <c r="S65" s="518"/>
      <c r="T65" s="518"/>
      <c r="U65" s="518"/>
      <c r="V65" s="518"/>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c r="AT65" s="517"/>
      <c r="AU65" s="517"/>
      <c r="AV65" s="517"/>
      <c r="AW65" s="517"/>
      <c r="AX65" s="517"/>
      <c r="AY65" s="517"/>
      <c r="AZ65" s="517"/>
      <c r="BA65" s="517"/>
      <c r="BB65" s="517"/>
      <c r="BC65" s="517"/>
      <c r="BD65" s="517"/>
      <c r="BE65" s="517"/>
      <c r="BF65" s="517"/>
      <c r="BG65" s="517"/>
      <c r="BH65" s="517"/>
      <c r="BI65" s="517"/>
      <c r="BJ65" s="517"/>
      <c r="BK65" s="83"/>
      <c r="BL65" s="83"/>
      <c r="BM65" s="83"/>
      <c r="BN65" s="83"/>
      <c r="BO65" s="83"/>
      <c r="BP65" s="83"/>
      <c r="BT65" s="532"/>
    </row>
    <row r="66" spans="1:114" ht="30" customHeight="1">
      <c r="D66" s="562">
        <v>21</v>
      </c>
      <c r="E66" s="573"/>
      <c r="F66" s="573"/>
      <c r="G66" s="660" t="s">
        <v>186</v>
      </c>
      <c r="H66" s="660"/>
      <c r="I66" s="660"/>
      <c r="J66" s="660"/>
      <c r="K66" s="660"/>
      <c r="L66" s="660"/>
      <c r="M66" s="660"/>
      <c r="N66" s="661"/>
      <c r="O66" s="699" t="s">
        <v>36</v>
      </c>
      <c r="P66" s="578"/>
      <c r="Q66" s="578"/>
      <c r="R66" s="578"/>
      <c r="S66" s="578"/>
      <c r="T66" s="578"/>
      <c r="U66" s="578"/>
      <c r="V66" s="700"/>
      <c r="W66" s="691"/>
      <c r="X66" s="692"/>
      <c r="Y66" s="693" t="s">
        <v>511</v>
      </c>
      <c r="Z66" s="693"/>
      <c r="AA66" s="693"/>
      <c r="AB66" s="693"/>
      <c r="AC66" s="693"/>
      <c r="AD66" s="693"/>
      <c r="AE66" s="693"/>
      <c r="AF66" s="693"/>
      <c r="AG66" s="694"/>
      <c r="AH66" s="655"/>
      <c r="AI66" s="693" t="s">
        <v>512</v>
      </c>
      <c r="AJ66" s="693"/>
      <c r="AK66" s="693"/>
      <c r="AL66" s="693"/>
      <c r="AM66" s="693"/>
      <c r="AN66" s="693"/>
      <c r="AO66" s="693"/>
      <c r="AP66" s="695"/>
      <c r="AQ66" s="692"/>
      <c r="AR66" s="692"/>
      <c r="AS66" s="693" t="s">
        <v>513</v>
      </c>
      <c r="AT66" s="693"/>
      <c r="AU66" s="693"/>
      <c r="AV66" s="693"/>
      <c r="AW66" s="693"/>
      <c r="AX66" s="123" t="s">
        <v>514</v>
      </c>
      <c r="AY66" s="696"/>
      <c r="AZ66" s="696"/>
      <c r="BA66" s="696"/>
      <c r="BB66" s="696"/>
      <c r="BC66" s="696"/>
      <c r="BD66" s="696"/>
      <c r="BE66" s="696"/>
      <c r="BF66" s="696"/>
      <c r="BG66" s="696"/>
      <c r="BH66" s="696"/>
      <c r="BI66" s="696"/>
      <c r="BJ66" s="696"/>
      <c r="BK66" s="696"/>
      <c r="BL66" s="696"/>
      <c r="BM66" s="696"/>
      <c r="BN66" s="124" t="s">
        <v>515</v>
      </c>
      <c r="BT66" s="532"/>
      <c r="BU66" s="83"/>
      <c r="DA66" s="83"/>
      <c r="DB66" s="83"/>
      <c r="DC66" s="83"/>
      <c r="DD66" s="83"/>
      <c r="DE66" s="83"/>
      <c r="DF66" s="83"/>
      <c r="DG66" s="83"/>
      <c r="DH66" s="83"/>
      <c r="DI66" s="83"/>
      <c r="DJ66" s="83"/>
    </row>
    <row r="67" spans="1:114" ht="38.25" customHeight="1">
      <c r="D67" s="645"/>
      <c r="E67" s="616"/>
      <c r="F67" s="616"/>
      <c r="G67" s="662"/>
      <c r="H67" s="662"/>
      <c r="I67" s="662"/>
      <c r="J67" s="662"/>
      <c r="K67" s="662"/>
      <c r="L67" s="662"/>
      <c r="M67" s="662"/>
      <c r="N67" s="663"/>
      <c r="O67" s="821" t="s">
        <v>37</v>
      </c>
      <c r="P67" s="822"/>
      <c r="Q67" s="822"/>
      <c r="R67" s="822"/>
      <c r="S67" s="822"/>
      <c r="T67" s="822"/>
      <c r="U67" s="822"/>
      <c r="V67" s="823"/>
      <c r="W67" s="697"/>
      <c r="X67" s="696"/>
      <c r="Y67" s="696"/>
      <c r="Z67" s="696"/>
      <c r="AA67" s="696"/>
      <c r="AB67" s="696"/>
      <c r="AC67" s="696"/>
      <c r="AD67" s="696"/>
      <c r="AE67" s="696"/>
      <c r="AF67" s="696"/>
      <c r="AG67" s="696"/>
      <c r="AH67" s="696"/>
      <c r="AI67" s="696"/>
      <c r="AJ67" s="696"/>
      <c r="AK67" s="696"/>
      <c r="AL67" s="696"/>
      <c r="AM67" s="696"/>
      <c r="AN67" s="696"/>
      <c r="AO67" s="696"/>
      <c r="AP67" s="696"/>
      <c r="AQ67" s="696"/>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8"/>
      <c r="BO67" s="83"/>
      <c r="BP67" s="83"/>
      <c r="BT67" s="532"/>
    </row>
    <row r="68" spans="1:114" ht="26.25" customHeight="1">
      <c r="D68" s="58"/>
      <c r="E68" s="79"/>
      <c r="F68" s="79"/>
      <c r="G68" s="531"/>
      <c r="H68" s="531"/>
      <c r="I68" s="531"/>
      <c r="J68" s="531"/>
      <c r="K68" s="531"/>
      <c r="L68" s="531"/>
      <c r="M68" s="531"/>
      <c r="N68" s="73"/>
      <c r="O68" s="699" t="s">
        <v>38</v>
      </c>
      <c r="P68" s="578"/>
      <c r="Q68" s="578"/>
      <c r="R68" s="578"/>
      <c r="S68" s="578"/>
      <c r="T68" s="578"/>
      <c r="U68" s="578"/>
      <c r="V68" s="700"/>
      <c r="W68" s="697"/>
      <c r="X68" s="696"/>
      <c r="Y68" s="696"/>
      <c r="Z68" s="696"/>
      <c r="AA68" s="696"/>
      <c r="AB68" s="696"/>
      <c r="AC68" s="696"/>
      <c r="AD68" s="696"/>
      <c r="AE68" s="696"/>
      <c r="AF68" s="696"/>
      <c r="AG68" s="696"/>
      <c r="AH68" s="696"/>
      <c r="AI68" s="696"/>
      <c r="AJ68" s="696"/>
      <c r="AK68" s="696"/>
      <c r="AL68" s="696"/>
      <c r="AM68" s="696"/>
      <c r="AN68" s="696"/>
      <c r="AO68" s="696"/>
      <c r="AP68" s="696"/>
      <c r="AQ68" s="696"/>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8"/>
      <c r="BO68" s="83"/>
      <c r="BT68" s="83"/>
    </row>
    <row r="69" spans="1:114" ht="21" customHeight="1">
      <c r="D69" s="562">
        <v>22</v>
      </c>
      <c r="E69" s="573"/>
      <c r="F69" s="573"/>
      <c r="G69" s="657" t="s">
        <v>137</v>
      </c>
      <c r="H69" s="657"/>
      <c r="I69" s="657"/>
      <c r="J69" s="657"/>
      <c r="K69" s="657"/>
      <c r="L69" s="657"/>
      <c r="M69" s="657"/>
      <c r="N69" s="658"/>
      <c r="O69" s="699" t="s">
        <v>41</v>
      </c>
      <c r="P69" s="578"/>
      <c r="Q69" s="578"/>
      <c r="R69" s="578"/>
      <c r="S69" s="578"/>
      <c r="T69" s="578"/>
      <c r="U69" s="578"/>
      <c r="V69" s="700"/>
      <c r="W69" s="654"/>
      <c r="X69" s="655"/>
      <c r="Y69" s="655"/>
      <c r="Z69" s="655"/>
      <c r="AA69" s="655"/>
      <c r="AB69" s="655"/>
      <c r="AC69" s="655"/>
      <c r="AD69" s="655"/>
      <c r="AE69" s="655"/>
      <c r="AF69" s="655"/>
      <c r="AG69" s="655"/>
      <c r="AH69" s="655"/>
      <c r="AI69" s="655"/>
      <c r="AJ69" s="655"/>
      <c r="AK69" s="655"/>
      <c r="AL69" s="655"/>
      <c r="AM69" s="655"/>
      <c r="AN69" s="655"/>
      <c r="AO69" s="655"/>
      <c r="AP69" s="655"/>
      <c r="AQ69" s="655"/>
      <c r="AR69" s="655"/>
      <c r="AS69" s="655"/>
      <c r="AT69" s="655"/>
      <c r="AU69" s="655"/>
      <c r="AV69" s="655"/>
      <c r="AW69" s="655"/>
      <c r="AX69" s="655"/>
      <c r="AY69" s="655"/>
      <c r="AZ69" s="655"/>
      <c r="BA69" s="655"/>
      <c r="BB69" s="655"/>
      <c r="BC69" s="655"/>
      <c r="BD69" s="655"/>
      <c r="BE69" s="655"/>
      <c r="BF69" s="655"/>
      <c r="BG69" s="655"/>
      <c r="BH69" s="655"/>
      <c r="BI69" s="655"/>
      <c r="BJ69" s="655"/>
      <c r="BK69" s="655"/>
      <c r="BL69" s="655"/>
      <c r="BM69" s="655"/>
      <c r="BN69" s="656"/>
      <c r="BO69" s="83"/>
      <c r="BT69" s="83"/>
    </row>
    <row r="70" spans="1:114" ht="21" customHeight="1">
      <c r="D70" s="645"/>
      <c r="E70" s="616"/>
      <c r="F70" s="616"/>
      <c r="G70" s="618"/>
      <c r="H70" s="618"/>
      <c r="I70" s="618"/>
      <c r="J70" s="618"/>
      <c r="K70" s="618"/>
      <c r="L70" s="618"/>
      <c r="M70" s="618"/>
      <c r="N70" s="659"/>
      <c r="O70" s="563" t="s">
        <v>42</v>
      </c>
      <c r="P70" s="574"/>
      <c r="Q70" s="574"/>
      <c r="R70" s="574"/>
      <c r="S70" s="574"/>
      <c r="T70" s="574"/>
      <c r="U70" s="574"/>
      <c r="V70" s="585"/>
      <c r="W70" s="654"/>
      <c r="X70" s="655"/>
      <c r="Y70" s="655"/>
      <c r="Z70" s="655"/>
      <c r="AA70" s="655"/>
      <c r="AB70" s="655"/>
      <c r="AC70" s="655"/>
      <c r="AD70" s="655"/>
      <c r="AE70" s="655"/>
      <c r="AF70" s="655"/>
      <c r="AG70" s="655"/>
      <c r="AH70" s="655"/>
      <c r="AI70" s="655"/>
      <c r="AJ70" s="655"/>
      <c r="AK70" s="655"/>
      <c r="AL70" s="655"/>
      <c r="AM70" s="655"/>
      <c r="AN70" s="655"/>
      <c r="AO70" s="655"/>
      <c r="AP70" s="655"/>
      <c r="AQ70" s="655"/>
      <c r="AR70" s="655"/>
      <c r="AS70" s="655"/>
      <c r="AT70" s="655"/>
      <c r="AU70" s="655"/>
      <c r="AV70" s="655"/>
      <c r="AW70" s="655"/>
      <c r="AX70" s="655"/>
      <c r="AY70" s="655"/>
      <c r="AZ70" s="655"/>
      <c r="BA70" s="655"/>
      <c r="BB70" s="655"/>
      <c r="BC70" s="655"/>
      <c r="BD70" s="655"/>
      <c r="BE70" s="655"/>
      <c r="BF70" s="655"/>
      <c r="BG70" s="655"/>
      <c r="BH70" s="655"/>
      <c r="BI70" s="655"/>
      <c r="BJ70" s="655"/>
      <c r="BK70" s="655"/>
      <c r="BL70" s="655"/>
      <c r="BM70" s="655"/>
      <c r="BN70" s="656"/>
      <c r="BT70" s="83"/>
    </row>
    <row r="71" spans="1:114" ht="21" customHeight="1">
      <c r="D71" s="51"/>
      <c r="N71" s="52"/>
      <c r="O71" s="563" t="s">
        <v>40</v>
      </c>
      <c r="P71" s="574"/>
      <c r="Q71" s="574"/>
      <c r="R71" s="574"/>
      <c r="S71" s="574"/>
      <c r="T71" s="574"/>
      <c r="U71" s="574"/>
      <c r="V71" s="585"/>
      <c r="W71" s="654"/>
      <c r="X71" s="655"/>
      <c r="Y71" s="655"/>
      <c r="Z71" s="655"/>
      <c r="AA71" s="655"/>
      <c r="AB71" s="655"/>
      <c r="AC71" s="655"/>
      <c r="AD71" s="655"/>
      <c r="AE71" s="655"/>
      <c r="AF71" s="655"/>
      <c r="AG71" s="655"/>
      <c r="AH71" s="655"/>
      <c r="AI71" s="655"/>
      <c r="AJ71" s="655"/>
      <c r="AK71" s="655"/>
      <c r="AL71" s="655"/>
      <c r="AM71" s="655"/>
      <c r="AN71" s="655"/>
      <c r="AO71" s="655"/>
      <c r="AP71" s="655"/>
      <c r="AQ71" s="655"/>
      <c r="AR71" s="655"/>
      <c r="AS71" s="655"/>
      <c r="AT71" s="655"/>
      <c r="AU71" s="655"/>
      <c r="AV71" s="655"/>
      <c r="AW71" s="655"/>
      <c r="AX71" s="655"/>
      <c r="AY71" s="655"/>
      <c r="AZ71" s="655"/>
      <c r="BA71" s="655"/>
      <c r="BB71" s="655"/>
      <c r="BC71" s="655"/>
      <c r="BD71" s="655"/>
      <c r="BE71" s="655"/>
      <c r="BF71" s="655"/>
      <c r="BG71" s="655"/>
      <c r="BH71" s="655"/>
      <c r="BI71" s="655"/>
      <c r="BJ71" s="655"/>
      <c r="BK71" s="655"/>
      <c r="BL71" s="655"/>
      <c r="BM71" s="655"/>
      <c r="BN71" s="656"/>
      <c r="BO71" s="83"/>
      <c r="BT71" s="83"/>
    </row>
    <row r="72" spans="1:114" ht="21" customHeight="1">
      <c r="D72" s="58"/>
      <c r="E72" s="79"/>
      <c r="F72" s="79"/>
      <c r="G72" s="79"/>
      <c r="H72" s="79"/>
      <c r="I72" s="79"/>
      <c r="J72" s="79"/>
      <c r="K72" s="79"/>
      <c r="L72" s="79"/>
      <c r="M72" s="79"/>
      <c r="N72" s="61"/>
      <c r="O72" s="563" t="s">
        <v>39</v>
      </c>
      <c r="P72" s="574"/>
      <c r="Q72" s="574"/>
      <c r="R72" s="574"/>
      <c r="S72" s="574"/>
      <c r="T72" s="574"/>
      <c r="U72" s="574"/>
      <c r="V72" s="585"/>
      <c r="W72" s="654"/>
      <c r="X72" s="655"/>
      <c r="Y72" s="655"/>
      <c r="Z72" s="655"/>
      <c r="AA72" s="655"/>
      <c r="AB72" s="655"/>
      <c r="AC72" s="655"/>
      <c r="AD72" s="655"/>
      <c r="AE72" s="655"/>
      <c r="AF72" s="655"/>
      <c r="AG72" s="655"/>
      <c r="AH72" s="655"/>
      <c r="AI72" s="655"/>
      <c r="AJ72" s="655"/>
      <c r="AK72" s="655"/>
      <c r="AL72" s="655"/>
      <c r="AM72" s="655"/>
      <c r="AN72" s="655"/>
      <c r="AO72" s="655"/>
      <c r="AP72" s="655"/>
      <c r="AQ72" s="655"/>
      <c r="AR72" s="655"/>
      <c r="AS72" s="655"/>
      <c r="AT72" s="655"/>
      <c r="AU72" s="655"/>
      <c r="AV72" s="655"/>
      <c r="AW72" s="655"/>
      <c r="AX72" s="655"/>
      <c r="AY72" s="655"/>
      <c r="AZ72" s="655"/>
      <c r="BA72" s="655"/>
      <c r="BB72" s="655"/>
      <c r="BC72" s="655"/>
      <c r="BD72" s="655"/>
      <c r="BE72" s="655"/>
      <c r="BF72" s="655"/>
      <c r="BG72" s="655"/>
      <c r="BH72" s="655"/>
      <c r="BI72" s="655"/>
      <c r="BJ72" s="655"/>
      <c r="BK72" s="655"/>
      <c r="BL72" s="655"/>
      <c r="BM72" s="655"/>
      <c r="BN72" s="656"/>
      <c r="BT72" s="83"/>
    </row>
    <row r="73" spans="1:114" ht="21" customHeight="1">
      <c r="O73" s="525"/>
      <c r="P73" s="525"/>
      <c r="Q73" s="525"/>
      <c r="R73" s="525"/>
      <c r="S73" s="525"/>
      <c r="T73" s="525"/>
      <c r="U73" s="525"/>
      <c r="V73" s="525"/>
      <c r="W73" s="525"/>
      <c r="X73" s="525"/>
      <c r="Y73" s="525"/>
      <c r="Z73" s="525"/>
      <c r="AA73" s="525"/>
      <c r="AB73" s="525"/>
      <c r="AC73" s="525"/>
      <c r="AD73" s="525"/>
      <c r="AE73" s="525"/>
      <c r="AF73" s="525"/>
      <c r="AG73" s="525"/>
      <c r="AH73" s="525"/>
      <c r="AI73" s="525"/>
      <c r="AJ73" s="525"/>
      <c r="AK73" s="525"/>
      <c r="AL73" s="525"/>
      <c r="AM73" s="525"/>
      <c r="AN73" s="525"/>
      <c r="AO73" s="525"/>
      <c r="AP73" s="525"/>
      <c r="AQ73" s="525"/>
      <c r="AR73" s="525"/>
      <c r="AS73" s="525"/>
      <c r="AT73" s="525"/>
      <c r="AU73" s="525"/>
      <c r="AV73" s="525"/>
      <c r="AW73" s="525"/>
      <c r="AX73" s="525"/>
      <c r="AY73" s="525"/>
      <c r="AZ73" s="525"/>
      <c r="BA73" s="525"/>
      <c r="BB73" s="525"/>
      <c r="BC73" s="525"/>
      <c r="BD73" s="525"/>
      <c r="BE73" s="525"/>
      <c r="BF73" s="525"/>
      <c r="BG73" s="525"/>
      <c r="BH73" s="525"/>
      <c r="BI73" s="525"/>
      <c r="BJ73" s="525"/>
      <c r="BK73" s="525"/>
      <c r="BL73" s="525"/>
      <c r="BM73" s="525"/>
      <c r="BN73" s="525"/>
    </row>
    <row r="74" spans="1:114" ht="24.75" customHeight="1">
      <c r="A74" s="617"/>
      <c r="B74" s="617"/>
      <c r="C74" s="617"/>
      <c r="D74" s="617"/>
      <c r="E74" s="617"/>
      <c r="F74" s="617"/>
      <c r="G74" s="617"/>
      <c r="H74" s="617"/>
      <c r="I74" s="617"/>
      <c r="J74" s="617"/>
      <c r="K74" s="617"/>
      <c r="L74" s="617"/>
      <c r="M74" s="617"/>
      <c r="N74" s="617"/>
      <c r="O74" s="617"/>
      <c r="P74" s="617"/>
      <c r="Q74" s="617"/>
      <c r="R74" s="617"/>
      <c r="S74" s="617"/>
      <c r="T74" s="617"/>
      <c r="U74" s="617"/>
      <c r="V74" s="617"/>
      <c r="W74" s="617"/>
      <c r="X74" s="617"/>
      <c r="Y74" s="617"/>
      <c r="Z74" s="617"/>
      <c r="AA74" s="617"/>
      <c r="AB74" s="617"/>
      <c r="AC74" s="617"/>
      <c r="AD74" s="617"/>
      <c r="AE74" s="617"/>
      <c r="AF74" s="617"/>
      <c r="AG74" s="617"/>
      <c r="AH74" s="617"/>
      <c r="AI74" s="617"/>
      <c r="AJ74" s="617"/>
      <c r="AK74" s="617"/>
      <c r="AL74" s="617"/>
      <c r="AM74" s="617"/>
      <c r="AN74" s="617"/>
      <c r="AO74" s="617"/>
      <c r="AP74" s="617"/>
      <c r="AQ74" s="617"/>
      <c r="AR74" s="617"/>
      <c r="AS74" s="617"/>
      <c r="AT74" s="617"/>
      <c r="AU74" s="617"/>
      <c r="AV74" s="617"/>
      <c r="AW74" s="617"/>
      <c r="AX74" s="617"/>
      <c r="AY74" s="617"/>
      <c r="AZ74" s="617"/>
      <c r="BA74" s="617"/>
      <c r="BB74" s="617"/>
      <c r="BC74" s="617"/>
      <c r="BD74" s="617"/>
      <c r="BE74" s="617"/>
      <c r="BF74" s="617"/>
      <c r="BG74" s="617"/>
      <c r="BH74" s="617"/>
      <c r="BI74" s="617"/>
      <c r="BJ74" s="617"/>
      <c r="BK74" s="617"/>
      <c r="BL74" s="617"/>
      <c r="BM74" s="617"/>
      <c r="BN74" s="617"/>
      <c r="BO74" s="617"/>
    </row>
    <row r="75" spans="1:114" ht="24.75" customHeight="1">
      <c r="A75" s="526"/>
      <c r="B75" s="526"/>
      <c r="C75" s="526"/>
      <c r="D75" s="526"/>
      <c r="E75" s="526"/>
      <c r="F75" s="526"/>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c r="BC75" s="526"/>
      <c r="BD75" s="526"/>
      <c r="BE75" s="526"/>
      <c r="BF75" s="526"/>
      <c r="BG75" s="526"/>
      <c r="BH75" s="526"/>
      <c r="BI75" s="526"/>
      <c r="BJ75" s="526"/>
      <c r="BK75" s="526"/>
      <c r="BQ75" s="525"/>
      <c r="BS75" s="101"/>
    </row>
    <row r="76" spans="1:114" ht="24.75" customHeight="1">
      <c r="A76" s="614"/>
      <c r="B76" s="614"/>
      <c r="C76" s="614"/>
      <c r="D76" s="614"/>
      <c r="E76" s="615"/>
      <c r="F76" s="615"/>
      <c r="G76" s="615"/>
      <c r="H76" s="615"/>
      <c r="I76" s="615"/>
      <c r="J76" s="615"/>
      <c r="K76" s="615"/>
      <c r="L76" s="615"/>
      <c r="M76" s="615"/>
      <c r="N76" s="615"/>
      <c r="O76" s="615"/>
      <c r="P76" s="615"/>
      <c r="Q76" s="615"/>
      <c r="R76" s="615"/>
      <c r="S76" s="615"/>
      <c r="T76" s="615"/>
      <c r="U76" s="615"/>
      <c r="V76" s="615"/>
      <c r="W76" s="615"/>
      <c r="X76" s="615"/>
      <c r="Y76" s="615"/>
      <c r="Z76" s="615"/>
      <c r="AA76" s="615"/>
      <c r="AB76" s="615"/>
      <c r="AC76" s="615"/>
      <c r="AD76" s="615"/>
      <c r="AE76" s="615"/>
      <c r="AF76" s="615"/>
      <c r="AG76" s="615"/>
      <c r="AH76" s="615"/>
      <c r="AI76" s="615"/>
      <c r="AJ76" s="615"/>
      <c r="AK76" s="615"/>
      <c r="AL76" s="615"/>
      <c r="AM76" s="615"/>
      <c r="AN76" s="615"/>
      <c r="AO76" s="615"/>
      <c r="AP76" s="615"/>
      <c r="AQ76" s="615"/>
      <c r="AR76" s="615"/>
      <c r="AS76" s="615"/>
      <c r="AT76" s="615"/>
      <c r="AU76" s="615"/>
      <c r="AV76" s="615"/>
      <c r="AW76" s="615"/>
      <c r="AX76" s="615"/>
      <c r="AY76" s="615"/>
      <c r="AZ76" s="615"/>
      <c r="BA76" s="615"/>
      <c r="BB76" s="615"/>
      <c r="BC76" s="615"/>
      <c r="BD76" s="615"/>
      <c r="BE76" s="615"/>
      <c r="BF76" s="615"/>
      <c r="BG76" s="615"/>
      <c r="BH76" s="615"/>
      <c r="BI76" s="615"/>
      <c r="BJ76" s="615"/>
      <c r="BK76" s="615"/>
      <c r="BL76" s="615"/>
      <c r="BM76" s="615"/>
      <c r="BN76" s="615"/>
      <c r="BQ76" s="525"/>
      <c r="BS76" s="101"/>
    </row>
    <row r="77" spans="1:114" ht="24.75" customHeight="1">
      <c r="A77" s="616"/>
      <c r="B77" s="616"/>
      <c r="C77" s="616"/>
      <c r="D77" s="616"/>
      <c r="F77" s="91"/>
      <c r="G77" s="91"/>
      <c r="H77" s="91"/>
      <c r="I77" s="91"/>
      <c r="J77" s="91"/>
      <c r="K77" s="91"/>
      <c r="L77" s="91"/>
      <c r="M77" s="91"/>
      <c r="N77" s="91"/>
      <c r="O77" s="91"/>
      <c r="P77" s="91"/>
      <c r="Q77" s="91"/>
      <c r="R77" s="125"/>
      <c r="S77" s="125"/>
      <c r="BS77" s="532"/>
    </row>
    <row r="78" spans="1:114" ht="24.75" customHeight="1">
      <c r="A78" s="616"/>
      <c r="B78" s="616"/>
      <c r="C78" s="616"/>
      <c r="D78" s="616"/>
      <c r="F78" s="91"/>
      <c r="G78" s="91"/>
      <c r="H78" s="126"/>
      <c r="I78" s="126"/>
      <c r="J78" s="126"/>
      <c r="K78" s="126"/>
      <c r="L78" s="126"/>
      <c r="M78" s="126"/>
      <c r="N78" s="126"/>
      <c r="O78" s="126"/>
      <c r="P78" s="126"/>
      <c r="Q78" s="126"/>
      <c r="R78" s="127"/>
      <c r="S78" s="127"/>
      <c r="BS78" s="532"/>
    </row>
    <row r="79" spans="1:114" ht="24.75" customHeight="1">
      <c r="A79" s="614"/>
      <c r="B79" s="614"/>
      <c r="C79" s="614"/>
      <c r="D79" s="614"/>
      <c r="E79" s="615"/>
      <c r="F79" s="615"/>
      <c r="G79" s="615"/>
      <c r="H79" s="615"/>
      <c r="I79" s="615"/>
      <c r="J79" s="615"/>
      <c r="K79" s="615"/>
      <c r="L79" s="615"/>
      <c r="M79" s="615"/>
      <c r="N79" s="615"/>
      <c r="O79" s="615"/>
      <c r="P79" s="615"/>
      <c r="Q79" s="615"/>
      <c r="R79" s="615"/>
      <c r="S79" s="615"/>
      <c r="T79" s="615"/>
      <c r="U79" s="615"/>
      <c r="V79" s="615"/>
      <c r="W79" s="615"/>
      <c r="X79" s="615"/>
      <c r="Y79" s="615"/>
      <c r="Z79" s="615"/>
      <c r="AA79" s="615"/>
      <c r="AB79" s="615"/>
      <c r="AC79" s="615"/>
      <c r="AD79" s="615"/>
      <c r="AE79" s="615"/>
      <c r="AF79" s="615"/>
      <c r="AG79" s="615"/>
      <c r="AH79" s="615"/>
      <c r="AI79" s="615"/>
      <c r="AJ79" s="615"/>
      <c r="AK79" s="615"/>
      <c r="AL79" s="615"/>
      <c r="AM79" s="615"/>
      <c r="AN79" s="615"/>
      <c r="AO79" s="615"/>
      <c r="AP79" s="615"/>
      <c r="AQ79" s="615"/>
      <c r="AR79" s="615"/>
      <c r="AS79" s="615"/>
      <c r="AT79" s="615"/>
      <c r="AU79" s="615"/>
      <c r="AV79" s="615"/>
      <c r="AW79" s="615"/>
      <c r="AX79" s="615"/>
      <c r="AY79" s="615"/>
      <c r="AZ79" s="615"/>
      <c r="BA79" s="615"/>
      <c r="BB79" s="615"/>
      <c r="BC79" s="615"/>
      <c r="BD79" s="615"/>
      <c r="BE79" s="615"/>
      <c r="BF79" s="615"/>
      <c r="BG79" s="615"/>
      <c r="BH79" s="615"/>
      <c r="BI79" s="615"/>
      <c r="BJ79" s="615"/>
      <c r="BK79" s="615"/>
      <c r="BL79" s="615"/>
      <c r="BM79" s="615"/>
      <c r="BN79" s="615"/>
      <c r="BS79" s="532"/>
    </row>
    <row r="80" spans="1:114" ht="24.75" customHeight="1">
      <c r="A80" s="614"/>
      <c r="B80" s="614"/>
      <c r="C80" s="614"/>
      <c r="D80" s="614"/>
      <c r="E80" s="615"/>
      <c r="F80" s="615"/>
      <c r="G80" s="615"/>
      <c r="H80" s="615"/>
      <c r="I80" s="615"/>
      <c r="J80" s="615"/>
      <c r="K80" s="615"/>
      <c r="L80" s="615"/>
      <c r="M80" s="615"/>
      <c r="N80" s="615"/>
      <c r="O80" s="615"/>
      <c r="P80" s="615"/>
      <c r="Q80" s="615"/>
      <c r="R80" s="615"/>
      <c r="S80" s="615"/>
      <c r="T80" s="615"/>
      <c r="U80" s="615"/>
      <c r="V80" s="615"/>
      <c r="W80" s="615"/>
      <c r="X80" s="615"/>
      <c r="Y80" s="615"/>
      <c r="Z80" s="615"/>
      <c r="AA80" s="615"/>
      <c r="AB80" s="615"/>
      <c r="AC80" s="615"/>
      <c r="AD80" s="615"/>
      <c r="AE80" s="615"/>
      <c r="AF80" s="615"/>
      <c r="AG80" s="615"/>
      <c r="AH80" s="615"/>
      <c r="AI80" s="615"/>
      <c r="AJ80" s="615"/>
      <c r="AK80" s="615"/>
      <c r="AL80" s="615"/>
      <c r="AM80" s="615"/>
      <c r="AN80" s="615"/>
      <c r="AO80" s="615"/>
      <c r="AP80" s="615"/>
      <c r="AQ80" s="615"/>
      <c r="AR80" s="615"/>
      <c r="AS80" s="615"/>
      <c r="AT80" s="615"/>
      <c r="AU80" s="615"/>
      <c r="AV80" s="615"/>
      <c r="AW80" s="615"/>
      <c r="AX80" s="615"/>
      <c r="AY80" s="615"/>
      <c r="AZ80" s="615"/>
      <c r="BA80" s="615"/>
      <c r="BB80" s="615"/>
      <c r="BC80" s="615"/>
      <c r="BD80" s="615"/>
      <c r="BE80" s="615"/>
      <c r="BF80" s="615"/>
      <c r="BG80" s="615"/>
      <c r="BH80" s="615"/>
      <c r="BI80" s="615"/>
      <c r="BJ80" s="615"/>
      <c r="BK80" s="615"/>
      <c r="BL80" s="615"/>
      <c r="BM80" s="615"/>
      <c r="BN80" s="615"/>
      <c r="BS80" s="532"/>
    </row>
    <row r="81" spans="1:73" ht="24.75" customHeight="1">
      <c r="A81" s="614"/>
      <c r="B81" s="614"/>
      <c r="C81" s="614"/>
      <c r="D81" s="614"/>
      <c r="E81" s="615"/>
      <c r="F81" s="615"/>
      <c r="G81" s="615"/>
      <c r="H81" s="615"/>
      <c r="I81" s="615"/>
      <c r="J81" s="615"/>
      <c r="K81" s="615"/>
      <c r="L81" s="615"/>
      <c r="M81" s="615"/>
      <c r="N81" s="615"/>
      <c r="O81" s="615"/>
      <c r="P81" s="615"/>
      <c r="Q81" s="615"/>
      <c r="R81" s="615"/>
      <c r="S81" s="615"/>
      <c r="T81" s="615"/>
      <c r="U81" s="615"/>
      <c r="V81" s="615"/>
      <c r="W81" s="615"/>
      <c r="X81" s="615"/>
      <c r="Y81" s="615"/>
      <c r="Z81" s="615"/>
      <c r="AA81" s="615"/>
      <c r="AB81" s="615"/>
      <c r="AC81" s="615"/>
      <c r="AD81" s="615"/>
      <c r="AE81" s="615"/>
      <c r="AF81" s="615"/>
      <c r="AG81" s="615"/>
      <c r="AH81" s="615"/>
      <c r="AI81" s="615"/>
      <c r="AJ81" s="615"/>
      <c r="AK81" s="615"/>
      <c r="AL81" s="615"/>
      <c r="AM81" s="615"/>
      <c r="AN81" s="615"/>
      <c r="AO81" s="615"/>
      <c r="AP81" s="615"/>
      <c r="AQ81" s="615"/>
      <c r="AR81" s="615"/>
      <c r="AS81" s="615"/>
      <c r="AT81" s="615"/>
      <c r="AU81" s="615"/>
      <c r="AV81" s="615"/>
      <c r="AW81" s="615"/>
      <c r="AX81" s="615"/>
      <c r="AY81" s="615"/>
      <c r="AZ81" s="615"/>
      <c r="BA81" s="615"/>
      <c r="BB81" s="615"/>
      <c r="BC81" s="615"/>
      <c r="BD81" s="615"/>
      <c r="BE81" s="615"/>
      <c r="BF81" s="615"/>
      <c r="BG81" s="615"/>
      <c r="BH81" s="615"/>
      <c r="BI81" s="615"/>
      <c r="BJ81" s="615"/>
      <c r="BK81" s="615"/>
      <c r="BL81" s="615"/>
      <c r="BM81" s="615"/>
      <c r="BN81" s="615"/>
      <c r="BS81" s="532"/>
    </row>
    <row r="82" spans="1:73" ht="24.75" customHeight="1">
      <c r="A82" s="128"/>
      <c r="B82" s="128"/>
      <c r="C82" s="128"/>
      <c r="D82" s="128"/>
      <c r="E82" s="128"/>
      <c r="F82" s="128"/>
      <c r="G82" s="128"/>
      <c r="H82" s="128"/>
      <c r="I82" s="128"/>
      <c r="J82" s="128"/>
      <c r="K82" s="128"/>
      <c r="L82" s="128"/>
      <c r="M82" s="128"/>
      <c r="N82" s="128"/>
      <c r="O82" s="128"/>
      <c r="P82" s="128"/>
      <c r="Q82" s="128"/>
      <c r="R82" s="129"/>
      <c r="S82" s="129"/>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S82" s="532"/>
    </row>
    <row r="83" spans="1:73" ht="24.75" customHeight="1">
      <c r="A83" s="128"/>
      <c r="B83" s="128"/>
      <c r="C83" s="128"/>
      <c r="D83" s="129"/>
      <c r="E83" s="129"/>
      <c r="F83" s="129"/>
      <c r="G83" s="615"/>
      <c r="H83" s="615"/>
      <c r="I83" s="615"/>
      <c r="J83" s="615"/>
      <c r="K83" s="615"/>
      <c r="L83" s="615"/>
      <c r="M83" s="615"/>
      <c r="N83" s="615"/>
      <c r="O83" s="615"/>
      <c r="P83" s="615"/>
      <c r="Q83" s="615"/>
      <c r="R83" s="615"/>
      <c r="S83" s="615"/>
      <c r="T83" s="615"/>
      <c r="U83" s="615"/>
      <c r="V83" s="615"/>
      <c r="W83" s="615"/>
      <c r="X83" s="615"/>
      <c r="Y83" s="615"/>
      <c r="Z83" s="615"/>
      <c r="AA83" s="615"/>
      <c r="AB83" s="615"/>
      <c r="AC83" s="615"/>
      <c r="AD83" s="615"/>
      <c r="AE83" s="615"/>
      <c r="AF83" s="615"/>
      <c r="AG83" s="615"/>
      <c r="AH83" s="615"/>
      <c r="AI83" s="615"/>
      <c r="AJ83" s="615"/>
      <c r="AK83" s="615"/>
      <c r="AL83" s="615"/>
      <c r="AM83" s="615"/>
      <c r="AN83" s="615"/>
      <c r="AO83" s="615"/>
      <c r="AP83" s="615"/>
      <c r="AQ83" s="615"/>
      <c r="AR83" s="615"/>
      <c r="AS83" s="615"/>
      <c r="AT83" s="615"/>
      <c r="AU83" s="615"/>
      <c r="AV83" s="615"/>
      <c r="AW83" s="615"/>
      <c r="AX83" s="615"/>
      <c r="AY83" s="615"/>
      <c r="AZ83" s="615"/>
      <c r="BA83" s="615"/>
      <c r="BB83" s="615"/>
      <c r="BC83" s="615"/>
      <c r="BD83" s="615"/>
      <c r="BE83" s="615"/>
      <c r="BF83" s="615"/>
      <c r="BG83" s="615"/>
      <c r="BH83" s="615"/>
      <c r="BI83" s="615"/>
      <c r="BJ83" s="615"/>
      <c r="BK83" s="615"/>
      <c r="BL83" s="615"/>
      <c r="BM83" s="615"/>
      <c r="BN83" s="615"/>
      <c r="BS83" s="532"/>
    </row>
    <row r="84" spans="1:73" ht="24.75" customHeight="1">
      <c r="A84" s="128"/>
      <c r="B84" s="128"/>
      <c r="C84" s="128"/>
      <c r="D84" s="128"/>
      <c r="E84" s="128"/>
      <c r="F84" s="128"/>
      <c r="G84" s="128"/>
      <c r="H84" s="128"/>
      <c r="I84" s="128"/>
      <c r="J84" s="128"/>
      <c r="K84" s="128"/>
      <c r="L84" s="128"/>
      <c r="M84" s="128"/>
      <c r="N84" s="128"/>
      <c r="O84" s="128"/>
      <c r="P84" s="128"/>
      <c r="Q84" s="128"/>
      <c r="R84" s="129"/>
      <c r="S84" s="129"/>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S84" s="532"/>
    </row>
    <row r="85" spans="1:73" ht="24.75" customHeight="1">
      <c r="A85" s="128"/>
      <c r="B85" s="128"/>
      <c r="C85" s="128"/>
      <c r="D85" s="129"/>
      <c r="E85" s="129"/>
      <c r="F85" s="129"/>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615"/>
      <c r="AM85" s="615"/>
      <c r="AN85" s="615"/>
      <c r="AO85" s="615"/>
      <c r="AP85" s="615"/>
      <c r="AQ85" s="615"/>
      <c r="AR85" s="615"/>
      <c r="AS85" s="615"/>
      <c r="AT85" s="615"/>
      <c r="AU85" s="615"/>
      <c r="AV85" s="615"/>
      <c r="AW85" s="615"/>
      <c r="AX85" s="615"/>
      <c r="AY85" s="615"/>
      <c r="AZ85" s="615"/>
      <c r="BA85" s="615"/>
      <c r="BB85" s="615"/>
      <c r="BC85" s="615"/>
      <c r="BD85" s="615"/>
      <c r="BE85" s="615"/>
      <c r="BF85" s="615"/>
      <c r="BG85" s="615"/>
      <c r="BH85" s="615"/>
      <c r="BI85" s="615"/>
      <c r="BJ85" s="615"/>
      <c r="BK85" s="128"/>
      <c r="BS85" s="532"/>
      <c r="BU85" s="83"/>
    </row>
    <row r="86" spans="1:73" ht="24.75" customHeight="1">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83"/>
      <c r="BM86" s="83"/>
      <c r="BN86" s="83"/>
      <c r="BO86" s="83"/>
      <c r="BP86" s="83"/>
      <c r="BS86" s="532"/>
    </row>
    <row r="87" spans="1:73" ht="24.75" customHeight="1">
      <c r="A87" s="128"/>
      <c r="B87" s="128"/>
      <c r="C87" s="128"/>
      <c r="D87" s="128"/>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529"/>
      <c r="BM87" s="529"/>
      <c r="BN87" s="529"/>
      <c r="BO87" s="529"/>
      <c r="BP87" s="529"/>
      <c r="BS87" s="532"/>
    </row>
    <row r="88" spans="1:73" ht="24.7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83"/>
      <c r="BM88" s="83"/>
      <c r="BN88" s="83"/>
      <c r="BO88" s="83"/>
      <c r="BP88" s="83"/>
      <c r="BQ88" s="83"/>
      <c r="BR88" s="83"/>
      <c r="BS88" s="83"/>
    </row>
    <row r="89" spans="1:73" ht="24.7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30"/>
      <c r="AD89" s="130"/>
      <c r="AE89" s="130"/>
      <c r="AF89" s="130"/>
      <c r="AG89" s="130"/>
      <c r="AH89" s="130"/>
      <c r="AI89" s="128"/>
      <c r="AJ89" s="128"/>
      <c r="AK89" s="128"/>
      <c r="AL89" s="128"/>
      <c r="AM89" s="128"/>
      <c r="AN89" s="128"/>
      <c r="AO89" s="128"/>
      <c r="AP89" s="128"/>
      <c r="AQ89" s="128"/>
      <c r="AR89" s="128"/>
      <c r="AS89" s="128"/>
      <c r="AT89" s="128"/>
      <c r="AU89" s="128"/>
      <c r="AV89" s="128"/>
      <c r="AW89" s="128"/>
      <c r="AX89" s="128"/>
      <c r="AY89" s="128"/>
      <c r="AZ89" s="128"/>
      <c r="BA89" s="130"/>
      <c r="BB89" s="130"/>
      <c r="BC89" s="130"/>
      <c r="BD89" s="130"/>
      <c r="BE89" s="128"/>
      <c r="BF89" s="128"/>
      <c r="BG89" s="130"/>
      <c r="BH89" s="130"/>
      <c r="BI89" s="130"/>
      <c r="BJ89" s="130"/>
      <c r="BK89" s="130"/>
      <c r="BL89" s="74"/>
      <c r="BQ89" s="83"/>
      <c r="BR89" s="83"/>
      <c r="BS89" s="83"/>
    </row>
    <row r="90" spans="1:73" ht="24.75" customHeight="1">
      <c r="A90" s="616"/>
      <c r="B90" s="616"/>
      <c r="C90" s="616"/>
      <c r="D90" s="616"/>
      <c r="AC90" s="74"/>
      <c r="AD90" s="74"/>
      <c r="AE90" s="74"/>
      <c r="AF90" s="74"/>
      <c r="AG90" s="74"/>
      <c r="AH90" s="74"/>
      <c r="BA90" s="74"/>
      <c r="BB90" s="74"/>
      <c r="BC90" s="74"/>
      <c r="BD90" s="74"/>
      <c r="BG90" s="74"/>
      <c r="BH90" s="74"/>
      <c r="BI90" s="74"/>
      <c r="BJ90" s="74"/>
      <c r="BK90" s="74"/>
      <c r="BL90" s="74"/>
    </row>
    <row r="91" spans="1:73" ht="24.75" customHeight="1">
      <c r="A91" s="614"/>
      <c r="B91" s="614"/>
      <c r="C91" s="614"/>
      <c r="D91" s="614"/>
      <c r="E91" s="615"/>
      <c r="F91" s="615"/>
      <c r="G91" s="615"/>
      <c r="H91" s="615"/>
      <c r="I91" s="615"/>
      <c r="J91" s="615"/>
      <c r="K91" s="615"/>
      <c r="L91" s="615"/>
      <c r="M91" s="615"/>
      <c r="N91" s="615"/>
      <c r="O91" s="615"/>
      <c r="P91" s="615"/>
      <c r="Q91" s="615"/>
      <c r="R91" s="615"/>
      <c r="S91" s="615"/>
      <c r="T91" s="615"/>
      <c r="U91" s="615"/>
      <c r="V91" s="615"/>
      <c r="W91" s="615"/>
      <c r="X91" s="615"/>
      <c r="Y91" s="615"/>
      <c r="Z91" s="615"/>
      <c r="AA91" s="615"/>
      <c r="AB91" s="615"/>
      <c r="AC91" s="615"/>
      <c r="AD91" s="615"/>
      <c r="AE91" s="615"/>
      <c r="AF91" s="615"/>
      <c r="AG91" s="615"/>
      <c r="AH91" s="615"/>
      <c r="AI91" s="615"/>
      <c r="AJ91" s="615"/>
      <c r="AK91" s="615"/>
      <c r="AL91" s="615"/>
      <c r="AM91" s="615"/>
      <c r="AN91" s="615"/>
      <c r="AO91" s="615"/>
      <c r="AP91" s="615"/>
      <c r="AQ91" s="615"/>
      <c r="AR91" s="615"/>
      <c r="AS91" s="615"/>
      <c r="AT91" s="615"/>
      <c r="AU91" s="615"/>
      <c r="AV91" s="615"/>
      <c r="AW91" s="615"/>
      <c r="AX91" s="615"/>
      <c r="AY91" s="615"/>
      <c r="AZ91" s="615"/>
      <c r="BA91" s="615"/>
      <c r="BB91" s="615"/>
      <c r="BC91" s="615"/>
      <c r="BD91" s="615"/>
      <c r="BE91" s="615"/>
      <c r="BF91" s="615"/>
      <c r="BG91" s="615"/>
      <c r="BH91" s="615"/>
      <c r="BI91" s="615"/>
      <c r="BJ91" s="615"/>
      <c r="BK91" s="615"/>
      <c r="BL91" s="615"/>
      <c r="BM91" s="615"/>
      <c r="BN91" s="615"/>
    </row>
    <row r="92" spans="1:73" ht="24.75" customHeight="1">
      <c r="A92" s="614"/>
      <c r="B92" s="614"/>
      <c r="C92" s="614"/>
      <c r="D92" s="614"/>
      <c r="E92" s="615"/>
      <c r="F92" s="615"/>
      <c r="G92" s="615"/>
      <c r="H92" s="615"/>
      <c r="I92" s="615"/>
      <c r="J92" s="615"/>
      <c r="K92" s="615"/>
      <c r="L92" s="615"/>
      <c r="M92" s="615"/>
      <c r="N92" s="615"/>
      <c r="O92" s="615"/>
      <c r="P92" s="615"/>
      <c r="Q92" s="615"/>
      <c r="R92" s="615"/>
      <c r="S92" s="615"/>
      <c r="T92" s="615"/>
      <c r="U92" s="615"/>
      <c r="V92" s="615"/>
      <c r="W92" s="615"/>
      <c r="X92" s="615"/>
      <c r="Y92" s="615"/>
      <c r="Z92" s="615"/>
      <c r="AA92" s="615"/>
      <c r="AB92" s="615"/>
      <c r="AC92" s="615"/>
      <c r="AD92" s="615"/>
      <c r="AE92" s="615"/>
      <c r="AF92" s="615"/>
      <c r="AG92" s="615"/>
      <c r="AH92" s="615"/>
      <c r="AI92" s="615"/>
      <c r="AJ92" s="615"/>
      <c r="AK92" s="615"/>
      <c r="AL92" s="615"/>
      <c r="AM92" s="615"/>
      <c r="AN92" s="615"/>
      <c r="AO92" s="615"/>
      <c r="AP92" s="615"/>
      <c r="AQ92" s="615"/>
      <c r="AR92" s="615"/>
      <c r="AS92" s="615"/>
      <c r="AT92" s="615"/>
      <c r="AU92" s="615"/>
      <c r="AV92" s="615"/>
      <c r="AW92" s="615"/>
      <c r="AX92" s="615"/>
      <c r="AY92" s="615"/>
      <c r="AZ92" s="615"/>
      <c r="BA92" s="615"/>
      <c r="BB92" s="615"/>
      <c r="BC92" s="615"/>
      <c r="BD92" s="615"/>
      <c r="BE92" s="615"/>
      <c r="BF92" s="615"/>
      <c r="BG92" s="615"/>
      <c r="BH92" s="615"/>
      <c r="BI92" s="615"/>
      <c r="BJ92" s="615"/>
      <c r="BK92" s="615"/>
      <c r="BL92" s="615"/>
      <c r="BM92" s="615"/>
      <c r="BN92" s="615"/>
    </row>
    <row r="93" spans="1:73" ht="24.75" customHeight="1">
      <c r="A93" s="532"/>
      <c r="B93" s="525"/>
      <c r="C93" s="525"/>
      <c r="D93" s="525"/>
    </row>
    <row r="94" spans="1:73" ht="24.75" customHeight="1">
      <c r="A94" s="616"/>
      <c r="B94" s="616"/>
      <c r="C94" s="616"/>
      <c r="D94" s="616"/>
      <c r="E94" s="615"/>
      <c r="F94" s="615"/>
      <c r="G94" s="615"/>
      <c r="H94" s="615"/>
      <c r="I94" s="615"/>
      <c r="J94" s="615"/>
      <c r="K94" s="615"/>
      <c r="L94" s="615"/>
      <c r="M94" s="615"/>
      <c r="N94" s="615"/>
      <c r="O94" s="615"/>
      <c r="P94" s="615"/>
      <c r="Q94" s="615"/>
      <c r="R94" s="615"/>
      <c r="S94" s="615"/>
      <c r="T94" s="615"/>
      <c r="U94" s="615"/>
      <c r="V94" s="615"/>
      <c r="W94" s="615"/>
      <c r="X94" s="615"/>
      <c r="Y94" s="615"/>
      <c r="Z94" s="615"/>
      <c r="AA94" s="615"/>
      <c r="AB94" s="615"/>
      <c r="AC94" s="615"/>
      <c r="AD94" s="615"/>
      <c r="AE94" s="615"/>
      <c r="AF94" s="615"/>
      <c r="AG94" s="615"/>
      <c r="AH94" s="615"/>
      <c r="AI94" s="615"/>
      <c r="AJ94" s="615"/>
      <c r="AK94" s="615"/>
      <c r="AL94" s="615"/>
      <c r="AM94" s="615"/>
      <c r="AN94" s="615"/>
      <c r="AO94" s="615"/>
      <c r="AP94" s="615"/>
      <c r="AQ94" s="615"/>
      <c r="AR94" s="615"/>
      <c r="AS94" s="615"/>
      <c r="AT94" s="615"/>
      <c r="AU94" s="615"/>
      <c r="AV94" s="615"/>
      <c r="AW94" s="615"/>
      <c r="AX94" s="615"/>
      <c r="AY94" s="615"/>
      <c r="AZ94" s="615"/>
      <c r="BA94" s="615"/>
      <c r="BB94" s="615"/>
      <c r="BC94" s="615"/>
      <c r="BD94" s="615"/>
      <c r="BE94" s="615"/>
      <c r="BF94" s="615"/>
      <c r="BG94" s="615"/>
      <c r="BH94" s="615"/>
      <c r="BI94" s="615"/>
      <c r="BJ94" s="615"/>
      <c r="BK94" s="615"/>
      <c r="BL94" s="615"/>
      <c r="BM94" s="615"/>
      <c r="BN94" s="615"/>
      <c r="BT94" s="83"/>
    </row>
    <row r="95" spans="1:73" ht="24.75" customHeight="1">
      <c r="A95" s="532"/>
      <c r="B95" s="525"/>
      <c r="C95" s="525"/>
      <c r="D95" s="525"/>
    </row>
    <row r="96" spans="1:73" ht="24.75" customHeight="1">
      <c r="A96" s="616"/>
      <c r="B96" s="616"/>
      <c r="C96" s="616"/>
      <c r="D96" s="616"/>
      <c r="E96" s="615"/>
      <c r="F96" s="615"/>
      <c r="G96" s="615"/>
      <c r="H96" s="615"/>
      <c r="I96" s="615"/>
      <c r="J96" s="615"/>
      <c r="K96" s="615"/>
      <c r="L96" s="615"/>
      <c r="M96" s="615"/>
      <c r="N96" s="615"/>
      <c r="O96" s="615"/>
      <c r="P96" s="615"/>
      <c r="Q96" s="615"/>
      <c r="R96" s="615"/>
      <c r="S96" s="615"/>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c r="AU96" s="615"/>
      <c r="AV96" s="615"/>
      <c r="AW96" s="615"/>
      <c r="AX96" s="615"/>
      <c r="AY96" s="615"/>
      <c r="AZ96" s="615"/>
      <c r="BA96" s="615"/>
      <c r="BB96" s="615"/>
      <c r="BC96" s="615"/>
      <c r="BD96" s="615"/>
      <c r="BE96" s="615"/>
      <c r="BF96" s="615"/>
      <c r="BG96" s="615"/>
      <c r="BH96" s="615"/>
      <c r="BI96" s="615"/>
      <c r="BJ96" s="615"/>
      <c r="BK96" s="615"/>
      <c r="BL96" s="615"/>
      <c r="BM96" s="615"/>
      <c r="BN96" s="615"/>
    </row>
    <row r="97" spans="1:71" ht="24.75" customHeight="1">
      <c r="A97" s="614"/>
      <c r="B97" s="614"/>
      <c r="C97" s="614"/>
      <c r="D97" s="614"/>
      <c r="E97" s="615"/>
      <c r="F97" s="615"/>
      <c r="G97" s="615"/>
      <c r="H97" s="615"/>
      <c r="I97" s="615"/>
      <c r="J97" s="615"/>
      <c r="K97" s="615"/>
      <c r="L97" s="615"/>
      <c r="M97" s="615"/>
      <c r="N97" s="615"/>
      <c r="O97" s="615"/>
      <c r="P97" s="615"/>
      <c r="Q97" s="615"/>
      <c r="R97" s="615"/>
      <c r="S97" s="615"/>
      <c r="T97" s="615"/>
      <c r="U97" s="615"/>
      <c r="V97" s="615"/>
      <c r="W97" s="615"/>
      <c r="X97" s="615"/>
      <c r="Y97" s="615"/>
      <c r="Z97" s="615"/>
      <c r="AA97" s="615"/>
      <c r="AB97" s="615"/>
      <c r="AC97" s="615"/>
      <c r="AD97" s="615"/>
      <c r="AE97" s="615"/>
      <c r="AF97" s="615"/>
      <c r="AG97" s="615"/>
      <c r="AH97" s="615"/>
      <c r="AI97" s="615"/>
      <c r="AJ97" s="615"/>
      <c r="AK97" s="615"/>
      <c r="AL97" s="615"/>
      <c r="AM97" s="615"/>
      <c r="AN97" s="615"/>
      <c r="AO97" s="615"/>
      <c r="AP97" s="615"/>
      <c r="AQ97" s="615"/>
      <c r="AR97" s="615"/>
      <c r="AS97" s="615"/>
      <c r="AT97" s="615"/>
      <c r="AU97" s="615"/>
      <c r="AV97" s="615"/>
      <c r="AW97" s="615"/>
      <c r="AX97" s="615"/>
      <c r="AY97" s="615"/>
      <c r="AZ97" s="615"/>
      <c r="BA97" s="615"/>
      <c r="BB97" s="615"/>
      <c r="BC97" s="615"/>
      <c r="BD97" s="615"/>
      <c r="BE97" s="615"/>
      <c r="BF97" s="615"/>
      <c r="BG97" s="615"/>
      <c r="BH97" s="615"/>
      <c r="BI97" s="615"/>
      <c r="BJ97" s="615"/>
      <c r="BK97" s="615"/>
      <c r="BL97" s="615"/>
      <c r="BM97" s="615"/>
      <c r="BN97" s="615"/>
      <c r="BO97" s="83"/>
    </row>
    <row r="98" spans="1:71" ht="24.75" customHeight="1">
      <c r="A98" s="614"/>
      <c r="B98" s="614"/>
      <c r="C98" s="614"/>
      <c r="D98" s="614"/>
      <c r="E98" s="615"/>
      <c r="F98" s="615"/>
      <c r="G98" s="615"/>
      <c r="H98" s="615"/>
      <c r="I98" s="615"/>
      <c r="J98" s="615"/>
      <c r="K98" s="615"/>
      <c r="L98" s="615"/>
      <c r="M98" s="615"/>
      <c r="N98" s="615"/>
      <c r="O98" s="615"/>
      <c r="P98" s="615"/>
      <c r="Q98" s="615"/>
      <c r="R98" s="615"/>
      <c r="S98" s="615"/>
      <c r="T98" s="615"/>
      <c r="U98" s="615"/>
      <c r="V98" s="615"/>
      <c r="W98" s="615"/>
      <c r="X98" s="615"/>
      <c r="Y98" s="615"/>
      <c r="Z98" s="615"/>
      <c r="AA98" s="615"/>
      <c r="AB98" s="615"/>
      <c r="AC98" s="615"/>
      <c r="AD98" s="615"/>
      <c r="AE98" s="615"/>
      <c r="AF98" s="615"/>
      <c r="AG98" s="615"/>
      <c r="AH98" s="615"/>
      <c r="AI98" s="615"/>
      <c r="AJ98" s="615"/>
      <c r="AK98" s="615"/>
      <c r="AL98" s="615"/>
      <c r="AM98" s="615"/>
      <c r="AN98" s="615"/>
      <c r="AO98" s="615"/>
      <c r="AP98" s="615"/>
      <c r="AQ98" s="615"/>
      <c r="AR98" s="615"/>
      <c r="AS98" s="615"/>
      <c r="AT98" s="615"/>
      <c r="AU98" s="615"/>
      <c r="AV98" s="615"/>
      <c r="AW98" s="615"/>
      <c r="AX98" s="615"/>
      <c r="AY98" s="615"/>
      <c r="AZ98" s="615"/>
      <c r="BA98" s="615"/>
      <c r="BB98" s="615"/>
      <c r="BC98" s="615"/>
      <c r="BD98" s="615"/>
      <c r="BE98" s="615"/>
      <c r="BF98" s="615"/>
      <c r="BG98" s="615"/>
      <c r="BH98" s="615"/>
      <c r="BI98" s="615"/>
      <c r="BJ98" s="615"/>
      <c r="BK98" s="615"/>
      <c r="BL98" s="615"/>
      <c r="BM98" s="615"/>
      <c r="BN98" s="615"/>
      <c r="BO98" s="83"/>
    </row>
    <row r="99" spans="1:71" ht="24.75" customHeight="1">
      <c r="A99" s="614"/>
      <c r="B99" s="614"/>
      <c r="C99" s="614"/>
      <c r="D99" s="614"/>
      <c r="E99" s="615"/>
      <c r="F99" s="615"/>
      <c r="G99" s="615"/>
      <c r="H99" s="615"/>
      <c r="I99" s="615"/>
      <c r="J99" s="615"/>
      <c r="K99" s="615"/>
      <c r="L99" s="615"/>
      <c r="M99" s="615"/>
      <c r="N99" s="615"/>
      <c r="O99" s="615"/>
      <c r="P99" s="615"/>
      <c r="Q99" s="615"/>
      <c r="R99" s="615"/>
      <c r="S99" s="615"/>
      <c r="T99" s="615"/>
      <c r="U99" s="615"/>
      <c r="V99" s="615"/>
      <c r="W99" s="615"/>
      <c r="X99" s="615"/>
      <c r="Y99" s="615"/>
      <c r="Z99" s="615"/>
      <c r="AA99" s="615"/>
      <c r="AB99" s="615"/>
      <c r="AC99" s="615"/>
      <c r="AD99" s="615"/>
      <c r="AE99" s="615"/>
      <c r="AF99" s="615"/>
      <c r="AG99" s="615"/>
      <c r="AH99" s="615"/>
      <c r="AI99" s="615"/>
      <c r="AJ99" s="615"/>
      <c r="AK99" s="615"/>
      <c r="AL99" s="615"/>
      <c r="AM99" s="615"/>
      <c r="AN99" s="615"/>
      <c r="AO99" s="615"/>
      <c r="AP99" s="615"/>
      <c r="AQ99" s="615"/>
      <c r="AR99" s="615"/>
      <c r="AS99" s="615"/>
      <c r="AT99" s="615"/>
      <c r="AU99" s="615"/>
      <c r="AV99" s="615"/>
      <c r="AW99" s="615"/>
      <c r="AX99" s="615"/>
      <c r="AY99" s="615"/>
      <c r="AZ99" s="615"/>
      <c r="BA99" s="615"/>
      <c r="BB99" s="615"/>
      <c r="BC99" s="615"/>
      <c r="BD99" s="615"/>
      <c r="BE99" s="615"/>
      <c r="BF99" s="615"/>
      <c r="BG99" s="615"/>
      <c r="BH99" s="615"/>
      <c r="BI99" s="615"/>
      <c r="BJ99" s="615"/>
      <c r="BK99" s="615"/>
      <c r="BL99" s="615"/>
      <c r="BM99" s="615"/>
      <c r="BN99" s="615"/>
    </row>
    <row r="100" spans="1:71" ht="24.75" customHeight="1">
      <c r="A100" s="616"/>
      <c r="B100" s="616"/>
      <c r="C100" s="616"/>
      <c r="D100" s="616"/>
    </row>
    <row r="101" spans="1:71" ht="24.75" customHeight="1">
      <c r="A101" s="614"/>
      <c r="B101" s="614"/>
      <c r="C101" s="614"/>
      <c r="D101" s="614"/>
      <c r="E101" s="615"/>
      <c r="F101" s="615"/>
      <c r="G101" s="615"/>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I101" s="615"/>
      <c r="AJ101" s="615"/>
      <c r="AK101" s="615"/>
      <c r="AL101" s="615"/>
      <c r="AM101" s="615"/>
      <c r="AN101" s="615"/>
      <c r="AO101" s="615"/>
      <c r="AP101" s="615"/>
      <c r="AQ101" s="615"/>
      <c r="AR101" s="615"/>
      <c r="AS101" s="615"/>
      <c r="AT101" s="615"/>
      <c r="AU101" s="615"/>
      <c r="AV101" s="615"/>
      <c r="AW101" s="615"/>
      <c r="AX101" s="615"/>
      <c r="AY101" s="615"/>
      <c r="AZ101" s="615"/>
      <c r="BA101" s="615"/>
      <c r="BB101" s="615"/>
      <c r="BC101" s="615"/>
      <c r="BD101" s="615"/>
      <c r="BE101" s="615"/>
      <c r="BF101" s="615"/>
      <c r="BG101" s="615"/>
      <c r="BH101" s="615"/>
      <c r="BI101" s="615"/>
      <c r="BJ101" s="615"/>
      <c r="BK101" s="615"/>
      <c r="BL101" s="615"/>
      <c r="BM101" s="615"/>
      <c r="BN101" s="615"/>
    </row>
    <row r="102" spans="1:71" ht="24.75" customHeight="1">
      <c r="A102" s="616"/>
      <c r="B102" s="616"/>
      <c r="C102" s="616"/>
      <c r="D102" s="616"/>
    </row>
    <row r="103" spans="1:71" ht="24.75" customHeight="1">
      <c r="A103" s="616"/>
      <c r="B103" s="616"/>
      <c r="C103" s="616"/>
      <c r="D103" s="616"/>
      <c r="E103" s="615"/>
      <c r="F103" s="615"/>
      <c r="G103" s="615"/>
      <c r="H103" s="615"/>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5"/>
      <c r="AJ103" s="615"/>
      <c r="AK103" s="615"/>
      <c r="AL103" s="615"/>
      <c r="AM103" s="615"/>
      <c r="AN103" s="615"/>
      <c r="AO103" s="615"/>
      <c r="AP103" s="615"/>
      <c r="AQ103" s="615"/>
      <c r="AR103" s="615"/>
      <c r="AS103" s="615"/>
      <c r="AT103" s="615"/>
      <c r="AU103" s="615"/>
      <c r="AV103" s="615"/>
      <c r="AW103" s="615"/>
      <c r="AX103" s="615"/>
      <c r="AY103" s="615"/>
      <c r="AZ103" s="615"/>
      <c r="BA103" s="615"/>
      <c r="BB103" s="615"/>
      <c r="BC103" s="615"/>
      <c r="BD103" s="615"/>
      <c r="BE103" s="615"/>
      <c r="BF103" s="615"/>
      <c r="BG103" s="615"/>
      <c r="BH103" s="615"/>
      <c r="BI103" s="615"/>
      <c r="BJ103" s="615"/>
      <c r="BK103" s="615"/>
      <c r="BL103" s="615"/>
      <c r="BM103" s="615"/>
      <c r="BN103" s="615"/>
    </row>
    <row r="104" spans="1:71" ht="24.75" customHeight="1">
      <c r="A104" s="616"/>
      <c r="B104" s="616"/>
      <c r="C104" s="616"/>
      <c r="D104" s="616"/>
      <c r="E104" s="615"/>
      <c r="F104" s="615"/>
      <c r="G104" s="615"/>
      <c r="H104" s="615"/>
      <c r="I104" s="615"/>
      <c r="J104" s="615"/>
      <c r="K104" s="615"/>
      <c r="L104" s="615"/>
      <c r="M104" s="615"/>
      <c r="N104" s="615"/>
      <c r="O104" s="615"/>
      <c r="P104" s="615"/>
      <c r="Q104" s="615"/>
      <c r="R104" s="615"/>
      <c r="S104" s="615"/>
      <c r="T104" s="615"/>
      <c r="U104" s="615"/>
      <c r="V104" s="615"/>
      <c r="W104" s="615"/>
      <c r="X104" s="615"/>
      <c r="Y104" s="615"/>
      <c r="Z104" s="615"/>
      <c r="AA104" s="615"/>
      <c r="AB104" s="615"/>
      <c r="AC104" s="615"/>
      <c r="AD104" s="615"/>
      <c r="AE104" s="615"/>
      <c r="AF104" s="615"/>
      <c r="AG104" s="615"/>
      <c r="AH104" s="615"/>
      <c r="AI104" s="615"/>
      <c r="AJ104" s="615"/>
      <c r="AK104" s="615"/>
      <c r="AL104" s="615"/>
      <c r="AM104" s="615"/>
      <c r="AN104" s="615"/>
      <c r="AO104" s="615"/>
      <c r="AP104" s="615"/>
      <c r="AQ104" s="615"/>
      <c r="AR104" s="615"/>
      <c r="AS104" s="615"/>
      <c r="AT104" s="615"/>
      <c r="AU104" s="615"/>
      <c r="AV104" s="615"/>
      <c r="AW104" s="615"/>
      <c r="AX104" s="615"/>
      <c r="AY104" s="615"/>
      <c r="AZ104" s="615"/>
      <c r="BA104" s="615"/>
      <c r="BB104" s="615"/>
      <c r="BC104" s="615"/>
      <c r="BD104" s="615"/>
      <c r="BE104" s="615"/>
      <c r="BF104" s="615"/>
      <c r="BG104" s="615"/>
      <c r="BH104" s="615"/>
      <c r="BI104" s="615"/>
      <c r="BJ104" s="615"/>
      <c r="BK104" s="615"/>
      <c r="BL104" s="615"/>
      <c r="BM104" s="615"/>
      <c r="BN104" s="615"/>
      <c r="BS104" s="83"/>
    </row>
    <row r="105" spans="1:71" ht="24.75" customHeight="1">
      <c r="A105" s="616"/>
      <c r="B105" s="616"/>
      <c r="C105" s="616"/>
      <c r="D105" s="616"/>
      <c r="E105" s="662"/>
      <c r="F105" s="662"/>
      <c r="G105" s="662"/>
      <c r="H105" s="662"/>
      <c r="I105" s="662"/>
      <c r="J105" s="662"/>
      <c r="K105" s="662"/>
      <c r="L105" s="662"/>
      <c r="M105" s="662"/>
      <c r="N105" s="662"/>
      <c r="O105" s="662"/>
      <c r="P105" s="662"/>
      <c r="Q105" s="662"/>
      <c r="R105" s="662"/>
      <c r="S105" s="662"/>
      <c r="T105" s="662"/>
      <c r="U105" s="662"/>
      <c r="V105" s="662"/>
      <c r="W105" s="662"/>
      <c r="X105" s="662"/>
      <c r="Y105" s="662"/>
      <c r="Z105" s="662"/>
      <c r="AA105" s="662"/>
      <c r="AB105" s="662"/>
      <c r="AC105" s="662"/>
      <c r="AD105" s="662"/>
      <c r="AE105" s="662"/>
      <c r="AF105" s="662"/>
      <c r="AG105" s="662"/>
      <c r="AH105" s="662"/>
      <c r="AI105" s="662"/>
      <c r="AJ105" s="662"/>
      <c r="AK105" s="662"/>
      <c r="AL105" s="662"/>
      <c r="AM105" s="662"/>
      <c r="AN105" s="662"/>
      <c r="AO105" s="662"/>
      <c r="AP105" s="662"/>
      <c r="AQ105" s="662"/>
      <c r="AR105" s="662"/>
      <c r="AS105" s="662"/>
      <c r="AT105" s="662"/>
      <c r="AU105" s="662"/>
      <c r="AV105" s="662"/>
      <c r="AW105" s="662"/>
      <c r="AX105" s="662"/>
      <c r="AY105" s="662"/>
      <c r="AZ105" s="662"/>
      <c r="BA105" s="662"/>
      <c r="BB105" s="662"/>
      <c r="BC105" s="662"/>
      <c r="BD105" s="662"/>
      <c r="BE105" s="662"/>
      <c r="BF105" s="662"/>
      <c r="BG105" s="662"/>
      <c r="BH105" s="662"/>
      <c r="BI105" s="662"/>
      <c r="BJ105" s="662"/>
      <c r="BK105" s="662"/>
      <c r="BL105" s="662"/>
      <c r="BM105" s="662"/>
      <c r="BN105" s="662"/>
      <c r="BO105" s="83"/>
      <c r="BS105" s="83"/>
    </row>
    <row r="106" spans="1:71" ht="24.75" customHeight="1">
      <c r="A106" s="616"/>
      <c r="B106" s="616"/>
      <c r="C106" s="616"/>
      <c r="D106" s="616"/>
      <c r="E106" s="662"/>
      <c r="F106" s="662"/>
      <c r="G106" s="662"/>
      <c r="H106" s="662"/>
      <c r="I106" s="662"/>
      <c r="J106" s="662"/>
      <c r="K106" s="662"/>
      <c r="L106" s="662"/>
      <c r="M106" s="662"/>
      <c r="N106" s="662"/>
      <c r="O106" s="662"/>
      <c r="P106" s="662"/>
      <c r="Q106" s="662"/>
      <c r="R106" s="662"/>
      <c r="S106" s="662"/>
      <c r="T106" s="662"/>
      <c r="U106" s="662"/>
      <c r="V106" s="662"/>
      <c r="W106" s="662"/>
      <c r="X106" s="662"/>
      <c r="Y106" s="662"/>
      <c r="Z106" s="662"/>
      <c r="AA106" s="662"/>
      <c r="AB106" s="662"/>
      <c r="AC106" s="662"/>
      <c r="AD106" s="662"/>
      <c r="AE106" s="662"/>
      <c r="AF106" s="662"/>
      <c r="AG106" s="662"/>
      <c r="AH106" s="662"/>
      <c r="AI106" s="662"/>
      <c r="AJ106" s="662"/>
      <c r="AK106" s="662"/>
      <c r="AL106" s="662"/>
      <c r="AM106" s="662"/>
      <c r="AN106" s="662"/>
      <c r="AO106" s="662"/>
      <c r="AP106" s="662"/>
      <c r="AQ106" s="662"/>
      <c r="AR106" s="662"/>
      <c r="AS106" s="662"/>
      <c r="AT106" s="662"/>
      <c r="AU106" s="662"/>
      <c r="AV106" s="662"/>
      <c r="AW106" s="662"/>
      <c r="AX106" s="662"/>
      <c r="AY106" s="662"/>
      <c r="AZ106" s="662"/>
      <c r="BA106" s="662"/>
      <c r="BB106" s="662"/>
      <c r="BC106" s="662"/>
      <c r="BD106" s="662"/>
      <c r="BE106" s="662"/>
      <c r="BF106" s="662"/>
      <c r="BG106" s="662"/>
      <c r="BH106" s="662"/>
      <c r="BI106" s="662"/>
      <c r="BJ106" s="662"/>
      <c r="BK106" s="662"/>
      <c r="BL106" s="662"/>
      <c r="BM106" s="662"/>
      <c r="BN106" s="662"/>
      <c r="BO106" s="83"/>
      <c r="BS106" s="83"/>
    </row>
    <row r="107" spans="1:71" ht="24.75" customHeight="1">
      <c r="A107" s="616"/>
      <c r="B107" s="616"/>
      <c r="C107" s="616"/>
      <c r="D107" s="616"/>
      <c r="E107" s="662"/>
      <c r="F107" s="662"/>
      <c r="G107" s="662"/>
      <c r="H107" s="662"/>
      <c r="I107" s="662"/>
      <c r="J107" s="662"/>
      <c r="K107" s="662"/>
      <c r="L107" s="662"/>
      <c r="M107" s="662"/>
      <c r="N107" s="662"/>
      <c r="O107" s="662"/>
      <c r="P107" s="662"/>
      <c r="Q107" s="662"/>
      <c r="R107" s="662"/>
      <c r="S107" s="662"/>
      <c r="T107" s="662"/>
      <c r="U107" s="662"/>
      <c r="V107" s="662"/>
      <c r="W107" s="662"/>
      <c r="X107" s="662"/>
      <c r="Y107" s="662"/>
      <c r="Z107" s="662"/>
      <c r="AA107" s="662"/>
      <c r="AB107" s="662"/>
      <c r="AC107" s="662"/>
      <c r="AD107" s="662"/>
      <c r="AE107" s="662"/>
      <c r="AF107" s="662"/>
      <c r="AG107" s="662"/>
      <c r="AH107" s="662"/>
      <c r="AI107" s="662"/>
      <c r="AJ107" s="662"/>
      <c r="AK107" s="662"/>
      <c r="AL107" s="662"/>
      <c r="AM107" s="662"/>
      <c r="AN107" s="662"/>
      <c r="AO107" s="662"/>
      <c r="AP107" s="662"/>
      <c r="AQ107" s="662"/>
      <c r="AR107" s="662"/>
      <c r="AS107" s="662"/>
      <c r="AT107" s="662"/>
      <c r="AU107" s="662"/>
      <c r="AV107" s="662"/>
      <c r="AW107" s="662"/>
      <c r="AX107" s="662"/>
      <c r="AY107" s="662"/>
      <c r="AZ107" s="662"/>
      <c r="BA107" s="662"/>
      <c r="BB107" s="662"/>
      <c r="BC107" s="662"/>
      <c r="BD107" s="662"/>
      <c r="BE107" s="662"/>
      <c r="BF107" s="662"/>
      <c r="BG107" s="662"/>
      <c r="BH107" s="662"/>
      <c r="BI107" s="662"/>
      <c r="BJ107" s="662"/>
      <c r="BK107" s="662"/>
      <c r="BL107" s="662"/>
      <c r="BM107" s="662"/>
      <c r="BN107" s="662"/>
      <c r="BO107" s="83"/>
    </row>
    <row r="108" spans="1:71" ht="24.75" customHeight="1">
      <c r="A108" s="614"/>
      <c r="B108" s="614"/>
      <c r="C108" s="614"/>
      <c r="D108" s="614"/>
      <c r="E108" s="615"/>
      <c r="F108" s="615"/>
      <c r="G108" s="61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c r="BA108" s="615"/>
      <c r="BB108" s="615"/>
      <c r="BC108" s="615"/>
      <c r="BD108" s="615"/>
      <c r="BE108" s="615"/>
      <c r="BF108" s="615"/>
      <c r="BG108" s="615"/>
      <c r="BH108" s="615"/>
      <c r="BI108" s="615"/>
      <c r="BJ108" s="615"/>
      <c r="BK108" s="615"/>
      <c r="BL108" s="615"/>
      <c r="BM108" s="615"/>
      <c r="BN108" s="615"/>
      <c r="BO108" s="83"/>
      <c r="BS108" s="83"/>
    </row>
    <row r="109" spans="1:71" ht="24.75" customHeight="1">
      <c r="A109" s="532"/>
      <c r="B109" s="525"/>
      <c r="C109" s="525"/>
      <c r="D109" s="525"/>
    </row>
    <row r="110" spans="1:71" ht="24.75" customHeight="1">
      <c r="A110" s="618"/>
      <c r="B110" s="618"/>
      <c r="C110" s="618"/>
      <c r="D110" s="618"/>
      <c r="E110" s="662"/>
      <c r="F110" s="662"/>
      <c r="G110" s="662"/>
      <c r="H110" s="662"/>
      <c r="I110" s="662"/>
      <c r="J110" s="662"/>
      <c r="K110" s="662"/>
      <c r="L110" s="662"/>
      <c r="M110" s="662"/>
      <c r="N110" s="662"/>
      <c r="O110" s="662"/>
      <c r="P110" s="662"/>
      <c r="Q110" s="662"/>
      <c r="R110" s="662"/>
      <c r="S110" s="662"/>
      <c r="T110" s="662"/>
      <c r="U110" s="662"/>
      <c r="V110" s="662"/>
      <c r="W110" s="662"/>
      <c r="X110" s="662"/>
      <c r="Y110" s="662"/>
      <c r="Z110" s="662"/>
      <c r="AA110" s="662"/>
      <c r="AB110" s="662"/>
      <c r="AC110" s="662"/>
      <c r="AD110" s="662"/>
      <c r="AE110" s="662"/>
      <c r="AF110" s="662"/>
      <c r="AG110" s="662"/>
      <c r="AH110" s="662"/>
      <c r="AI110" s="662"/>
      <c r="AJ110" s="662"/>
      <c r="AK110" s="662"/>
      <c r="AL110" s="662"/>
      <c r="AM110" s="662"/>
      <c r="AN110" s="662"/>
      <c r="AO110" s="662"/>
      <c r="AP110" s="662"/>
      <c r="AQ110" s="662"/>
      <c r="AR110" s="662"/>
      <c r="AS110" s="662"/>
      <c r="AT110" s="662"/>
      <c r="AU110" s="662"/>
      <c r="AV110" s="662"/>
      <c r="AW110" s="662"/>
      <c r="AX110" s="662"/>
      <c r="AY110" s="662"/>
      <c r="AZ110" s="662"/>
      <c r="BA110" s="662"/>
      <c r="BB110" s="662"/>
      <c r="BC110" s="662"/>
      <c r="BD110" s="662"/>
      <c r="BE110" s="662"/>
      <c r="BF110" s="662"/>
      <c r="BG110" s="662"/>
      <c r="BH110" s="662"/>
      <c r="BI110" s="662"/>
      <c r="BJ110" s="662"/>
      <c r="BK110" s="662"/>
      <c r="BL110" s="662"/>
      <c r="BM110" s="662"/>
      <c r="BN110" s="662"/>
      <c r="BO110" s="83"/>
    </row>
    <row r="111" spans="1:71" ht="24.75" customHeight="1">
      <c r="A111" s="614"/>
      <c r="B111" s="614"/>
      <c r="C111" s="614"/>
      <c r="D111" s="614"/>
      <c r="E111" s="615"/>
      <c r="F111" s="615"/>
      <c r="G111" s="615"/>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615"/>
      <c r="AL111" s="615"/>
      <c r="AM111" s="615"/>
      <c r="AN111" s="615"/>
      <c r="AO111" s="615"/>
      <c r="AP111" s="615"/>
      <c r="AQ111" s="615"/>
      <c r="AR111" s="615"/>
      <c r="AS111" s="615"/>
      <c r="AT111" s="615"/>
      <c r="AU111" s="615"/>
      <c r="AV111" s="615"/>
      <c r="AW111" s="615"/>
      <c r="AX111" s="615"/>
      <c r="AY111" s="615"/>
      <c r="AZ111" s="615"/>
      <c r="BA111" s="615"/>
      <c r="BB111" s="615"/>
      <c r="BC111" s="615"/>
      <c r="BD111" s="615"/>
      <c r="BE111" s="615"/>
      <c r="BF111" s="615"/>
      <c r="BG111" s="615"/>
      <c r="BH111" s="615"/>
      <c r="BI111" s="615"/>
      <c r="BJ111" s="615"/>
      <c r="BK111" s="615"/>
      <c r="BL111" s="615"/>
      <c r="BM111" s="615"/>
      <c r="BN111" s="615"/>
    </row>
    <row r="112" spans="1:71" ht="24.75" customHeight="1">
      <c r="A112" s="614"/>
      <c r="B112" s="614"/>
      <c r="C112" s="614"/>
      <c r="D112" s="614"/>
      <c r="E112" s="615"/>
      <c r="F112" s="615"/>
      <c r="G112" s="615"/>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c r="AU112" s="615"/>
      <c r="AV112" s="615"/>
      <c r="AW112" s="615"/>
      <c r="AX112" s="615"/>
      <c r="AY112" s="615"/>
      <c r="AZ112" s="615"/>
      <c r="BA112" s="615"/>
      <c r="BB112" s="615"/>
      <c r="BC112" s="615"/>
      <c r="BD112" s="615"/>
      <c r="BE112" s="615"/>
      <c r="BF112" s="615"/>
      <c r="BG112" s="615"/>
      <c r="BH112" s="615"/>
      <c r="BI112" s="615"/>
      <c r="BJ112" s="615"/>
      <c r="BK112" s="615"/>
      <c r="BL112" s="615"/>
      <c r="BM112" s="615"/>
      <c r="BN112" s="615"/>
    </row>
    <row r="113" spans="6:74" ht="24.75" customHeight="1">
      <c r="BL113" s="83"/>
      <c r="BM113" s="83"/>
      <c r="BN113" s="83"/>
      <c r="BO113" s="83"/>
      <c r="BP113" s="83"/>
      <c r="BT113" s="83"/>
    </row>
    <row r="114" spans="6:74" ht="24.75" customHeight="1">
      <c r="V114" s="525"/>
      <c r="W114" s="525"/>
      <c r="X114" s="525"/>
      <c r="BL114" s="83"/>
      <c r="BM114" s="83"/>
      <c r="BN114" s="83"/>
      <c r="BO114" s="83"/>
      <c r="BP114" s="83"/>
      <c r="BT114" s="529"/>
      <c r="BU114" s="83"/>
    </row>
    <row r="115" spans="6:74" ht="24.75" customHeight="1">
      <c r="BL115" s="83"/>
      <c r="BM115" s="83"/>
      <c r="BN115" s="83"/>
      <c r="BO115" s="83"/>
      <c r="BP115" s="83"/>
      <c r="BU115" s="83"/>
    </row>
    <row r="116" spans="6:74" ht="24.75" customHeight="1">
      <c r="Z116" s="131"/>
      <c r="AA116" s="131"/>
      <c r="AB116" s="131"/>
      <c r="AC116" s="131"/>
      <c r="AD116" s="131"/>
      <c r="AE116" s="131"/>
      <c r="AF116" s="131"/>
      <c r="AM116" s="131"/>
      <c r="AN116" s="131"/>
      <c r="AO116" s="131"/>
      <c r="AP116" s="131"/>
      <c r="AQ116" s="131"/>
      <c r="AR116" s="131"/>
      <c r="AS116" s="131"/>
      <c r="BL116" s="83"/>
      <c r="BM116" s="83"/>
      <c r="BN116" s="83"/>
      <c r="BO116" s="83"/>
      <c r="BP116" s="83"/>
      <c r="BU116" s="83"/>
    </row>
    <row r="117" spans="6:74" ht="24.75" customHeight="1">
      <c r="AM117" s="131"/>
      <c r="AN117" s="131"/>
      <c r="AO117" s="131"/>
      <c r="AP117" s="131"/>
      <c r="AQ117" s="131"/>
      <c r="AR117" s="131"/>
      <c r="AS117" s="131"/>
      <c r="BL117" s="83"/>
      <c r="BM117" s="83"/>
      <c r="BN117" s="83"/>
      <c r="BO117" s="83"/>
      <c r="BP117" s="83"/>
    </row>
    <row r="118" spans="6:74" ht="24.75" customHeight="1">
      <c r="BQ118" s="83"/>
      <c r="BR118" s="83"/>
    </row>
    <row r="119" spans="6:74" ht="24.75" customHeight="1">
      <c r="BQ119" s="83"/>
      <c r="BR119" s="83"/>
    </row>
    <row r="120" spans="6:74" ht="24.75" customHeight="1">
      <c r="BQ120" s="83"/>
      <c r="BR120" s="83"/>
    </row>
    <row r="121" spans="6:74" ht="24.75" customHeight="1"/>
    <row r="122" spans="6:74" ht="24.75" customHeight="1">
      <c r="BQ122" s="83"/>
      <c r="BR122" s="83"/>
    </row>
    <row r="123" spans="6:74" ht="24.75" customHeight="1">
      <c r="BS123" s="83"/>
    </row>
    <row r="124" spans="6:74" ht="24.75" customHeight="1">
      <c r="BS124" s="529"/>
      <c r="BU124" s="525"/>
      <c r="BV124" s="525"/>
    </row>
    <row r="125" spans="6:74" ht="24.75" customHeight="1">
      <c r="BC125" s="525"/>
      <c r="BD125" s="525"/>
      <c r="BE125" s="525"/>
      <c r="BF125" s="525"/>
      <c r="BG125" s="525"/>
      <c r="BH125" s="525"/>
      <c r="BI125" s="525"/>
      <c r="BJ125" s="525"/>
      <c r="BK125" s="525"/>
      <c r="BL125" s="525"/>
      <c r="BM125" s="525"/>
      <c r="BN125" s="525"/>
      <c r="BO125" s="525"/>
      <c r="BP125" s="525"/>
    </row>
    <row r="126" spans="6:74" ht="24.75" customHeight="1">
      <c r="G126" s="525"/>
    </row>
    <row r="127" spans="6:74" ht="24.75" customHeight="1">
      <c r="F127" s="532"/>
      <c r="G127" s="532"/>
      <c r="H127" s="532"/>
      <c r="I127" s="532"/>
      <c r="J127" s="532"/>
      <c r="K127" s="532"/>
      <c r="L127" s="532"/>
      <c r="M127" s="532"/>
      <c r="N127" s="532"/>
      <c r="O127" s="532"/>
      <c r="P127" s="532"/>
      <c r="Q127" s="532"/>
      <c r="S127" s="532"/>
      <c r="T127" s="532"/>
      <c r="U127" s="532"/>
      <c r="V127" s="532"/>
      <c r="W127" s="532"/>
      <c r="X127" s="532"/>
      <c r="Y127" s="532"/>
      <c r="Z127" s="532"/>
      <c r="AA127" s="532"/>
      <c r="AB127" s="532"/>
      <c r="AC127" s="532"/>
      <c r="AD127" s="532"/>
      <c r="AE127" s="532"/>
      <c r="AF127" s="532"/>
      <c r="AG127" s="532"/>
      <c r="AH127" s="532"/>
      <c r="AI127" s="532"/>
      <c r="AK127" s="532"/>
      <c r="AL127" s="532"/>
      <c r="AM127" s="532"/>
      <c r="AN127" s="532"/>
      <c r="AO127" s="532"/>
      <c r="AP127" s="532"/>
    </row>
    <row r="128" spans="6:74" ht="24.75" customHeight="1"/>
    <row r="129" spans="5:78" ht="24.75" customHeight="1">
      <c r="E129" s="525"/>
    </row>
    <row r="130" spans="5:78" ht="24.75" customHeight="1">
      <c r="F130" s="532"/>
      <c r="G130" s="532"/>
      <c r="H130" s="532"/>
      <c r="I130" s="532"/>
      <c r="J130" s="532"/>
      <c r="K130" s="532"/>
      <c r="L130" s="532"/>
      <c r="M130" s="532"/>
      <c r="N130" s="532"/>
      <c r="O130" s="532"/>
      <c r="P130" s="532"/>
      <c r="Q130" s="532"/>
      <c r="S130" s="532"/>
      <c r="T130" s="532"/>
      <c r="U130" s="532"/>
      <c r="V130" s="532"/>
      <c r="W130" s="532"/>
      <c r="X130" s="532"/>
      <c r="Y130" s="532"/>
      <c r="Z130" s="532"/>
      <c r="AA130" s="532"/>
      <c r="AB130" s="532"/>
      <c r="AC130" s="532"/>
      <c r="AD130" s="532"/>
      <c r="AE130" s="532"/>
      <c r="AF130" s="532"/>
      <c r="AG130" s="532"/>
      <c r="AH130" s="532"/>
      <c r="AI130" s="532"/>
      <c r="AK130" s="532"/>
      <c r="AL130" s="532"/>
      <c r="AM130" s="532"/>
      <c r="AN130" s="532"/>
      <c r="AO130" s="532"/>
      <c r="AP130" s="532"/>
      <c r="BU130" s="48"/>
      <c r="BV130" s="48"/>
      <c r="BW130" s="48"/>
      <c r="BX130" s="48"/>
    </row>
    <row r="131" spans="5:78" ht="24.75" customHeight="1">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U131" s="91"/>
      <c r="BY131" s="48"/>
      <c r="BZ131" s="48"/>
    </row>
    <row r="132" spans="5:78" ht="24.75" customHeight="1">
      <c r="AT132" s="74"/>
      <c r="AU132" s="74"/>
      <c r="AV132" s="74"/>
      <c r="AW132" s="74"/>
      <c r="AX132" s="74"/>
      <c r="AY132" s="74"/>
      <c r="BA132" s="74"/>
      <c r="BB132" s="74"/>
      <c r="BC132" s="74"/>
      <c r="BD132" s="74"/>
      <c r="BL132" s="91"/>
      <c r="BM132" s="91"/>
      <c r="BN132" s="91"/>
      <c r="BO132" s="91"/>
      <c r="BP132" s="91"/>
    </row>
    <row r="133" spans="5:78" ht="24.75" customHeight="1"/>
    <row r="134" spans="5:78" ht="24.75" customHeight="1"/>
    <row r="135" spans="5:78" ht="24.75" customHeight="1"/>
    <row r="136" spans="5:78" ht="24.75" customHeight="1"/>
    <row r="137" spans="5:78" ht="24.75" customHeight="1">
      <c r="BQ137" s="83"/>
      <c r="BR137" s="83"/>
    </row>
    <row r="138" spans="5:78" ht="24.75" customHeight="1">
      <c r="BQ138" s="529"/>
      <c r="BR138" s="529"/>
    </row>
    <row r="139" spans="5:78" ht="24.75" customHeight="1"/>
    <row r="140" spans="5:78" ht="24.75" customHeight="1"/>
    <row r="141" spans="5:78" ht="24.75" customHeight="1"/>
    <row r="142" spans="5:78" ht="24.75" customHeight="1">
      <c r="BT142" s="83"/>
    </row>
    <row r="143" spans="5:78" ht="24.75" customHeight="1">
      <c r="BT143" s="83"/>
    </row>
    <row r="144" spans="5:78" ht="24.75" customHeight="1">
      <c r="BT144" s="83"/>
    </row>
    <row r="145" spans="71:72" ht="24.75" customHeight="1"/>
    <row r="152" spans="71:72">
      <c r="BS152" s="83"/>
      <c r="BT152" s="525"/>
    </row>
    <row r="153" spans="71:72">
      <c r="BS153" s="83"/>
    </row>
    <row r="154" spans="71:72">
      <c r="BS154" s="83"/>
    </row>
    <row r="158" spans="71:72">
      <c r="BT158" s="48"/>
    </row>
    <row r="159" spans="71:72">
      <c r="BT159" s="91"/>
    </row>
    <row r="162" spans="69:71">
      <c r="BS162" s="525"/>
    </row>
    <row r="164" spans="69:71">
      <c r="BQ164" s="83"/>
    </row>
    <row r="165" spans="69:71">
      <c r="BQ165" s="83"/>
    </row>
    <row r="166" spans="69:71">
      <c r="BQ166" s="83"/>
      <c r="BR166" s="83"/>
    </row>
    <row r="167" spans="69:71">
      <c r="BQ167" s="83"/>
      <c r="BR167" s="83"/>
    </row>
    <row r="168" spans="69:71">
      <c r="BQ168" s="83"/>
      <c r="BR168" s="83"/>
      <c r="BS168" s="48"/>
    </row>
    <row r="169" spans="69:71">
      <c r="BS169" s="91"/>
    </row>
    <row r="176" spans="69:71">
      <c r="BQ176" s="525"/>
      <c r="BR176" s="525"/>
    </row>
    <row r="182" spans="69:70">
      <c r="BQ182" s="48"/>
      <c r="BR182" s="48"/>
    </row>
    <row r="183" spans="69:70">
      <c r="BQ183" s="91"/>
      <c r="BR183" s="91"/>
    </row>
  </sheetData>
  <sheetProtection algorithmName="SHA-512" hashValue="a97R30evHVZ8Vc7PwnoPVre+ZGutFJD6i+lNZgSETSFnQOWWoX+3txapat4S6DmqaANpfp39y+LUaq0mhlFQ5A==" saltValue="8lSMbSNAnh0zVyRf6n2q9w==" spinCount="100000" sheet="1" objects="1" scenarios="1"/>
  <mergeCells count="415">
    <mergeCell ref="D4:AK4"/>
    <mergeCell ref="D5:F5"/>
    <mergeCell ref="G5:S5"/>
    <mergeCell ref="T5:V5"/>
    <mergeCell ref="W5:AK5"/>
    <mergeCell ref="T29:AO29"/>
    <mergeCell ref="AP29:AR29"/>
    <mergeCell ref="A2:AK2"/>
    <mergeCell ref="BA1:BN1"/>
    <mergeCell ref="AT1:AZ1"/>
    <mergeCell ref="AX12:AY13"/>
    <mergeCell ref="AZ12:BJ13"/>
    <mergeCell ref="T12:V13"/>
    <mergeCell ref="W12:Z13"/>
    <mergeCell ref="AA12:AO12"/>
    <mergeCell ref="AF13:AG13"/>
    <mergeCell ref="AH13:AL13"/>
    <mergeCell ref="AM13:AN13"/>
    <mergeCell ref="AO13:AV13"/>
    <mergeCell ref="T22:V22"/>
    <mergeCell ref="W22:BJ22"/>
    <mergeCell ref="T27:V27"/>
    <mergeCell ref="W27:BJ27"/>
    <mergeCell ref="AP28:AR28"/>
    <mergeCell ref="AM57:AN58"/>
    <mergeCell ref="AM59:AN60"/>
    <mergeCell ref="AM61:AN62"/>
    <mergeCell ref="AM63:AN64"/>
    <mergeCell ref="AV63:AW64"/>
    <mergeCell ref="AD63:AE64"/>
    <mergeCell ref="AD55:AE56"/>
    <mergeCell ref="AF63:AL64"/>
    <mergeCell ref="AM55:AN56"/>
    <mergeCell ref="AV61:AW62"/>
    <mergeCell ref="AD61:AE62"/>
    <mergeCell ref="AD57:AE58"/>
    <mergeCell ref="AV57:AW58"/>
    <mergeCell ref="AO57:AU58"/>
    <mergeCell ref="AO59:AU60"/>
    <mergeCell ref="AO61:AU62"/>
    <mergeCell ref="AD59:AE60"/>
    <mergeCell ref="AV55:AW56"/>
    <mergeCell ref="T23:V23"/>
    <mergeCell ref="T42:U42"/>
    <mergeCell ref="V42:AD42"/>
    <mergeCell ref="AV37:BC37"/>
    <mergeCell ref="T38:AA38"/>
    <mergeCell ref="AD38:AK38"/>
    <mergeCell ref="T25:BJ25"/>
    <mergeCell ref="T26:V26"/>
    <mergeCell ref="AS29:BJ29"/>
    <mergeCell ref="V40:AD40"/>
    <mergeCell ref="AM40:AN40"/>
    <mergeCell ref="AO40:AQ40"/>
    <mergeCell ref="AR40:AS40"/>
    <mergeCell ref="AT40:AU40"/>
    <mergeCell ref="AV40:AW40"/>
    <mergeCell ref="T41:U41"/>
    <mergeCell ref="V41:AD41"/>
    <mergeCell ref="AK41:AL41"/>
    <mergeCell ref="AM41:AN41"/>
    <mergeCell ref="AO41:AQ41"/>
    <mergeCell ref="AR41:AS41"/>
    <mergeCell ref="AT41:AU41"/>
    <mergeCell ref="AV41:AW41"/>
    <mergeCell ref="AE40:AJ44"/>
    <mergeCell ref="E30:F30"/>
    <mergeCell ref="G30:R30"/>
    <mergeCell ref="T30:W30"/>
    <mergeCell ref="X30:BJ30"/>
    <mergeCell ref="T19:Y19"/>
    <mergeCell ref="Z19:AO19"/>
    <mergeCell ref="AP19:AU19"/>
    <mergeCell ref="AV19:BJ19"/>
    <mergeCell ref="E21:F21"/>
    <mergeCell ref="G21:R21"/>
    <mergeCell ref="T21:V21"/>
    <mergeCell ref="W21:AH21"/>
    <mergeCell ref="E29:F29"/>
    <mergeCell ref="G29:R29"/>
    <mergeCell ref="E24:F24"/>
    <mergeCell ref="AI26:BJ26"/>
    <mergeCell ref="G24:R24"/>
    <mergeCell ref="T24:W24"/>
    <mergeCell ref="X24:BJ24"/>
    <mergeCell ref="E25:F25"/>
    <mergeCell ref="E26:F26"/>
    <mergeCell ref="W23:AO23"/>
    <mergeCell ref="AP23:AR23"/>
    <mergeCell ref="AS23:BJ23"/>
    <mergeCell ref="T17:V17"/>
    <mergeCell ref="W17:BJ17"/>
    <mergeCell ref="A97:D97"/>
    <mergeCell ref="A94:D94"/>
    <mergeCell ref="A91:D91"/>
    <mergeCell ref="A81:D81"/>
    <mergeCell ref="AA9:AO9"/>
    <mergeCell ref="AA10:AO10"/>
    <mergeCell ref="T28:V28"/>
    <mergeCell ref="W28:AO28"/>
    <mergeCell ref="T36:AK36"/>
    <mergeCell ref="G36:R36"/>
    <mergeCell ref="AF59:AL60"/>
    <mergeCell ref="AF61:AL62"/>
    <mergeCell ref="E97:BN97"/>
    <mergeCell ref="E92:BN92"/>
    <mergeCell ref="E91:BN91"/>
    <mergeCell ref="G85:BJ85"/>
    <mergeCell ref="E53:G64"/>
    <mergeCell ref="AI21:BJ21"/>
    <mergeCell ref="E45:F45"/>
    <mergeCell ref="G45:R45"/>
    <mergeCell ref="H49:M50"/>
    <mergeCell ref="AO55:AU56"/>
    <mergeCell ref="A107:D107"/>
    <mergeCell ref="A106:D106"/>
    <mergeCell ref="A105:D105"/>
    <mergeCell ref="A104:D104"/>
    <mergeCell ref="A103:D103"/>
    <mergeCell ref="A102:D102"/>
    <mergeCell ref="A101:D101"/>
    <mergeCell ref="A100:D100"/>
    <mergeCell ref="A99:D99"/>
    <mergeCell ref="E51:G52"/>
    <mergeCell ref="U51:V52"/>
    <mergeCell ref="N51:T52"/>
    <mergeCell ref="W51:AC52"/>
    <mergeCell ref="W53:AC54"/>
    <mergeCell ref="AD53:AE54"/>
    <mergeCell ref="O72:V72"/>
    <mergeCell ref="W72:BN72"/>
    <mergeCell ref="O66:V66"/>
    <mergeCell ref="O67:V67"/>
    <mergeCell ref="W67:BN67"/>
    <mergeCell ref="O68:V68"/>
    <mergeCell ref="W59:AC60"/>
    <mergeCell ref="N55:T56"/>
    <mergeCell ref="N53:T54"/>
    <mergeCell ref="U55:V56"/>
    <mergeCell ref="N59:T60"/>
    <mergeCell ref="N57:T58"/>
    <mergeCell ref="U57:V58"/>
    <mergeCell ref="AF55:AL56"/>
    <mergeCell ref="AF57:AL58"/>
    <mergeCell ref="W55:AC56"/>
    <mergeCell ref="AF53:AL54"/>
    <mergeCell ref="AO63:AU64"/>
    <mergeCell ref="E111:BN111"/>
    <mergeCell ref="E110:BN110"/>
    <mergeCell ref="E107:BN107"/>
    <mergeCell ref="E106:BN106"/>
    <mergeCell ref="E105:BN105"/>
    <mergeCell ref="E104:BN104"/>
    <mergeCell ref="E103:BN103"/>
    <mergeCell ref="E101:BN101"/>
    <mergeCell ref="E99:BN99"/>
    <mergeCell ref="AO51:AU52"/>
    <mergeCell ref="AO53:AU54"/>
    <mergeCell ref="AP47:AV47"/>
    <mergeCell ref="AT48:AV48"/>
    <mergeCell ref="AO48:AR48"/>
    <mergeCell ref="AV51:AW52"/>
    <mergeCell ref="AV53:AW54"/>
    <mergeCell ref="AM53:AN54"/>
    <mergeCell ref="W49:AC50"/>
    <mergeCell ref="AV49:AW50"/>
    <mergeCell ref="AD51:AE52"/>
    <mergeCell ref="AO49:AU50"/>
    <mergeCell ref="E11:F11"/>
    <mergeCell ref="G11:R11"/>
    <mergeCell ref="T11:V11"/>
    <mergeCell ref="W11:AO11"/>
    <mergeCell ref="AK42:AL42"/>
    <mergeCell ref="AM42:AN42"/>
    <mergeCell ref="AO42:AQ42"/>
    <mergeCell ref="H39:S39"/>
    <mergeCell ref="T39:AA39"/>
    <mergeCell ref="AB39:AC39"/>
    <mergeCell ref="AD39:AK39"/>
    <mergeCell ref="AL39:AS39"/>
    <mergeCell ref="E36:F36"/>
    <mergeCell ref="AO33:AS33"/>
    <mergeCell ref="AP11:AR11"/>
    <mergeCell ref="AS11:BJ11"/>
    <mergeCell ref="AS28:BJ28"/>
    <mergeCell ref="BD36:BJ36"/>
    <mergeCell ref="AR42:AS42"/>
    <mergeCell ref="AT42:AU42"/>
    <mergeCell ref="G40:S41"/>
    <mergeCell ref="G31:R32"/>
    <mergeCell ref="E40:F41"/>
    <mergeCell ref="G25:R25"/>
    <mergeCell ref="G26:R26"/>
    <mergeCell ref="AR44:AS44"/>
    <mergeCell ref="T43:U43"/>
    <mergeCell ref="V43:AD43"/>
    <mergeCell ref="AK43:AL43"/>
    <mergeCell ref="T40:U40"/>
    <mergeCell ref="W26:AH26"/>
    <mergeCell ref="T32:AB32"/>
    <mergeCell ref="AB38:AC38"/>
    <mergeCell ref="H38:S38"/>
    <mergeCell ref="AX43:AY43"/>
    <mergeCell ref="AO43:AQ43"/>
    <mergeCell ref="N48:V48"/>
    <mergeCell ref="W48:AE48"/>
    <mergeCell ref="AA45:AB45"/>
    <mergeCell ref="AC45:AF45"/>
    <mergeCell ref="AH45:AI45"/>
    <mergeCell ref="AK40:AL40"/>
    <mergeCell ref="AO44:AQ44"/>
    <mergeCell ref="V45:Y45"/>
    <mergeCell ref="T46:U46"/>
    <mergeCell ref="V46:Y46"/>
    <mergeCell ref="AA46:AB46"/>
    <mergeCell ref="AC46:AF46"/>
    <mergeCell ref="T45:U45"/>
    <mergeCell ref="T44:U44"/>
    <mergeCell ref="AK44:AL44"/>
    <mergeCell ref="AM44:AN44"/>
    <mergeCell ref="AF47:AN47"/>
    <mergeCell ref="AF48:AN48"/>
    <mergeCell ref="BD39:BJ39"/>
    <mergeCell ref="BG33:BI33"/>
    <mergeCell ref="AJ45:AM45"/>
    <mergeCell ref="AO45:AP45"/>
    <mergeCell ref="AQ45:AV45"/>
    <mergeCell ref="AV42:AW42"/>
    <mergeCell ref="AV44:AW44"/>
    <mergeCell ref="AX44:AY44"/>
    <mergeCell ref="W44:AC44"/>
    <mergeCell ref="AM43:AN43"/>
    <mergeCell ref="BD33:BF33"/>
    <mergeCell ref="AL38:AS38"/>
    <mergeCell ref="AT38:AU38"/>
    <mergeCell ref="AV38:BC38"/>
    <mergeCell ref="BD38:BJ38"/>
    <mergeCell ref="AL37:AS37"/>
    <mergeCell ref="AT37:AU37"/>
    <mergeCell ref="BD37:BJ37"/>
    <mergeCell ref="AL36:BC36"/>
    <mergeCell ref="AT39:AU39"/>
    <mergeCell ref="AV39:BC39"/>
    <mergeCell ref="AR43:AS43"/>
    <mergeCell ref="AT43:AU43"/>
    <mergeCell ref="AV43:AW43"/>
    <mergeCell ref="AS18:BJ18"/>
    <mergeCell ref="G20:R20"/>
    <mergeCell ref="T20:Y20"/>
    <mergeCell ref="N63:T64"/>
    <mergeCell ref="U63:V64"/>
    <mergeCell ref="H37:S37"/>
    <mergeCell ref="T37:AA37"/>
    <mergeCell ref="AB37:AC37"/>
    <mergeCell ref="AD37:AK37"/>
    <mergeCell ref="U53:V54"/>
    <mergeCell ref="AV59:AW60"/>
    <mergeCell ref="N61:T62"/>
    <mergeCell ref="U61:V62"/>
    <mergeCell ref="W61:AC62"/>
    <mergeCell ref="H51:M52"/>
    <mergeCell ref="H53:M54"/>
    <mergeCell ref="H55:M56"/>
    <mergeCell ref="H57:M58"/>
    <mergeCell ref="W63:AC64"/>
    <mergeCell ref="H61:M62"/>
    <mergeCell ref="U59:V60"/>
    <mergeCell ref="AX64:BH64"/>
    <mergeCell ref="AX50:BH50"/>
    <mergeCell ref="BI50:BJ50"/>
    <mergeCell ref="AP9:AR9"/>
    <mergeCell ref="AP10:AR10"/>
    <mergeCell ref="AT9:AY10"/>
    <mergeCell ref="BI64:BJ64"/>
    <mergeCell ref="AX49:BJ49"/>
    <mergeCell ref="AX59:BJ59"/>
    <mergeCell ref="E15:F15"/>
    <mergeCell ref="G15:R15"/>
    <mergeCell ref="T15:BJ15"/>
    <mergeCell ref="E14:F14"/>
    <mergeCell ref="G14:R14"/>
    <mergeCell ref="T14:W14"/>
    <mergeCell ref="X14:BJ14"/>
    <mergeCell ref="E16:F16"/>
    <mergeCell ref="E20:F20"/>
    <mergeCell ref="E19:F19"/>
    <mergeCell ref="G19:R19"/>
    <mergeCell ref="AI16:BJ16"/>
    <mergeCell ref="G16:R16"/>
    <mergeCell ref="T16:V16"/>
    <mergeCell ref="W16:AH16"/>
    <mergeCell ref="T18:V18"/>
    <mergeCell ref="W18:AO18"/>
    <mergeCell ref="AP18:AR18"/>
    <mergeCell ref="O70:V70"/>
    <mergeCell ref="W70:BN70"/>
    <mergeCell ref="W66:X66"/>
    <mergeCell ref="Y66:AF66"/>
    <mergeCell ref="AG66:AH66"/>
    <mergeCell ref="AI66:AP66"/>
    <mergeCell ref="AQ66:AR66"/>
    <mergeCell ref="AS66:AW66"/>
    <mergeCell ref="AY66:BM66"/>
    <mergeCell ref="W68:BN68"/>
    <mergeCell ref="O69:V69"/>
    <mergeCell ref="W71:BN71"/>
    <mergeCell ref="G69:N70"/>
    <mergeCell ref="D69:F70"/>
    <mergeCell ref="G66:N67"/>
    <mergeCell ref="D66:F67"/>
    <mergeCell ref="AX62:BH62"/>
    <mergeCell ref="BI62:BJ62"/>
    <mergeCell ref="AI7:BJ7"/>
    <mergeCell ref="T8:V8"/>
    <mergeCell ref="AM49:AN50"/>
    <mergeCell ref="AM51:AN52"/>
    <mergeCell ref="Z20:AO20"/>
    <mergeCell ref="AP20:AU20"/>
    <mergeCell ref="AV20:BJ20"/>
    <mergeCell ref="N49:T50"/>
    <mergeCell ref="U49:V50"/>
    <mergeCell ref="H47:M48"/>
    <mergeCell ref="N47:V47"/>
    <mergeCell ref="W47:AE47"/>
    <mergeCell ref="AD49:AE50"/>
    <mergeCell ref="W57:AC58"/>
    <mergeCell ref="H63:M64"/>
    <mergeCell ref="H59:M60"/>
    <mergeCell ref="W69:BN69"/>
    <mergeCell ref="G83:BN83"/>
    <mergeCell ref="A90:D90"/>
    <mergeCell ref="A96:D96"/>
    <mergeCell ref="E96:BN96"/>
    <mergeCell ref="AW5:AY5"/>
    <mergeCell ref="BB5:BD5"/>
    <mergeCell ref="E6:F6"/>
    <mergeCell ref="G6:R6"/>
    <mergeCell ref="T6:BJ6"/>
    <mergeCell ref="BC9:BG9"/>
    <mergeCell ref="BH9:BJ9"/>
    <mergeCell ref="BC10:BG10"/>
    <mergeCell ref="BH10:BJ10"/>
    <mergeCell ref="E7:F7"/>
    <mergeCell ref="AR5:AT5"/>
    <mergeCell ref="G7:R7"/>
    <mergeCell ref="T7:V7"/>
    <mergeCell ref="W7:AH7"/>
    <mergeCell ref="AD8:BJ8"/>
    <mergeCell ref="T9:Z10"/>
    <mergeCell ref="W8:AC8"/>
    <mergeCell ref="AZ9:BB9"/>
    <mergeCell ref="AZ10:BB10"/>
    <mergeCell ref="O71:V71"/>
    <mergeCell ref="AX53:BJ53"/>
    <mergeCell ref="AX55:BJ55"/>
    <mergeCell ref="AX57:BJ57"/>
    <mergeCell ref="AX52:BH52"/>
    <mergeCell ref="A112:D112"/>
    <mergeCell ref="E112:BN112"/>
    <mergeCell ref="A77:D77"/>
    <mergeCell ref="A78:D78"/>
    <mergeCell ref="A79:D79"/>
    <mergeCell ref="A98:D98"/>
    <mergeCell ref="E98:BN98"/>
    <mergeCell ref="A76:D76"/>
    <mergeCell ref="A74:BO74"/>
    <mergeCell ref="E76:BN76"/>
    <mergeCell ref="A92:D92"/>
    <mergeCell ref="A108:D108"/>
    <mergeCell ref="E108:BN108"/>
    <mergeCell ref="E94:BN94"/>
    <mergeCell ref="A80:D80"/>
    <mergeCell ref="E80:BN80"/>
    <mergeCell ref="A111:D111"/>
    <mergeCell ref="A110:D110"/>
    <mergeCell ref="E79:BN79"/>
    <mergeCell ref="E81:BN81"/>
    <mergeCell ref="AY61:BI61"/>
    <mergeCell ref="AY63:BI63"/>
    <mergeCell ref="AX47:BJ48"/>
    <mergeCell ref="AH46:AV46"/>
    <mergeCell ref="AF49:AL50"/>
    <mergeCell ref="AF51:AL52"/>
    <mergeCell ref="AX40:AY40"/>
    <mergeCell ref="BC40:BJ41"/>
    <mergeCell ref="AX41:AY41"/>
    <mergeCell ref="AX42:AY42"/>
    <mergeCell ref="AT44:AU44"/>
    <mergeCell ref="AX51:BJ51"/>
    <mergeCell ref="AZ45:BG45"/>
    <mergeCell ref="AX45:AY45"/>
    <mergeCell ref="BC42:BJ44"/>
    <mergeCell ref="BI52:BJ52"/>
    <mergeCell ref="AX54:BH54"/>
    <mergeCell ref="BI54:BJ54"/>
    <mergeCell ref="AX56:BH56"/>
    <mergeCell ref="BI56:BJ56"/>
    <mergeCell ref="AX58:BH58"/>
    <mergeCell ref="BI58:BJ58"/>
    <mergeCell ref="AX60:BH60"/>
    <mergeCell ref="BI60:BJ60"/>
    <mergeCell ref="D31:D32"/>
    <mergeCell ref="AC32:AL32"/>
    <mergeCell ref="AM32:AY32"/>
    <mergeCell ref="AZ33:BC33"/>
    <mergeCell ref="AZ32:BJ32"/>
    <mergeCell ref="E31:F32"/>
    <mergeCell ref="E33:F33"/>
    <mergeCell ref="T31:W31"/>
    <mergeCell ref="T33:W33"/>
    <mergeCell ref="AF33:AN33"/>
    <mergeCell ref="X31:AE31"/>
    <mergeCell ref="X33:AE33"/>
    <mergeCell ref="AT33:AV33"/>
    <mergeCell ref="G33:R33"/>
  </mergeCells>
  <phoneticPr fontId="1"/>
  <dataValidations count="3">
    <dataValidation type="list" allowBlank="1" showInputMessage="1" showErrorMessage="1" sqref="T14:W14" xr:uid="{00000000-0002-0000-0000-000000000000}">
      <formula1>"1,2,3,4,5,6,7,8"</formula1>
    </dataValidation>
    <dataValidation type="list" allowBlank="1" showInputMessage="1" showErrorMessage="1" sqref="T30:W30" xr:uid="{00000000-0002-0000-0000-000001000000}">
      <formula1>"1,2,3,4"</formula1>
    </dataValidation>
    <dataValidation type="list" allowBlank="1" showInputMessage="1" showErrorMessage="1" sqref="T24:W24 T31:W31 T33:W33 W12:Z13" xr:uid="{00000000-0002-0000-0000-000002000000}">
      <formula1>"1,2"</formula1>
    </dataValidation>
  </dataValidations>
  <pageMargins left="0.35433070866141736" right="0.19685039370078741" top="0.39370078740157483" bottom="0.23622047244094491" header="0" footer="0.15748031496062992"/>
  <pageSetup paperSize="9" scale="92" fitToHeight="0" orientation="portrait" cellComments="asDisplayed" r:id="rId1"/>
  <headerFooter alignWithMargins="0">
    <oddFooter>&amp;C&amp;P</oddFooter>
  </headerFooter>
  <rowBreaks count="3" manualBreakCount="3">
    <brk id="33" max="65" man="1"/>
    <brk id="73" max="16383"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19</xdr:col>
                    <xdr:colOff>0</xdr:colOff>
                    <xdr:row>39</xdr:row>
                    <xdr:rowOff>0</xdr:rowOff>
                  </from>
                  <to>
                    <xdr:col>20</xdr:col>
                    <xdr:colOff>104775</xdr:colOff>
                    <xdr:row>40</xdr:row>
                    <xdr:rowOff>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19</xdr:col>
                    <xdr:colOff>0</xdr:colOff>
                    <xdr:row>40</xdr:row>
                    <xdr:rowOff>0</xdr:rowOff>
                  </from>
                  <to>
                    <xdr:col>20</xdr:col>
                    <xdr:colOff>114300</xdr:colOff>
                    <xdr:row>41</xdr:row>
                    <xdr:rowOff>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19</xdr:col>
                    <xdr:colOff>0</xdr:colOff>
                    <xdr:row>41</xdr:row>
                    <xdr:rowOff>0</xdr:rowOff>
                  </from>
                  <to>
                    <xdr:col>20</xdr:col>
                    <xdr:colOff>85725</xdr:colOff>
                    <xdr:row>42</xdr:row>
                    <xdr:rowOff>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19</xdr:col>
                    <xdr:colOff>0</xdr:colOff>
                    <xdr:row>42</xdr:row>
                    <xdr:rowOff>0</xdr:rowOff>
                  </from>
                  <to>
                    <xdr:col>21</xdr:col>
                    <xdr:colOff>0</xdr:colOff>
                    <xdr:row>43</xdr:row>
                    <xdr:rowOff>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19</xdr:col>
                    <xdr:colOff>0</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65" r:id="rId9" name="Group Box 41">
              <controlPr defaultSize="0" autoFill="0" autoPict="0">
                <anchor moveWithCells="1">
                  <from>
                    <xdr:col>18</xdr:col>
                    <xdr:colOff>114300</xdr:colOff>
                    <xdr:row>30</xdr:row>
                    <xdr:rowOff>0</xdr:rowOff>
                  </from>
                  <to>
                    <xdr:col>31</xdr:col>
                    <xdr:colOff>9525</xdr:colOff>
                    <xdr:row>31</xdr:row>
                    <xdr:rowOff>0</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18</xdr:col>
                    <xdr:colOff>123825</xdr:colOff>
                    <xdr:row>44</xdr:row>
                    <xdr:rowOff>0</xdr:rowOff>
                  </from>
                  <to>
                    <xdr:col>20</xdr:col>
                    <xdr:colOff>114300</xdr:colOff>
                    <xdr:row>45</xdr:row>
                    <xdr:rowOff>0</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26</xdr:col>
                    <xdr:colOff>0</xdr:colOff>
                    <xdr:row>44</xdr:row>
                    <xdr:rowOff>0</xdr:rowOff>
                  </from>
                  <to>
                    <xdr:col>27</xdr:col>
                    <xdr:colOff>104775</xdr:colOff>
                    <xdr:row>45</xdr:row>
                    <xdr:rowOff>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22</xdr:col>
                    <xdr:colOff>19050</xdr:colOff>
                    <xdr:row>65</xdr:row>
                    <xdr:rowOff>57150</xdr:rowOff>
                  </from>
                  <to>
                    <xdr:col>24</xdr:col>
                    <xdr:colOff>0</xdr:colOff>
                    <xdr:row>65</xdr:row>
                    <xdr:rowOff>333375</xdr:rowOff>
                  </to>
                </anchor>
              </controlPr>
            </control>
          </mc:Choice>
        </mc:AlternateContent>
        <mc:AlternateContent xmlns:mc="http://schemas.openxmlformats.org/markup-compatibility/2006">
          <mc:Choice Requires="x14">
            <control shapeId="1090" r:id="rId13" name="Check Box 66">
              <controlPr defaultSize="0" autoFill="0" autoLine="0" autoPict="0">
                <anchor moveWithCells="1">
                  <from>
                    <xdr:col>32</xdr:col>
                    <xdr:colOff>19050</xdr:colOff>
                    <xdr:row>65</xdr:row>
                    <xdr:rowOff>57150</xdr:rowOff>
                  </from>
                  <to>
                    <xdr:col>34</xdr:col>
                    <xdr:colOff>0</xdr:colOff>
                    <xdr:row>65</xdr:row>
                    <xdr:rowOff>333375</xdr:rowOff>
                  </to>
                </anchor>
              </controlPr>
            </control>
          </mc:Choice>
        </mc:AlternateContent>
        <mc:AlternateContent xmlns:mc="http://schemas.openxmlformats.org/markup-compatibility/2006">
          <mc:Choice Requires="x14">
            <control shapeId="1092" r:id="rId14" name="Check Box 68">
              <controlPr defaultSize="0" autoFill="0" autoLine="0" autoPict="0">
                <anchor moveWithCells="1">
                  <from>
                    <xdr:col>42</xdr:col>
                    <xdr:colOff>19050</xdr:colOff>
                    <xdr:row>65</xdr:row>
                    <xdr:rowOff>57150</xdr:rowOff>
                  </from>
                  <to>
                    <xdr:col>44</xdr:col>
                    <xdr:colOff>0</xdr:colOff>
                    <xdr:row>65</xdr:row>
                    <xdr:rowOff>333375</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33</xdr:col>
                    <xdr:colOff>0</xdr:colOff>
                    <xdr:row>44</xdr:row>
                    <xdr:rowOff>0</xdr:rowOff>
                  </from>
                  <to>
                    <xdr:col>34</xdr:col>
                    <xdr:colOff>104775</xdr:colOff>
                    <xdr:row>45</xdr:row>
                    <xdr:rowOff>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40</xdr:col>
                    <xdr:colOff>0</xdr:colOff>
                    <xdr:row>44</xdr:row>
                    <xdr:rowOff>0</xdr:rowOff>
                  </from>
                  <to>
                    <xdr:col>41</xdr:col>
                    <xdr:colOff>104775</xdr:colOff>
                    <xdr:row>45</xdr:row>
                    <xdr:rowOff>0</xdr:rowOff>
                  </to>
                </anchor>
              </controlPr>
            </control>
          </mc:Choice>
        </mc:AlternateContent>
        <mc:AlternateContent xmlns:mc="http://schemas.openxmlformats.org/markup-compatibility/2006">
          <mc:Choice Requires="x14">
            <control shapeId="1096" r:id="rId17" name="Check Box 72">
              <controlPr defaultSize="0" autoFill="0" autoLine="0" autoPict="0">
                <anchor moveWithCells="1">
                  <from>
                    <xdr:col>49</xdr:col>
                    <xdr:colOff>0</xdr:colOff>
                    <xdr:row>44</xdr:row>
                    <xdr:rowOff>0</xdr:rowOff>
                  </from>
                  <to>
                    <xdr:col>50</xdr:col>
                    <xdr:colOff>104775</xdr:colOff>
                    <xdr:row>45</xdr:row>
                    <xdr:rowOff>0</xdr:rowOff>
                  </to>
                </anchor>
              </controlPr>
            </control>
          </mc:Choice>
        </mc:AlternateContent>
        <mc:AlternateContent xmlns:mc="http://schemas.openxmlformats.org/markup-compatibility/2006">
          <mc:Choice Requires="x14">
            <control shapeId="1097" r:id="rId18" name="Check Box 73">
              <controlPr defaultSize="0" autoFill="0" autoLine="0" autoPict="0">
                <anchor moveWithCells="1">
                  <from>
                    <xdr:col>18</xdr:col>
                    <xdr:colOff>123825</xdr:colOff>
                    <xdr:row>45</xdr:row>
                    <xdr:rowOff>0</xdr:rowOff>
                  </from>
                  <to>
                    <xdr:col>20</xdr:col>
                    <xdr:colOff>114300</xdr:colOff>
                    <xdr:row>46</xdr:row>
                    <xdr:rowOff>0</xdr:rowOff>
                  </to>
                </anchor>
              </controlPr>
            </control>
          </mc:Choice>
        </mc:AlternateContent>
        <mc:AlternateContent xmlns:mc="http://schemas.openxmlformats.org/markup-compatibility/2006">
          <mc:Choice Requires="x14">
            <control shapeId="1098" r:id="rId19" name="Check Box 74">
              <controlPr defaultSize="0" autoFill="0" autoLine="0" autoPict="0">
                <anchor moveWithCells="1">
                  <from>
                    <xdr:col>26</xdr:col>
                    <xdr:colOff>0</xdr:colOff>
                    <xdr:row>45</xdr:row>
                    <xdr:rowOff>0</xdr:rowOff>
                  </from>
                  <to>
                    <xdr:col>27</xdr:col>
                    <xdr:colOff>104775</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CN241"/>
  <sheetViews>
    <sheetView showGridLines="0" view="pageBreakPreview" topLeftCell="A52" zoomScale="85" zoomScaleNormal="100" zoomScaleSheetLayoutView="85" workbookViewId="0">
      <selection activeCell="BP170" sqref="BP170:BS171"/>
    </sheetView>
  </sheetViews>
  <sheetFormatPr defaultColWidth="1.625" defaultRowHeight="13.5"/>
  <cols>
    <col min="1" max="72" width="1.875" style="39" customWidth="1"/>
    <col min="73" max="73" width="6.625" style="39" hidden="1" customWidth="1"/>
    <col min="74" max="88" width="5.375" style="39" customWidth="1"/>
    <col min="89" max="16384" width="1.625" style="39"/>
  </cols>
  <sheetData>
    <row r="2" spans="1:73" ht="18.75" customHeight="1">
      <c r="F2" s="132"/>
      <c r="G2" s="132"/>
      <c r="H2" s="132"/>
      <c r="I2" s="132"/>
      <c r="J2" s="132"/>
      <c r="K2" s="132"/>
      <c r="L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925" t="s">
        <v>246</v>
      </c>
      <c r="AX2" s="925"/>
      <c r="AY2" s="925"/>
      <c r="AZ2" s="925"/>
      <c r="BA2" s="925"/>
      <c r="BB2" s="908">
        <f>①施設基本情報!BA1</f>
        <v>0</v>
      </c>
      <c r="BC2" s="908"/>
      <c r="BD2" s="908"/>
      <c r="BE2" s="908"/>
      <c r="BF2" s="908"/>
      <c r="BG2" s="908"/>
      <c r="BH2" s="908"/>
      <c r="BI2" s="908"/>
      <c r="BJ2" s="908"/>
      <c r="BK2" s="908"/>
      <c r="BL2" s="908"/>
      <c r="BM2" s="908"/>
      <c r="BN2" s="908"/>
      <c r="BO2" s="908"/>
      <c r="BP2" s="908"/>
      <c r="BQ2" s="908"/>
      <c r="BR2" s="908"/>
      <c r="BS2" s="908"/>
      <c r="BT2" s="908"/>
    </row>
    <row r="3" spans="1:73" ht="43.5" customHeight="1">
      <c r="F3" s="132"/>
      <c r="G3" s="132"/>
      <c r="H3" s="132"/>
      <c r="I3" s="132"/>
      <c r="J3" s="132"/>
      <c r="K3" s="132"/>
      <c r="L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W3" s="924" t="s">
        <v>247</v>
      </c>
      <c r="AX3" s="924"/>
      <c r="AY3" s="924"/>
      <c r="AZ3" s="924"/>
      <c r="BA3" s="924"/>
      <c r="BB3" s="909">
        <f>①施設基本情報!T6</f>
        <v>0</v>
      </c>
      <c r="BC3" s="909"/>
      <c r="BD3" s="909"/>
      <c r="BE3" s="909"/>
      <c r="BF3" s="909"/>
      <c r="BG3" s="909"/>
      <c r="BH3" s="909"/>
      <c r="BI3" s="909"/>
      <c r="BJ3" s="909"/>
      <c r="BK3" s="909"/>
      <c r="BL3" s="909"/>
      <c r="BM3" s="909"/>
      <c r="BN3" s="909"/>
      <c r="BO3" s="909"/>
      <c r="BP3" s="909"/>
      <c r="BQ3" s="909"/>
      <c r="BR3" s="909"/>
      <c r="BS3" s="909"/>
      <c r="BT3" s="909"/>
    </row>
    <row r="4" spans="1:73" ht="14.25" customHeight="1">
      <c r="F4" s="132"/>
      <c r="G4" s="132"/>
      <c r="H4" s="132"/>
      <c r="I4" s="132"/>
      <c r="J4" s="132"/>
      <c r="K4" s="132"/>
      <c r="L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W4" s="133"/>
      <c r="AX4" s="133"/>
      <c r="AY4" s="133"/>
      <c r="AZ4" s="133"/>
      <c r="BA4" s="133"/>
      <c r="BB4" s="134"/>
      <c r="BC4" s="134"/>
      <c r="BD4" s="134"/>
      <c r="BE4" s="134"/>
      <c r="BF4" s="134"/>
      <c r="BG4" s="134"/>
      <c r="BH4" s="134"/>
      <c r="BI4" s="134"/>
      <c r="BJ4" s="134"/>
      <c r="BK4" s="134"/>
      <c r="BL4" s="134"/>
      <c r="BM4" s="134"/>
      <c r="BN4" s="134"/>
      <c r="BO4" s="134"/>
      <c r="BP4" s="134"/>
      <c r="BQ4" s="134"/>
      <c r="BR4" s="134"/>
      <c r="BS4" s="134"/>
      <c r="BT4" s="134"/>
    </row>
    <row r="5" spans="1:73" ht="24.75" customHeight="1">
      <c r="D5" s="914"/>
      <c r="E5" s="914"/>
      <c r="F5" s="914"/>
      <c r="G5" s="914"/>
      <c r="H5" s="914"/>
      <c r="I5" s="914"/>
      <c r="J5" s="914"/>
      <c r="K5" s="867" t="s">
        <v>30</v>
      </c>
      <c r="L5" s="868"/>
      <c r="M5" s="868"/>
      <c r="N5" s="868"/>
      <c r="O5" s="868"/>
      <c r="P5" s="869"/>
      <c r="Q5" s="867" t="s">
        <v>31</v>
      </c>
      <c r="R5" s="868"/>
      <c r="S5" s="868"/>
      <c r="T5" s="868"/>
      <c r="U5" s="868"/>
      <c r="V5" s="869"/>
      <c r="W5" s="867" t="s">
        <v>32</v>
      </c>
      <c r="X5" s="868"/>
      <c r="Y5" s="868"/>
      <c r="Z5" s="868"/>
      <c r="AA5" s="868"/>
      <c r="AB5" s="869"/>
      <c r="AC5" s="867" t="s">
        <v>33</v>
      </c>
      <c r="AD5" s="868"/>
      <c r="AE5" s="868"/>
      <c r="AF5" s="868"/>
      <c r="AG5" s="868"/>
      <c r="AH5" s="869"/>
      <c r="AI5" s="867" t="s">
        <v>128</v>
      </c>
      <c r="AJ5" s="868"/>
      <c r="AK5" s="868"/>
      <c r="AL5" s="868"/>
      <c r="AM5" s="868"/>
      <c r="AN5" s="869"/>
      <c r="AO5" s="867" t="s">
        <v>129</v>
      </c>
      <c r="AP5" s="868"/>
      <c r="AQ5" s="868"/>
      <c r="AR5" s="868"/>
      <c r="AS5" s="868"/>
      <c r="AT5" s="869"/>
      <c r="AU5" s="911" t="s">
        <v>130</v>
      </c>
      <c r="AV5" s="912"/>
      <c r="AW5" s="912"/>
      <c r="AX5" s="912"/>
      <c r="AY5" s="912"/>
      <c r="AZ5" s="913"/>
      <c r="BA5" s="867" t="s">
        <v>35</v>
      </c>
      <c r="BB5" s="868"/>
      <c r="BC5" s="868"/>
      <c r="BD5" s="868"/>
      <c r="BE5" s="868"/>
      <c r="BF5" s="869"/>
      <c r="BG5" s="867" t="s">
        <v>34</v>
      </c>
      <c r="BH5" s="868"/>
      <c r="BI5" s="868"/>
      <c r="BJ5" s="868"/>
      <c r="BK5" s="868"/>
      <c r="BL5" s="869"/>
      <c r="BM5" s="135"/>
      <c r="BO5" s="132"/>
      <c r="BP5" s="132"/>
      <c r="BQ5" s="132"/>
      <c r="BR5" s="132"/>
      <c r="BS5" s="132"/>
      <c r="BT5" s="132"/>
      <c r="BU5" s="132"/>
    </row>
    <row r="6" spans="1:73" ht="26.25" customHeight="1">
      <c r="D6" s="136"/>
      <c r="E6" s="962">
        <v>23</v>
      </c>
      <c r="F6" s="962"/>
      <c r="G6" s="963" t="s">
        <v>184</v>
      </c>
      <c r="H6" s="963"/>
      <c r="I6" s="963"/>
      <c r="J6" s="964"/>
      <c r="K6" s="915"/>
      <c r="L6" s="916"/>
      <c r="M6" s="916"/>
      <c r="N6" s="916"/>
      <c r="O6" s="916"/>
      <c r="P6" s="917"/>
      <c r="Q6" s="915"/>
      <c r="R6" s="916"/>
      <c r="S6" s="916"/>
      <c r="T6" s="916"/>
      <c r="U6" s="916"/>
      <c r="V6" s="917"/>
      <c r="W6" s="915"/>
      <c r="X6" s="916"/>
      <c r="Y6" s="916"/>
      <c r="Z6" s="916"/>
      <c r="AA6" s="916"/>
      <c r="AB6" s="917"/>
      <c r="AC6" s="915"/>
      <c r="AD6" s="916"/>
      <c r="AE6" s="916"/>
      <c r="AF6" s="916"/>
      <c r="AG6" s="916"/>
      <c r="AH6" s="917"/>
      <c r="AI6" s="915"/>
      <c r="AJ6" s="916"/>
      <c r="AK6" s="916"/>
      <c r="AL6" s="916"/>
      <c r="AM6" s="916"/>
      <c r="AN6" s="917"/>
      <c r="AO6" s="915"/>
      <c r="AP6" s="916"/>
      <c r="AQ6" s="916"/>
      <c r="AR6" s="916"/>
      <c r="AS6" s="916"/>
      <c r="AT6" s="917"/>
      <c r="AU6" s="915"/>
      <c r="AV6" s="916"/>
      <c r="AW6" s="916"/>
      <c r="AX6" s="916"/>
      <c r="AY6" s="916"/>
      <c r="AZ6" s="917"/>
      <c r="BA6" s="915"/>
      <c r="BB6" s="916"/>
      <c r="BC6" s="916"/>
      <c r="BD6" s="916"/>
      <c r="BE6" s="916"/>
      <c r="BF6" s="917"/>
      <c r="BG6" s="956">
        <f>SUM(K6,Q6,W6,AC6,AI6,AO6,AU6,BA6)</f>
        <v>0</v>
      </c>
      <c r="BH6" s="957"/>
      <c r="BI6" s="957"/>
      <c r="BJ6" s="957"/>
      <c r="BK6" s="957"/>
      <c r="BL6" s="958"/>
      <c r="BM6" s="132"/>
      <c r="BN6" s="132"/>
      <c r="BO6" s="132"/>
      <c r="BP6" s="132"/>
      <c r="BQ6" s="132"/>
      <c r="BR6" s="132"/>
      <c r="BS6" s="132"/>
      <c r="BT6" s="132"/>
      <c r="BU6" s="132"/>
    </row>
    <row r="7" spans="1:73" ht="22.5" customHeight="1">
      <c r="D7" s="137"/>
      <c r="E7" s="959" t="s">
        <v>179</v>
      </c>
      <c r="F7" s="960"/>
      <c r="G7" s="960"/>
      <c r="H7" s="960"/>
      <c r="I7" s="960"/>
      <c r="J7" s="961"/>
      <c r="K7" s="138" t="s">
        <v>181</v>
      </c>
      <c r="L7" s="920"/>
      <c r="M7" s="920"/>
      <c r="N7" s="920"/>
      <c r="O7" s="920"/>
      <c r="P7" s="139" t="s">
        <v>182</v>
      </c>
      <c r="Q7" s="138" t="s">
        <v>181</v>
      </c>
      <c r="R7" s="920"/>
      <c r="S7" s="920"/>
      <c r="T7" s="920"/>
      <c r="U7" s="920"/>
      <c r="V7" s="139" t="s">
        <v>182</v>
      </c>
      <c r="W7" s="138" t="s">
        <v>181</v>
      </c>
      <c r="X7" s="920"/>
      <c r="Y7" s="920"/>
      <c r="Z7" s="920"/>
      <c r="AA7" s="920"/>
      <c r="AB7" s="139" t="s">
        <v>182</v>
      </c>
      <c r="AC7" s="138" t="s">
        <v>181</v>
      </c>
      <c r="AD7" s="920"/>
      <c r="AE7" s="920"/>
      <c r="AF7" s="920"/>
      <c r="AG7" s="920"/>
      <c r="AH7" s="139" t="s">
        <v>182</v>
      </c>
      <c r="AI7" s="138" t="s">
        <v>181</v>
      </c>
      <c r="AJ7" s="920"/>
      <c r="AK7" s="920"/>
      <c r="AL7" s="920"/>
      <c r="AM7" s="920"/>
      <c r="AN7" s="139" t="s">
        <v>182</v>
      </c>
      <c r="AO7" s="138" t="s">
        <v>181</v>
      </c>
      <c r="AP7" s="920"/>
      <c r="AQ7" s="920"/>
      <c r="AR7" s="920"/>
      <c r="AS7" s="920"/>
      <c r="AT7" s="139" t="s">
        <v>182</v>
      </c>
      <c r="AU7" s="138" t="s">
        <v>181</v>
      </c>
      <c r="AV7" s="920"/>
      <c r="AW7" s="920"/>
      <c r="AX7" s="920"/>
      <c r="AY7" s="920"/>
      <c r="AZ7" s="139" t="s">
        <v>182</v>
      </c>
      <c r="BA7" s="138" t="s">
        <v>181</v>
      </c>
      <c r="BB7" s="920"/>
      <c r="BC7" s="920"/>
      <c r="BD7" s="920"/>
      <c r="BE7" s="920"/>
      <c r="BF7" s="139" t="s">
        <v>182</v>
      </c>
      <c r="BG7" s="138" t="s">
        <v>181</v>
      </c>
      <c r="BH7" s="965">
        <f>SUM(L7,R7,X7,AD7,AJ7,AP7,AV7,BB7)</f>
        <v>0</v>
      </c>
      <c r="BI7" s="965"/>
      <c r="BJ7" s="965"/>
      <c r="BK7" s="965"/>
      <c r="BL7" s="139" t="s">
        <v>182</v>
      </c>
      <c r="BM7" s="132"/>
      <c r="BN7" s="132"/>
      <c r="BO7" s="132"/>
    </row>
    <row r="8" spans="1:73" ht="22.5" customHeight="1">
      <c r="D8" s="140"/>
      <c r="E8" s="921" t="s">
        <v>180</v>
      </c>
      <c r="F8" s="922"/>
      <c r="G8" s="922"/>
      <c r="H8" s="922"/>
      <c r="I8" s="922"/>
      <c r="J8" s="923"/>
      <c r="K8" s="141" t="s">
        <v>181</v>
      </c>
      <c r="L8" s="918"/>
      <c r="M8" s="918"/>
      <c r="N8" s="918"/>
      <c r="O8" s="918"/>
      <c r="P8" s="142" t="s">
        <v>182</v>
      </c>
      <c r="Q8" s="141" t="s">
        <v>181</v>
      </c>
      <c r="R8" s="918"/>
      <c r="S8" s="918"/>
      <c r="T8" s="918"/>
      <c r="U8" s="918"/>
      <c r="V8" s="142" t="s">
        <v>182</v>
      </c>
      <c r="W8" s="141" t="s">
        <v>181</v>
      </c>
      <c r="X8" s="918"/>
      <c r="Y8" s="918"/>
      <c r="Z8" s="918"/>
      <c r="AA8" s="918"/>
      <c r="AB8" s="142" t="s">
        <v>182</v>
      </c>
      <c r="AC8" s="141" t="s">
        <v>181</v>
      </c>
      <c r="AD8" s="918"/>
      <c r="AE8" s="918"/>
      <c r="AF8" s="918"/>
      <c r="AG8" s="918"/>
      <c r="AH8" s="142" t="s">
        <v>182</v>
      </c>
      <c r="AI8" s="141" t="s">
        <v>181</v>
      </c>
      <c r="AJ8" s="918"/>
      <c r="AK8" s="918"/>
      <c r="AL8" s="918"/>
      <c r="AM8" s="918"/>
      <c r="AN8" s="142" t="s">
        <v>182</v>
      </c>
      <c r="AO8" s="141" t="s">
        <v>181</v>
      </c>
      <c r="AP8" s="918"/>
      <c r="AQ8" s="918"/>
      <c r="AR8" s="918"/>
      <c r="AS8" s="918"/>
      <c r="AT8" s="142" t="s">
        <v>182</v>
      </c>
      <c r="AU8" s="141" t="s">
        <v>181</v>
      </c>
      <c r="AV8" s="918"/>
      <c r="AW8" s="918"/>
      <c r="AX8" s="918"/>
      <c r="AY8" s="918"/>
      <c r="AZ8" s="142" t="s">
        <v>182</v>
      </c>
      <c r="BA8" s="141" t="s">
        <v>181</v>
      </c>
      <c r="BB8" s="918"/>
      <c r="BC8" s="918"/>
      <c r="BD8" s="918"/>
      <c r="BE8" s="918"/>
      <c r="BF8" s="142" t="s">
        <v>182</v>
      </c>
      <c r="BG8" s="141" t="s">
        <v>181</v>
      </c>
      <c r="BH8" s="919">
        <f>SUM(L8,R8,X8,AD8,AJ8,AP8,AV8,BB8)</f>
        <v>0</v>
      </c>
      <c r="BI8" s="919"/>
      <c r="BJ8" s="919"/>
      <c r="BK8" s="919"/>
      <c r="BL8" s="142" t="s">
        <v>182</v>
      </c>
      <c r="BM8" s="132"/>
      <c r="BN8" s="132"/>
      <c r="BO8" s="132"/>
    </row>
    <row r="9" spans="1:73" s="135" customFormat="1" ht="24.75" customHeight="1">
      <c r="A9" s="39"/>
      <c r="B9" s="39"/>
      <c r="C9" s="39"/>
      <c r="D9" s="143" t="s">
        <v>183</v>
      </c>
      <c r="E9" s="39"/>
      <c r="F9" s="132"/>
      <c r="G9" s="132"/>
      <c r="H9" s="132"/>
      <c r="I9" s="132"/>
      <c r="J9" s="132"/>
      <c r="K9" s="132"/>
      <c r="L9" s="132"/>
      <c r="M9" s="39"/>
      <c r="N9" s="39"/>
      <c r="O9" s="39"/>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row>
    <row r="10" spans="1:73" s="135" customFormat="1" ht="9.75" customHeight="1">
      <c r="A10" s="39"/>
      <c r="B10" s="39"/>
      <c r="C10" s="39"/>
      <c r="D10" s="144"/>
      <c r="E10" s="39"/>
      <c r="F10" s="132"/>
      <c r="G10" s="132"/>
      <c r="H10" s="132"/>
      <c r="I10" s="132"/>
      <c r="J10" s="132"/>
      <c r="K10" s="132"/>
      <c r="L10" s="132"/>
      <c r="M10" s="39"/>
      <c r="N10" s="39"/>
      <c r="O10" s="39"/>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row>
    <row r="11" spans="1:73" s="135" customFormat="1" ht="9.75" customHeight="1">
      <c r="A11" s="39"/>
      <c r="B11" s="39"/>
      <c r="C11" s="39"/>
      <c r="D11" s="145"/>
      <c r="E11" s="39"/>
      <c r="F11" s="132"/>
      <c r="G11" s="132"/>
      <c r="H11" s="132"/>
      <c r="I11" s="132"/>
      <c r="J11" s="132"/>
      <c r="K11" s="132"/>
      <c r="L11" s="132"/>
      <c r="M11" s="39"/>
      <c r="N11" s="39"/>
      <c r="O11" s="39"/>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row>
    <row r="12" spans="1:73" s="135" customFormat="1" ht="20.100000000000001" customHeight="1">
      <c r="D12" s="146"/>
      <c r="E12" s="910">
        <v>24</v>
      </c>
      <c r="F12" s="910"/>
      <c r="G12" s="147" t="s">
        <v>210</v>
      </c>
      <c r="H12" s="147"/>
      <c r="I12" s="147"/>
      <c r="J12" s="147"/>
      <c r="K12" s="147"/>
      <c r="L12" s="147"/>
      <c r="M12" s="147"/>
      <c r="N12" s="147"/>
      <c r="O12" s="148"/>
      <c r="P12" s="148"/>
      <c r="Q12" s="148"/>
      <c r="R12" s="148"/>
      <c r="S12" s="148"/>
      <c r="T12" s="148"/>
      <c r="U12" s="148"/>
      <c r="V12" s="148"/>
      <c r="W12" s="148"/>
      <c r="X12" s="148"/>
      <c r="Y12" s="148"/>
      <c r="Z12" s="148"/>
      <c r="AA12" s="148"/>
      <c r="AB12" s="148"/>
      <c r="AC12" s="148"/>
      <c r="AD12" s="148"/>
      <c r="AE12" s="148"/>
      <c r="AF12" s="148"/>
      <c r="AG12" s="148"/>
      <c r="AH12" s="148"/>
      <c r="AI12" s="149" t="s">
        <v>799</v>
      </c>
      <c r="AJ12" s="148"/>
      <c r="AK12" s="148"/>
      <c r="AL12" s="148"/>
      <c r="AM12" s="148"/>
      <c r="AN12" s="148"/>
      <c r="AO12" s="148"/>
      <c r="AP12" s="148"/>
      <c r="AQ12" s="148"/>
      <c r="AR12" s="147"/>
      <c r="AS12" s="147"/>
      <c r="AT12" s="147"/>
      <c r="AU12" s="147"/>
      <c r="AV12" s="147"/>
      <c r="AW12" s="147"/>
      <c r="AX12" s="147"/>
      <c r="AY12" s="147"/>
      <c r="AZ12" s="147"/>
      <c r="BA12" s="147"/>
      <c r="BB12" s="147"/>
      <c r="BC12" s="147"/>
      <c r="BD12" s="147"/>
      <c r="BE12" s="147"/>
      <c r="BF12" s="147"/>
      <c r="BG12" s="147"/>
      <c r="BH12" s="147"/>
      <c r="BI12" s="147"/>
      <c r="BJ12" s="150"/>
    </row>
    <row r="13" spans="1:73" s="135" customFormat="1" ht="57.75" customHeight="1">
      <c r="D13" s="943"/>
      <c r="E13" s="944"/>
      <c r="F13" s="944"/>
      <c r="G13" s="944"/>
      <c r="H13" s="944"/>
      <c r="I13" s="944"/>
      <c r="J13" s="944"/>
      <c r="K13" s="944"/>
      <c r="L13" s="944"/>
      <c r="M13" s="944"/>
      <c r="N13" s="944"/>
      <c r="O13" s="944"/>
      <c r="P13" s="944"/>
      <c r="Q13" s="944"/>
      <c r="R13" s="944"/>
      <c r="S13" s="944"/>
      <c r="T13" s="944"/>
      <c r="U13" s="945"/>
      <c r="V13" s="867"/>
      <c r="W13" s="868"/>
      <c r="X13" s="868"/>
      <c r="Y13" s="868"/>
      <c r="Z13" s="869"/>
      <c r="AA13" s="927" t="s">
        <v>30</v>
      </c>
      <c r="AB13" s="928"/>
      <c r="AC13" s="928"/>
      <c r="AD13" s="928"/>
      <c r="AE13" s="927" t="s">
        <v>31</v>
      </c>
      <c r="AF13" s="928"/>
      <c r="AG13" s="928"/>
      <c r="AH13" s="928"/>
      <c r="AI13" s="927" t="s">
        <v>32</v>
      </c>
      <c r="AJ13" s="928"/>
      <c r="AK13" s="928"/>
      <c r="AL13" s="928"/>
      <c r="AM13" s="927" t="s">
        <v>33</v>
      </c>
      <c r="AN13" s="928"/>
      <c r="AO13" s="928"/>
      <c r="AP13" s="928"/>
      <c r="AQ13" s="927" t="s">
        <v>128</v>
      </c>
      <c r="AR13" s="928"/>
      <c r="AS13" s="928"/>
      <c r="AT13" s="928"/>
      <c r="AU13" s="927" t="s">
        <v>129</v>
      </c>
      <c r="AV13" s="928"/>
      <c r="AW13" s="928"/>
      <c r="AX13" s="928"/>
      <c r="AY13" s="927" t="s">
        <v>800</v>
      </c>
      <c r="AZ13" s="928"/>
      <c r="BA13" s="928"/>
      <c r="BB13" s="929"/>
      <c r="BC13" s="927" t="s">
        <v>35</v>
      </c>
      <c r="BD13" s="928"/>
      <c r="BE13" s="928"/>
      <c r="BF13" s="928"/>
      <c r="BG13" s="927" t="s">
        <v>34</v>
      </c>
      <c r="BH13" s="928"/>
      <c r="BI13" s="928"/>
      <c r="BJ13" s="929"/>
    </row>
    <row r="14" spans="1:73" s="135" customFormat="1" ht="20.100000000000001" customHeight="1">
      <c r="D14" s="966" t="s">
        <v>211</v>
      </c>
      <c r="E14" s="967"/>
      <c r="F14" s="967"/>
      <c r="G14" s="967"/>
      <c r="H14" s="968"/>
      <c r="I14" s="973" t="s">
        <v>212</v>
      </c>
      <c r="J14" s="974"/>
      <c r="K14" s="974"/>
      <c r="L14" s="974"/>
      <c r="M14" s="974"/>
      <c r="N14" s="974"/>
      <c r="O14" s="974"/>
      <c r="P14" s="974"/>
      <c r="Q14" s="974"/>
      <c r="R14" s="974"/>
      <c r="S14" s="974"/>
      <c r="T14" s="974"/>
      <c r="U14" s="975"/>
      <c r="V14" s="982" t="s">
        <v>220</v>
      </c>
      <c r="W14" s="983"/>
      <c r="X14" s="983"/>
      <c r="Y14" s="983"/>
      <c r="Z14" s="984"/>
      <c r="AA14" s="932"/>
      <c r="AB14" s="933"/>
      <c r="AC14" s="933"/>
      <c r="AD14" s="933"/>
      <c r="AE14" s="932"/>
      <c r="AF14" s="933"/>
      <c r="AG14" s="933"/>
      <c r="AH14" s="933"/>
      <c r="AI14" s="932"/>
      <c r="AJ14" s="933"/>
      <c r="AK14" s="933"/>
      <c r="AL14" s="933"/>
      <c r="AM14" s="932"/>
      <c r="AN14" s="933"/>
      <c r="AO14" s="933"/>
      <c r="AP14" s="933"/>
      <c r="AQ14" s="932"/>
      <c r="AR14" s="933"/>
      <c r="AS14" s="933"/>
      <c r="AT14" s="933"/>
      <c r="AU14" s="932"/>
      <c r="AV14" s="933"/>
      <c r="AW14" s="933"/>
      <c r="AX14" s="933"/>
      <c r="AY14" s="1000"/>
      <c r="AZ14" s="1001"/>
      <c r="BA14" s="1001"/>
      <c r="BB14" s="1002"/>
      <c r="BC14" s="932"/>
      <c r="BD14" s="933"/>
      <c r="BE14" s="933"/>
      <c r="BF14" s="933"/>
      <c r="BG14" s="991">
        <f>SUM(AA14:BF14)</f>
        <v>0</v>
      </c>
      <c r="BH14" s="992"/>
      <c r="BI14" s="992"/>
      <c r="BJ14" s="993"/>
    </row>
    <row r="15" spans="1:73" s="135" customFormat="1" ht="20.100000000000001" customHeight="1">
      <c r="D15" s="969"/>
      <c r="E15" s="953"/>
      <c r="F15" s="953"/>
      <c r="G15" s="953"/>
      <c r="H15" s="954"/>
      <c r="I15" s="976"/>
      <c r="J15" s="977"/>
      <c r="K15" s="977"/>
      <c r="L15" s="977"/>
      <c r="M15" s="977"/>
      <c r="N15" s="977"/>
      <c r="O15" s="977"/>
      <c r="P15" s="977"/>
      <c r="Q15" s="977"/>
      <c r="R15" s="977"/>
      <c r="S15" s="977"/>
      <c r="T15" s="977"/>
      <c r="U15" s="978"/>
      <c r="V15" s="994" t="s">
        <v>17</v>
      </c>
      <c r="W15" s="995"/>
      <c r="X15" s="995"/>
      <c r="Y15" s="995"/>
      <c r="Z15" s="996"/>
      <c r="AA15" s="930"/>
      <c r="AB15" s="931"/>
      <c r="AC15" s="931"/>
      <c r="AD15" s="931"/>
      <c r="AE15" s="930"/>
      <c r="AF15" s="931"/>
      <c r="AG15" s="931"/>
      <c r="AH15" s="931"/>
      <c r="AI15" s="930"/>
      <c r="AJ15" s="931"/>
      <c r="AK15" s="931"/>
      <c r="AL15" s="931"/>
      <c r="AM15" s="930"/>
      <c r="AN15" s="931"/>
      <c r="AO15" s="931"/>
      <c r="AP15" s="931"/>
      <c r="AQ15" s="930"/>
      <c r="AR15" s="931"/>
      <c r="AS15" s="931"/>
      <c r="AT15" s="931"/>
      <c r="AU15" s="930"/>
      <c r="AV15" s="931"/>
      <c r="AW15" s="931"/>
      <c r="AX15" s="931"/>
      <c r="AY15" s="997"/>
      <c r="AZ15" s="998"/>
      <c r="BA15" s="998"/>
      <c r="BB15" s="999"/>
      <c r="BC15" s="930"/>
      <c r="BD15" s="931"/>
      <c r="BE15" s="931"/>
      <c r="BF15" s="931"/>
      <c r="BG15" s="1003">
        <f>SUM(AA15:BF15)</f>
        <v>0</v>
      </c>
      <c r="BH15" s="1004"/>
      <c r="BI15" s="1004"/>
      <c r="BJ15" s="1005"/>
    </row>
    <row r="16" spans="1:73" s="135" customFormat="1" ht="20.100000000000001" customHeight="1">
      <c r="D16" s="970"/>
      <c r="E16" s="971"/>
      <c r="F16" s="971"/>
      <c r="G16" s="971"/>
      <c r="H16" s="972"/>
      <c r="I16" s="979"/>
      <c r="J16" s="980"/>
      <c r="K16" s="980"/>
      <c r="L16" s="980"/>
      <c r="M16" s="980"/>
      <c r="N16" s="980"/>
      <c r="O16" s="980"/>
      <c r="P16" s="980"/>
      <c r="Q16" s="980"/>
      <c r="R16" s="980"/>
      <c r="S16" s="980"/>
      <c r="T16" s="980"/>
      <c r="U16" s="981"/>
      <c r="V16" s="985" t="s">
        <v>34</v>
      </c>
      <c r="W16" s="986"/>
      <c r="X16" s="986"/>
      <c r="Y16" s="986"/>
      <c r="Z16" s="987"/>
      <c r="AA16" s="988">
        <f>SUM(AA14:AD15)</f>
        <v>0</v>
      </c>
      <c r="AB16" s="989"/>
      <c r="AC16" s="989"/>
      <c r="AD16" s="990"/>
      <c r="AE16" s="988">
        <f t="shared" ref="AE16" si="0">SUM(AE14:AH15)</f>
        <v>0</v>
      </c>
      <c r="AF16" s="989"/>
      <c r="AG16" s="989"/>
      <c r="AH16" s="990"/>
      <c r="AI16" s="988">
        <f t="shared" ref="AI16" si="1">SUM(AI14:AL15)</f>
        <v>0</v>
      </c>
      <c r="AJ16" s="989"/>
      <c r="AK16" s="989"/>
      <c r="AL16" s="990"/>
      <c r="AM16" s="988">
        <f t="shared" ref="AM16" si="2">SUM(AM14:AP15)</f>
        <v>0</v>
      </c>
      <c r="AN16" s="989"/>
      <c r="AO16" s="989"/>
      <c r="AP16" s="990"/>
      <c r="AQ16" s="988">
        <f t="shared" ref="AQ16" si="3">SUM(AQ14:AT15)</f>
        <v>0</v>
      </c>
      <c r="AR16" s="989"/>
      <c r="AS16" s="989"/>
      <c r="AT16" s="990"/>
      <c r="AU16" s="988">
        <f t="shared" ref="AU16" si="4">SUM(AU14:AX15)</f>
        <v>0</v>
      </c>
      <c r="AV16" s="989"/>
      <c r="AW16" s="989"/>
      <c r="AX16" s="990"/>
      <c r="AY16" s="988">
        <f>SUM(AY14:BB15)</f>
        <v>0</v>
      </c>
      <c r="AZ16" s="989"/>
      <c r="BA16" s="989"/>
      <c r="BB16" s="990"/>
      <c r="BC16" s="988">
        <f>SUM(BC14:BF15)</f>
        <v>0</v>
      </c>
      <c r="BD16" s="989"/>
      <c r="BE16" s="989"/>
      <c r="BF16" s="990"/>
      <c r="BG16" s="988">
        <f>SUM(BG14:BJ15)</f>
        <v>0</v>
      </c>
      <c r="BH16" s="989"/>
      <c r="BI16" s="989"/>
      <c r="BJ16" s="990"/>
    </row>
    <row r="17" spans="4:74" s="135" customFormat="1" ht="20.100000000000001" customHeight="1">
      <c r="D17" s="966" t="s">
        <v>213</v>
      </c>
      <c r="E17" s="967"/>
      <c r="F17" s="967"/>
      <c r="G17" s="967"/>
      <c r="H17" s="968"/>
      <c r="I17" s="973" t="s">
        <v>214</v>
      </c>
      <c r="J17" s="974"/>
      <c r="K17" s="974"/>
      <c r="L17" s="974"/>
      <c r="M17" s="974"/>
      <c r="N17" s="974"/>
      <c r="O17" s="974"/>
      <c r="P17" s="974"/>
      <c r="Q17" s="974"/>
      <c r="R17" s="974"/>
      <c r="S17" s="974"/>
      <c r="T17" s="974"/>
      <c r="U17" s="975"/>
      <c r="V17" s="982" t="s">
        <v>220</v>
      </c>
      <c r="W17" s="983"/>
      <c r="X17" s="983"/>
      <c r="Y17" s="983"/>
      <c r="Z17" s="984"/>
      <c r="AA17" s="932"/>
      <c r="AB17" s="933"/>
      <c r="AC17" s="933"/>
      <c r="AD17" s="933"/>
      <c r="AE17" s="932"/>
      <c r="AF17" s="933"/>
      <c r="AG17" s="933"/>
      <c r="AH17" s="933"/>
      <c r="AI17" s="932"/>
      <c r="AJ17" s="933"/>
      <c r="AK17" s="933"/>
      <c r="AL17" s="933"/>
      <c r="AM17" s="932"/>
      <c r="AN17" s="933"/>
      <c r="AO17" s="933"/>
      <c r="AP17" s="933"/>
      <c r="AQ17" s="932"/>
      <c r="AR17" s="933"/>
      <c r="AS17" s="933"/>
      <c r="AT17" s="933"/>
      <c r="AU17" s="932"/>
      <c r="AV17" s="933"/>
      <c r="AW17" s="933"/>
      <c r="AX17" s="933"/>
      <c r="AY17" s="1000"/>
      <c r="AZ17" s="1001"/>
      <c r="BA17" s="1001"/>
      <c r="BB17" s="1002"/>
      <c r="BC17" s="932"/>
      <c r="BD17" s="933"/>
      <c r="BE17" s="933"/>
      <c r="BF17" s="933"/>
      <c r="BG17" s="991">
        <f t="shared" ref="BG17:BG18" si="5">SUM(AA17:BF17)</f>
        <v>0</v>
      </c>
      <c r="BH17" s="992"/>
      <c r="BI17" s="992"/>
      <c r="BJ17" s="993"/>
    </row>
    <row r="18" spans="4:74" s="135" customFormat="1" ht="20.100000000000001" customHeight="1">
      <c r="D18" s="969"/>
      <c r="E18" s="953"/>
      <c r="F18" s="953"/>
      <c r="G18" s="953"/>
      <c r="H18" s="954"/>
      <c r="I18" s="976"/>
      <c r="J18" s="977"/>
      <c r="K18" s="977"/>
      <c r="L18" s="977"/>
      <c r="M18" s="977"/>
      <c r="N18" s="977"/>
      <c r="O18" s="977"/>
      <c r="P18" s="977"/>
      <c r="Q18" s="977"/>
      <c r="R18" s="977"/>
      <c r="S18" s="977"/>
      <c r="T18" s="977"/>
      <c r="U18" s="978"/>
      <c r="V18" s="994" t="s">
        <v>17</v>
      </c>
      <c r="W18" s="995"/>
      <c r="X18" s="995"/>
      <c r="Y18" s="995"/>
      <c r="Z18" s="996"/>
      <c r="AA18" s="930"/>
      <c r="AB18" s="931"/>
      <c r="AC18" s="931"/>
      <c r="AD18" s="931"/>
      <c r="AE18" s="930"/>
      <c r="AF18" s="931"/>
      <c r="AG18" s="931"/>
      <c r="AH18" s="931"/>
      <c r="AI18" s="930"/>
      <c r="AJ18" s="931"/>
      <c r="AK18" s="931"/>
      <c r="AL18" s="931"/>
      <c r="AM18" s="930"/>
      <c r="AN18" s="931"/>
      <c r="AO18" s="931"/>
      <c r="AP18" s="931"/>
      <c r="AQ18" s="930"/>
      <c r="AR18" s="931"/>
      <c r="AS18" s="931"/>
      <c r="AT18" s="931"/>
      <c r="AU18" s="930"/>
      <c r="AV18" s="931"/>
      <c r="AW18" s="931"/>
      <c r="AX18" s="931"/>
      <c r="AY18" s="997"/>
      <c r="AZ18" s="998"/>
      <c r="BA18" s="998"/>
      <c r="BB18" s="999"/>
      <c r="BC18" s="930"/>
      <c r="BD18" s="931"/>
      <c r="BE18" s="931"/>
      <c r="BF18" s="931"/>
      <c r="BG18" s="1003">
        <f t="shared" si="5"/>
        <v>0</v>
      </c>
      <c r="BH18" s="1004"/>
      <c r="BI18" s="1004"/>
      <c r="BJ18" s="1005"/>
    </row>
    <row r="19" spans="4:74" s="135" customFormat="1" ht="20.100000000000001" customHeight="1">
      <c r="D19" s="970"/>
      <c r="E19" s="971"/>
      <c r="F19" s="971"/>
      <c r="G19" s="971"/>
      <c r="H19" s="972"/>
      <c r="I19" s="979"/>
      <c r="J19" s="980"/>
      <c r="K19" s="980"/>
      <c r="L19" s="980"/>
      <c r="M19" s="980"/>
      <c r="N19" s="980"/>
      <c r="O19" s="980"/>
      <c r="P19" s="980"/>
      <c r="Q19" s="980"/>
      <c r="R19" s="980"/>
      <c r="S19" s="980"/>
      <c r="T19" s="980"/>
      <c r="U19" s="981"/>
      <c r="V19" s="985" t="s">
        <v>34</v>
      </c>
      <c r="W19" s="986"/>
      <c r="X19" s="986"/>
      <c r="Y19" s="986"/>
      <c r="Z19" s="987"/>
      <c r="AA19" s="988">
        <f t="shared" ref="AA19" si="6">SUM(AA17:AD18)</f>
        <v>0</v>
      </c>
      <c r="AB19" s="989"/>
      <c r="AC19" s="989"/>
      <c r="AD19" s="990"/>
      <c r="AE19" s="988">
        <f t="shared" ref="AE19" si="7">SUM(AE17:AH18)</f>
        <v>0</v>
      </c>
      <c r="AF19" s="989"/>
      <c r="AG19" s="989"/>
      <c r="AH19" s="990"/>
      <c r="AI19" s="988">
        <f t="shared" ref="AI19" si="8">SUM(AI17:AL18)</f>
        <v>0</v>
      </c>
      <c r="AJ19" s="989"/>
      <c r="AK19" s="989"/>
      <c r="AL19" s="990"/>
      <c r="AM19" s="988">
        <f t="shared" ref="AM19" si="9">SUM(AM17:AP18)</f>
        <v>0</v>
      </c>
      <c r="AN19" s="989"/>
      <c r="AO19" s="989"/>
      <c r="AP19" s="990"/>
      <c r="AQ19" s="988">
        <f t="shared" ref="AQ19" si="10">SUM(AQ17:AT18)</f>
        <v>0</v>
      </c>
      <c r="AR19" s="989"/>
      <c r="AS19" s="989"/>
      <c r="AT19" s="990"/>
      <c r="AU19" s="988">
        <f t="shared" ref="AU19" si="11">SUM(AU17:AX18)</f>
        <v>0</v>
      </c>
      <c r="AV19" s="989"/>
      <c r="AW19" s="989"/>
      <c r="AX19" s="990"/>
      <c r="AY19" s="988">
        <f t="shared" ref="AY19" si="12">SUM(AY17:BB18)</f>
        <v>0</v>
      </c>
      <c r="AZ19" s="989"/>
      <c r="BA19" s="989"/>
      <c r="BB19" s="990"/>
      <c r="BC19" s="988">
        <f t="shared" ref="BC19" si="13">SUM(BC17:BF18)</f>
        <v>0</v>
      </c>
      <c r="BD19" s="989"/>
      <c r="BE19" s="989"/>
      <c r="BF19" s="990"/>
      <c r="BG19" s="988">
        <f t="shared" ref="BG19" si="14">SUM(BG17:BJ18)</f>
        <v>0</v>
      </c>
      <c r="BH19" s="989"/>
      <c r="BI19" s="989"/>
      <c r="BJ19" s="990"/>
    </row>
    <row r="20" spans="4:74" s="135" customFormat="1" ht="20.100000000000001" customHeight="1">
      <c r="D20" s="966" t="s">
        <v>215</v>
      </c>
      <c r="E20" s="967"/>
      <c r="F20" s="967"/>
      <c r="G20" s="967"/>
      <c r="H20" s="968"/>
      <c r="I20" s="973" t="s">
        <v>244</v>
      </c>
      <c r="J20" s="974"/>
      <c r="K20" s="974"/>
      <c r="L20" s="974"/>
      <c r="M20" s="974"/>
      <c r="N20" s="974"/>
      <c r="O20" s="974"/>
      <c r="P20" s="974"/>
      <c r="Q20" s="974"/>
      <c r="R20" s="974"/>
      <c r="S20" s="974"/>
      <c r="T20" s="974"/>
      <c r="U20" s="975"/>
      <c r="V20" s="982" t="s">
        <v>220</v>
      </c>
      <c r="W20" s="983"/>
      <c r="X20" s="983"/>
      <c r="Y20" s="983"/>
      <c r="Z20" s="984"/>
      <c r="AA20" s="932"/>
      <c r="AB20" s="933"/>
      <c r="AC20" s="933"/>
      <c r="AD20" s="933"/>
      <c r="AE20" s="932"/>
      <c r="AF20" s="933"/>
      <c r="AG20" s="933"/>
      <c r="AH20" s="933"/>
      <c r="AI20" s="932"/>
      <c r="AJ20" s="933"/>
      <c r="AK20" s="933"/>
      <c r="AL20" s="933"/>
      <c r="AM20" s="932"/>
      <c r="AN20" s="933"/>
      <c r="AO20" s="933"/>
      <c r="AP20" s="933"/>
      <c r="AQ20" s="932"/>
      <c r="AR20" s="933"/>
      <c r="AS20" s="933"/>
      <c r="AT20" s="933"/>
      <c r="AU20" s="932"/>
      <c r="AV20" s="933"/>
      <c r="AW20" s="933"/>
      <c r="AX20" s="933"/>
      <c r="AY20" s="1000"/>
      <c r="AZ20" s="1001"/>
      <c r="BA20" s="1001"/>
      <c r="BB20" s="1002"/>
      <c r="BC20" s="932"/>
      <c r="BD20" s="933"/>
      <c r="BE20" s="933"/>
      <c r="BF20" s="933"/>
      <c r="BG20" s="991">
        <f t="shared" ref="BG20:BG21" si="15">SUM(AA20:BF20)</f>
        <v>0</v>
      </c>
      <c r="BH20" s="992"/>
      <c r="BI20" s="992"/>
      <c r="BJ20" s="993"/>
      <c r="BV20" s="39"/>
    </row>
    <row r="21" spans="4:74" s="135" customFormat="1" ht="20.100000000000001" customHeight="1">
      <c r="D21" s="969"/>
      <c r="E21" s="953"/>
      <c r="F21" s="953"/>
      <c r="G21" s="953"/>
      <c r="H21" s="954"/>
      <c r="I21" s="976"/>
      <c r="J21" s="977"/>
      <c r="K21" s="977"/>
      <c r="L21" s="977"/>
      <c r="M21" s="977"/>
      <c r="N21" s="977"/>
      <c r="O21" s="977"/>
      <c r="P21" s="977"/>
      <c r="Q21" s="977"/>
      <c r="R21" s="977"/>
      <c r="S21" s="977"/>
      <c r="T21" s="977"/>
      <c r="U21" s="978"/>
      <c r="V21" s="994" t="s">
        <v>17</v>
      </c>
      <c r="W21" s="995"/>
      <c r="X21" s="995"/>
      <c r="Y21" s="995"/>
      <c r="Z21" s="996"/>
      <c r="AA21" s="930"/>
      <c r="AB21" s="931"/>
      <c r="AC21" s="931"/>
      <c r="AD21" s="931"/>
      <c r="AE21" s="930"/>
      <c r="AF21" s="931"/>
      <c r="AG21" s="931"/>
      <c r="AH21" s="931"/>
      <c r="AI21" s="930"/>
      <c r="AJ21" s="931"/>
      <c r="AK21" s="931"/>
      <c r="AL21" s="931"/>
      <c r="AM21" s="930"/>
      <c r="AN21" s="931"/>
      <c r="AO21" s="931"/>
      <c r="AP21" s="931"/>
      <c r="AQ21" s="930"/>
      <c r="AR21" s="931"/>
      <c r="AS21" s="931"/>
      <c r="AT21" s="931"/>
      <c r="AU21" s="930"/>
      <c r="AV21" s="931"/>
      <c r="AW21" s="931"/>
      <c r="AX21" s="931"/>
      <c r="AY21" s="997"/>
      <c r="AZ21" s="998"/>
      <c r="BA21" s="998"/>
      <c r="BB21" s="999"/>
      <c r="BC21" s="930"/>
      <c r="BD21" s="931"/>
      <c r="BE21" s="931"/>
      <c r="BF21" s="931"/>
      <c r="BG21" s="1003">
        <f t="shared" si="15"/>
        <v>0</v>
      </c>
      <c r="BH21" s="1004"/>
      <c r="BI21" s="1004"/>
      <c r="BJ21" s="1005"/>
    </row>
    <row r="22" spans="4:74" s="135" customFormat="1" ht="20.100000000000001" customHeight="1">
      <c r="D22" s="970"/>
      <c r="E22" s="971"/>
      <c r="F22" s="971"/>
      <c r="G22" s="971"/>
      <c r="H22" s="972"/>
      <c r="I22" s="979"/>
      <c r="J22" s="980"/>
      <c r="K22" s="980"/>
      <c r="L22" s="980"/>
      <c r="M22" s="980"/>
      <c r="N22" s="980"/>
      <c r="O22" s="980"/>
      <c r="P22" s="980"/>
      <c r="Q22" s="980"/>
      <c r="R22" s="980"/>
      <c r="S22" s="980"/>
      <c r="T22" s="980"/>
      <c r="U22" s="981"/>
      <c r="V22" s="985" t="s">
        <v>34</v>
      </c>
      <c r="W22" s="986"/>
      <c r="X22" s="986"/>
      <c r="Y22" s="986"/>
      <c r="Z22" s="987"/>
      <c r="AA22" s="988">
        <f t="shared" ref="AA22" si="16">SUM(AA20:AD21)</f>
        <v>0</v>
      </c>
      <c r="AB22" s="989"/>
      <c r="AC22" s="989"/>
      <c r="AD22" s="990"/>
      <c r="AE22" s="988">
        <f t="shared" ref="AE22" si="17">SUM(AE20:AH21)</f>
        <v>0</v>
      </c>
      <c r="AF22" s="989"/>
      <c r="AG22" s="989"/>
      <c r="AH22" s="990"/>
      <c r="AI22" s="988">
        <f t="shared" ref="AI22" si="18">SUM(AI20:AL21)</f>
        <v>0</v>
      </c>
      <c r="AJ22" s="989"/>
      <c r="AK22" s="989"/>
      <c r="AL22" s="990"/>
      <c r="AM22" s="988">
        <f t="shared" ref="AM22" si="19">SUM(AM20:AP21)</f>
        <v>0</v>
      </c>
      <c r="AN22" s="989"/>
      <c r="AO22" s="989"/>
      <c r="AP22" s="990"/>
      <c r="AQ22" s="988">
        <f t="shared" ref="AQ22" si="20">SUM(AQ20:AT21)</f>
        <v>0</v>
      </c>
      <c r="AR22" s="989"/>
      <c r="AS22" s="989"/>
      <c r="AT22" s="990"/>
      <c r="AU22" s="988">
        <f t="shared" ref="AU22" si="21">SUM(AU20:AX21)</f>
        <v>0</v>
      </c>
      <c r="AV22" s="989"/>
      <c r="AW22" s="989"/>
      <c r="AX22" s="990"/>
      <c r="AY22" s="988">
        <f t="shared" ref="AY22" si="22">SUM(AY20:BB21)</f>
        <v>0</v>
      </c>
      <c r="AZ22" s="989"/>
      <c r="BA22" s="989"/>
      <c r="BB22" s="990"/>
      <c r="BC22" s="988">
        <f t="shared" ref="BC22" si="23">SUM(BC20:BF21)</f>
        <v>0</v>
      </c>
      <c r="BD22" s="989"/>
      <c r="BE22" s="989"/>
      <c r="BF22" s="990"/>
      <c r="BG22" s="988">
        <f t="shared" ref="BG22" si="24">SUM(BG20:BJ21)</f>
        <v>0</v>
      </c>
      <c r="BH22" s="989"/>
      <c r="BI22" s="989"/>
      <c r="BJ22" s="990"/>
    </row>
    <row r="23" spans="4:74" s="135" customFormat="1" ht="20.100000000000001" customHeight="1">
      <c r="D23" s="966" t="s">
        <v>216</v>
      </c>
      <c r="E23" s="967"/>
      <c r="F23" s="967"/>
      <c r="G23" s="967"/>
      <c r="H23" s="968"/>
      <c r="I23" s="973" t="s">
        <v>245</v>
      </c>
      <c r="J23" s="974"/>
      <c r="K23" s="974"/>
      <c r="L23" s="974"/>
      <c r="M23" s="974"/>
      <c r="N23" s="974"/>
      <c r="O23" s="974"/>
      <c r="P23" s="974"/>
      <c r="Q23" s="974"/>
      <c r="R23" s="974"/>
      <c r="S23" s="974"/>
      <c r="T23" s="974"/>
      <c r="U23" s="975"/>
      <c r="V23" s="982" t="s">
        <v>220</v>
      </c>
      <c r="W23" s="983"/>
      <c r="X23" s="983"/>
      <c r="Y23" s="983"/>
      <c r="Z23" s="984"/>
      <c r="AA23" s="932"/>
      <c r="AB23" s="933"/>
      <c r="AC23" s="933"/>
      <c r="AD23" s="933"/>
      <c r="AE23" s="932"/>
      <c r="AF23" s="933"/>
      <c r="AG23" s="933"/>
      <c r="AH23" s="933"/>
      <c r="AI23" s="932"/>
      <c r="AJ23" s="933"/>
      <c r="AK23" s="933"/>
      <c r="AL23" s="933"/>
      <c r="AM23" s="932"/>
      <c r="AN23" s="933"/>
      <c r="AO23" s="933"/>
      <c r="AP23" s="933"/>
      <c r="AQ23" s="932"/>
      <c r="AR23" s="933"/>
      <c r="AS23" s="933"/>
      <c r="AT23" s="933"/>
      <c r="AU23" s="932"/>
      <c r="AV23" s="933"/>
      <c r="AW23" s="933"/>
      <c r="AX23" s="933"/>
      <c r="AY23" s="1000"/>
      <c r="AZ23" s="1001"/>
      <c r="BA23" s="1001"/>
      <c r="BB23" s="1002"/>
      <c r="BC23" s="932"/>
      <c r="BD23" s="933"/>
      <c r="BE23" s="933"/>
      <c r="BF23" s="933"/>
      <c r="BG23" s="991">
        <f t="shared" ref="BG23:BG24" si="25">SUM(AA23:BF23)</f>
        <v>0</v>
      </c>
      <c r="BH23" s="992"/>
      <c r="BI23" s="992"/>
      <c r="BJ23" s="993"/>
    </row>
    <row r="24" spans="4:74" s="135" customFormat="1" ht="20.100000000000001" customHeight="1">
      <c r="D24" s="969"/>
      <c r="E24" s="953"/>
      <c r="F24" s="953"/>
      <c r="G24" s="953"/>
      <c r="H24" s="954"/>
      <c r="I24" s="976"/>
      <c r="J24" s="977"/>
      <c r="K24" s="977"/>
      <c r="L24" s="977"/>
      <c r="M24" s="977"/>
      <c r="N24" s="977"/>
      <c r="O24" s="977"/>
      <c r="P24" s="977"/>
      <c r="Q24" s="977"/>
      <c r="R24" s="977"/>
      <c r="S24" s="977"/>
      <c r="T24" s="977"/>
      <c r="U24" s="978"/>
      <c r="V24" s="994" t="s">
        <v>17</v>
      </c>
      <c r="W24" s="995"/>
      <c r="X24" s="995"/>
      <c r="Y24" s="995"/>
      <c r="Z24" s="996"/>
      <c r="AA24" s="930"/>
      <c r="AB24" s="931"/>
      <c r="AC24" s="931"/>
      <c r="AD24" s="931"/>
      <c r="AE24" s="930"/>
      <c r="AF24" s="931"/>
      <c r="AG24" s="931"/>
      <c r="AH24" s="931"/>
      <c r="AI24" s="930"/>
      <c r="AJ24" s="931"/>
      <c r="AK24" s="931"/>
      <c r="AL24" s="931"/>
      <c r="AM24" s="930"/>
      <c r="AN24" s="931"/>
      <c r="AO24" s="931"/>
      <c r="AP24" s="931"/>
      <c r="AQ24" s="930"/>
      <c r="AR24" s="931"/>
      <c r="AS24" s="931"/>
      <c r="AT24" s="931"/>
      <c r="AU24" s="930"/>
      <c r="AV24" s="931"/>
      <c r="AW24" s="931"/>
      <c r="AX24" s="931"/>
      <c r="AY24" s="997"/>
      <c r="AZ24" s="998"/>
      <c r="BA24" s="998"/>
      <c r="BB24" s="999"/>
      <c r="BC24" s="930"/>
      <c r="BD24" s="931"/>
      <c r="BE24" s="931"/>
      <c r="BF24" s="931"/>
      <c r="BG24" s="1003">
        <f t="shared" si="25"/>
        <v>0</v>
      </c>
      <c r="BH24" s="1004"/>
      <c r="BI24" s="1004"/>
      <c r="BJ24" s="1005"/>
    </row>
    <row r="25" spans="4:74" s="135" customFormat="1" ht="20.100000000000001" customHeight="1">
      <c r="D25" s="970"/>
      <c r="E25" s="971"/>
      <c r="F25" s="971"/>
      <c r="G25" s="971"/>
      <c r="H25" s="972"/>
      <c r="I25" s="979"/>
      <c r="J25" s="980"/>
      <c r="K25" s="980"/>
      <c r="L25" s="980"/>
      <c r="M25" s="980"/>
      <c r="N25" s="980"/>
      <c r="O25" s="980"/>
      <c r="P25" s="980"/>
      <c r="Q25" s="980"/>
      <c r="R25" s="980"/>
      <c r="S25" s="980"/>
      <c r="T25" s="980"/>
      <c r="U25" s="981"/>
      <c r="V25" s="985" t="s">
        <v>34</v>
      </c>
      <c r="W25" s="986"/>
      <c r="X25" s="986"/>
      <c r="Y25" s="986"/>
      <c r="Z25" s="987"/>
      <c r="AA25" s="988">
        <f t="shared" ref="AA25" si="26">SUM(AA23:AD24)</f>
        <v>0</v>
      </c>
      <c r="AB25" s="989"/>
      <c r="AC25" s="989"/>
      <c r="AD25" s="990"/>
      <c r="AE25" s="988">
        <f t="shared" ref="AE25" si="27">SUM(AE23:AH24)</f>
        <v>0</v>
      </c>
      <c r="AF25" s="989"/>
      <c r="AG25" s="989"/>
      <c r="AH25" s="990"/>
      <c r="AI25" s="988">
        <f t="shared" ref="AI25" si="28">SUM(AI23:AL24)</f>
        <v>0</v>
      </c>
      <c r="AJ25" s="989"/>
      <c r="AK25" s="989"/>
      <c r="AL25" s="990"/>
      <c r="AM25" s="988">
        <f t="shared" ref="AM25" si="29">SUM(AM23:AP24)</f>
        <v>0</v>
      </c>
      <c r="AN25" s="989"/>
      <c r="AO25" s="989"/>
      <c r="AP25" s="990"/>
      <c r="AQ25" s="988">
        <f t="shared" ref="AQ25" si="30">SUM(AQ23:AT24)</f>
        <v>0</v>
      </c>
      <c r="AR25" s="989"/>
      <c r="AS25" s="989"/>
      <c r="AT25" s="990"/>
      <c r="AU25" s="988">
        <f t="shared" ref="AU25" si="31">SUM(AU23:AX24)</f>
        <v>0</v>
      </c>
      <c r="AV25" s="989"/>
      <c r="AW25" s="989"/>
      <c r="AX25" s="990"/>
      <c r="AY25" s="988">
        <f t="shared" ref="AY25" si="32">SUM(AY23:BB24)</f>
        <v>0</v>
      </c>
      <c r="AZ25" s="989"/>
      <c r="BA25" s="989"/>
      <c r="BB25" s="990"/>
      <c r="BC25" s="988">
        <f t="shared" ref="BC25" si="33">SUM(BC23:BF24)</f>
        <v>0</v>
      </c>
      <c r="BD25" s="989"/>
      <c r="BE25" s="989"/>
      <c r="BF25" s="990"/>
      <c r="BG25" s="988">
        <f t="shared" ref="BG25" si="34">SUM(BG23:BJ24)</f>
        <v>0</v>
      </c>
      <c r="BH25" s="989"/>
      <c r="BI25" s="989"/>
      <c r="BJ25" s="990"/>
    </row>
    <row r="26" spans="4:74" s="135" customFormat="1" ht="20.100000000000001" customHeight="1">
      <c r="D26" s="966" t="s">
        <v>217</v>
      </c>
      <c r="E26" s="967"/>
      <c r="F26" s="967"/>
      <c r="G26" s="967"/>
      <c r="H26" s="967"/>
      <c r="I26" s="973" t="s">
        <v>218</v>
      </c>
      <c r="J26" s="974"/>
      <c r="K26" s="974"/>
      <c r="L26" s="974"/>
      <c r="M26" s="974"/>
      <c r="N26" s="974"/>
      <c r="O26" s="974"/>
      <c r="P26" s="974"/>
      <c r="Q26" s="974"/>
      <c r="R26" s="974"/>
      <c r="S26" s="974"/>
      <c r="T26" s="974"/>
      <c r="U26" s="975"/>
      <c r="V26" s="982" t="s">
        <v>220</v>
      </c>
      <c r="W26" s="983"/>
      <c r="X26" s="983"/>
      <c r="Y26" s="983"/>
      <c r="Z26" s="984"/>
      <c r="AA26" s="932"/>
      <c r="AB26" s="933"/>
      <c r="AC26" s="933"/>
      <c r="AD26" s="933"/>
      <c r="AE26" s="932"/>
      <c r="AF26" s="933"/>
      <c r="AG26" s="933"/>
      <c r="AH26" s="933"/>
      <c r="AI26" s="932"/>
      <c r="AJ26" s="933"/>
      <c r="AK26" s="933"/>
      <c r="AL26" s="933"/>
      <c r="AM26" s="932"/>
      <c r="AN26" s="933"/>
      <c r="AO26" s="933"/>
      <c r="AP26" s="933"/>
      <c r="AQ26" s="932"/>
      <c r="AR26" s="933"/>
      <c r="AS26" s="933"/>
      <c r="AT26" s="933"/>
      <c r="AU26" s="932"/>
      <c r="AV26" s="933"/>
      <c r="AW26" s="933"/>
      <c r="AX26" s="933"/>
      <c r="AY26" s="1000"/>
      <c r="AZ26" s="1001"/>
      <c r="BA26" s="1001"/>
      <c r="BB26" s="1002"/>
      <c r="BC26" s="932"/>
      <c r="BD26" s="933"/>
      <c r="BE26" s="933"/>
      <c r="BF26" s="933"/>
      <c r="BG26" s="991">
        <f t="shared" ref="BG26:BG27" si="35">SUM(AA26:BF26)</f>
        <v>0</v>
      </c>
      <c r="BH26" s="992"/>
      <c r="BI26" s="992"/>
      <c r="BJ26" s="993"/>
    </row>
    <row r="27" spans="4:74" s="135" customFormat="1" ht="20.100000000000001" customHeight="1">
      <c r="D27" s="969"/>
      <c r="E27" s="953"/>
      <c r="F27" s="953"/>
      <c r="G27" s="953"/>
      <c r="H27" s="953"/>
      <c r="I27" s="976"/>
      <c r="J27" s="977"/>
      <c r="K27" s="977"/>
      <c r="L27" s="977"/>
      <c r="M27" s="977"/>
      <c r="N27" s="977"/>
      <c r="O27" s="977"/>
      <c r="P27" s="977"/>
      <c r="Q27" s="977"/>
      <c r="R27" s="977"/>
      <c r="S27" s="977"/>
      <c r="T27" s="977"/>
      <c r="U27" s="978"/>
      <c r="V27" s="994" t="s">
        <v>17</v>
      </c>
      <c r="W27" s="995"/>
      <c r="X27" s="995"/>
      <c r="Y27" s="995"/>
      <c r="Z27" s="996"/>
      <c r="AA27" s="930"/>
      <c r="AB27" s="931"/>
      <c r="AC27" s="931"/>
      <c r="AD27" s="931"/>
      <c r="AE27" s="930"/>
      <c r="AF27" s="931"/>
      <c r="AG27" s="931"/>
      <c r="AH27" s="931"/>
      <c r="AI27" s="930"/>
      <c r="AJ27" s="931"/>
      <c r="AK27" s="931"/>
      <c r="AL27" s="931"/>
      <c r="AM27" s="930"/>
      <c r="AN27" s="931"/>
      <c r="AO27" s="931"/>
      <c r="AP27" s="931"/>
      <c r="AQ27" s="930"/>
      <c r="AR27" s="931"/>
      <c r="AS27" s="931"/>
      <c r="AT27" s="931"/>
      <c r="AU27" s="930"/>
      <c r="AV27" s="931"/>
      <c r="AW27" s="931"/>
      <c r="AX27" s="931"/>
      <c r="AY27" s="997"/>
      <c r="AZ27" s="998"/>
      <c r="BA27" s="998"/>
      <c r="BB27" s="999"/>
      <c r="BC27" s="930"/>
      <c r="BD27" s="931"/>
      <c r="BE27" s="931"/>
      <c r="BF27" s="931"/>
      <c r="BG27" s="1003">
        <f t="shared" si="35"/>
        <v>0</v>
      </c>
      <c r="BH27" s="1004"/>
      <c r="BI27" s="1004"/>
      <c r="BJ27" s="1005"/>
    </row>
    <row r="28" spans="4:74" s="135" customFormat="1" ht="20.100000000000001" customHeight="1">
      <c r="D28" s="970"/>
      <c r="E28" s="971"/>
      <c r="F28" s="971"/>
      <c r="G28" s="971"/>
      <c r="H28" s="971"/>
      <c r="I28" s="979"/>
      <c r="J28" s="980"/>
      <c r="K28" s="980"/>
      <c r="L28" s="980"/>
      <c r="M28" s="980"/>
      <c r="N28" s="980"/>
      <c r="O28" s="980"/>
      <c r="P28" s="980"/>
      <c r="Q28" s="980"/>
      <c r="R28" s="980"/>
      <c r="S28" s="980"/>
      <c r="T28" s="980"/>
      <c r="U28" s="981"/>
      <c r="V28" s="985" t="s">
        <v>34</v>
      </c>
      <c r="W28" s="986"/>
      <c r="X28" s="986"/>
      <c r="Y28" s="986"/>
      <c r="Z28" s="987"/>
      <c r="AA28" s="988">
        <f t="shared" ref="AA28" si="36">SUM(AA26:AD27)</f>
        <v>0</v>
      </c>
      <c r="AB28" s="989"/>
      <c r="AC28" s="989"/>
      <c r="AD28" s="990"/>
      <c r="AE28" s="988">
        <f t="shared" ref="AE28" si="37">SUM(AE26:AH27)</f>
        <v>0</v>
      </c>
      <c r="AF28" s="989"/>
      <c r="AG28" s="989"/>
      <c r="AH28" s="990"/>
      <c r="AI28" s="988">
        <f t="shared" ref="AI28" si="38">SUM(AI26:AL27)</f>
        <v>0</v>
      </c>
      <c r="AJ28" s="989"/>
      <c r="AK28" s="989"/>
      <c r="AL28" s="990"/>
      <c r="AM28" s="988">
        <f t="shared" ref="AM28" si="39">SUM(AM26:AP27)</f>
        <v>0</v>
      </c>
      <c r="AN28" s="989"/>
      <c r="AO28" s="989"/>
      <c r="AP28" s="990"/>
      <c r="AQ28" s="988">
        <f t="shared" ref="AQ28" si="40">SUM(AQ26:AT27)</f>
        <v>0</v>
      </c>
      <c r="AR28" s="989"/>
      <c r="AS28" s="989"/>
      <c r="AT28" s="990"/>
      <c r="AU28" s="988">
        <f t="shared" ref="AU28" si="41">SUM(AU26:AX27)</f>
        <v>0</v>
      </c>
      <c r="AV28" s="989"/>
      <c r="AW28" s="989"/>
      <c r="AX28" s="990"/>
      <c r="AY28" s="988">
        <f t="shared" ref="AY28" si="42">SUM(AY26:BB27)</f>
        <v>0</v>
      </c>
      <c r="AZ28" s="989"/>
      <c r="BA28" s="989"/>
      <c r="BB28" s="990"/>
      <c r="BC28" s="988">
        <f t="shared" ref="BC28" si="43">SUM(BC26:BF27)</f>
        <v>0</v>
      </c>
      <c r="BD28" s="989"/>
      <c r="BE28" s="989"/>
      <c r="BF28" s="990"/>
      <c r="BG28" s="988">
        <f t="shared" ref="BG28" si="44">SUM(BG26:BJ27)</f>
        <v>0</v>
      </c>
      <c r="BH28" s="989"/>
      <c r="BI28" s="989"/>
      <c r="BJ28" s="990"/>
    </row>
    <row r="29" spans="4:74" s="135" customFormat="1" ht="20.100000000000001" customHeight="1">
      <c r="D29" s="914" t="s">
        <v>34</v>
      </c>
      <c r="E29" s="914"/>
      <c r="F29" s="914"/>
      <c r="G29" s="914"/>
      <c r="H29" s="914"/>
      <c r="I29" s="914"/>
      <c r="J29" s="914"/>
      <c r="K29" s="914"/>
      <c r="L29" s="914"/>
      <c r="M29" s="914"/>
      <c r="N29" s="914"/>
      <c r="O29" s="914"/>
      <c r="P29" s="914"/>
      <c r="Q29" s="914"/>
      <c r="R29" s="914"/>
      <c r="S29" s="914"/>
      <c r="T29" s="914"/>
      <c r="U29" s="914"/>
      <c r="V29" s="982" t="s">
        <v>220</v>
      </c>
      <c r="W29" s="983"/>
      <c r="X29" s="983"/>
      <c r="Y29" s="983"/>
      <c r="Z29" s="984"/>
      <c r="AA29" s="1006">
        <f>SUM(AA14,AA17,AA20,AA23,AA26)</f>
        <v>0</v>
      </c>
      <c r="AB29" s="1007"/>
      <c r="AC29" s="1007"/>
      <c r="AD29" s="1007"/>
      <c r="AE29" s="1006">
        <f t="shared" ref="AE29:AE30" si="45">SUM(AE14,AE17,AE20,AE23,AE26)</f>
        <v>0</v>
      </c>
      <c r="AF29" s="1007"/>
      <c r="AG29" s="1007"/>
      <c r="AH29" s="1007"/>
      <c r="AI29" s="1006">
        <f t="shared" ref="AI29:AI30" si="46">SUM(AI14,AI17,AI20,AI23,AI26)</f>
        <v>0</v>
      </c>
      <c r="AJ29" s="1007"/>
      <c r="AK29" s="1007"/>
      <c r="AL29" s="1007"/>
      <c r="AM29" s="1006">
        <f t="shared" ref="AM29:AM30" si="47">SUM(AM14,AM17,AM20,AM23,AM26)</f>
        <v>0</v>
      </c>
      <c r="AN29" s="1007"/>
      <c r="AO29" s="1007"/>
      <c r="AP29" s="1007"/>
      <c r="AQ29" s="1006">
        <f t="shared" ref="AQ29:AQ30" si="48">SUM(AQ14,AQ17,AQ20,AQ23,AQ26)</f>
        <v>0</v>
      </c>
      <c r="AR29" s="1007"/>
      <c r="AS29" s="1007"/>
      <c r="AT29" s="1007"/>
      <c r="AU29" s="1006">
        <f t="shared" ref="AU29:AU30" si="49">SUM(AU14,AU17,AU20,AU23,AU26)</f>
        <v>0</v>
      </c>
      <c r="AV29" s="1007"/>
      <c r="AW29" s="1007"/>
      <c r="AX29" s="1007"/>
      <c r="AY29" s="1008">
        <f t="shared" ref="AY29:AY30" si="50">SUM(AY14,AY17,AY20,AY23,AY26)</f>
        <v>0</v>
      </c>
      <c r="AZ29" s="1009"/>
      <c r="BA29" s="1009"/>
      <c r="BB29" s="1010"/>
      <c r="BC29" s="1006">
        <f t="shared" ref="BC29:BC30" si="51">SUM(BC14,BC17,BC20,BC23,BC26)</f>
        <v>0</v>
      </c>
      <c r="BD29" s="1007"/>
      <c r="BE29" s="1007"/>
      <c r="BF29" s="1007"/>
      <c r="BG29" s="991">
        <f>SUM(AA29:BF29)</f>
        <v>0</v>
      </c>
      <c r="BH29" s="992"/>
      <c r="BI29" s="992"/>
      <c r="BJ29" s="993"/>
    </row>
    <row r="30" spans="4:74" s="135" customFormat="1" ht="20.100000000000001" customHeight="1">
      <c r="D30" s="914"/>
      <c r="E30" s="914"/>
      <c r="F30" s="914"/>
      <c r="G30" s="914"/>
      <c r="H30" s="914"/>
      <c r="I30" s="914"/>
      <c r="J30" s="914"/>
      <c r="K30" s="914"/>
      <c r="L30" s="914"/>
      <c r="M30" s="914"/>
      <c r="N30" s="914"/>
      <c r="O30" s="914"/>
      <c r="P30" s="914"/>
      <c r="Q30" s="914"/>
      <c r="R30" s="914"/>
      <c r="S30" s="914"/>
      <c r="T30" s="914"/>
      <c r="U30" s="914"/>
      <c r="V30" s="994" t="s">
        <v>17</v>
      </c>
      <c r="W30" s="995"/>
      <c r="X30" s="995"/>
      <c r="Y30" s="995"/>
      <c r="Z30" s="996"/>
      <c r="AA30" s="1011">
        <f>SUM(AA15,AA18,AA21,AA24,AA27)</f>
        <v>0</v>
      </c>
      <c r="AB30" s="1012"/>
      <c r="AC30" s="1012"/>
      <c r="AD30" s="1012"/>
      <c r="AE30" s="1011">
        <f t="shared" si="45"/>
        <v>0</v>
      </c>
      <c r="AF30" s="1012"/>
      <c r="AG30" s="1012"/>
      <c r="AH30" s="1012"/>
      <c r="AI30" s="1011">
        <f t="shared" si="46"/>
        <v>0</v>
      </c>
      <c r="AJ30" s="1012"/>
      <c r="AK30" s="1012"/>
      <c r="AL30" s="1012"/>
      <c r="AM30" s="1011">
        <f t="shared" si="47"/>
        <v>0</v>
      </c>
      <c r="AN30" s="1012"/>
      <c r="AO30" s="1012"/>
      <c r="AP30" s="1012"/>
      <c r="AQ30" s="1011">
        <f t="shared" si="48"/>
        <v>0</v>
      </c>
      <c r="AR30" s="1012"/>
      <c r="AS30" s="1012"/>
      <c r="AT30" s="1012"/>
      <c r="AU30" s="1011">
        <f t="shared" si="49"/>
        <v>0</v>
      </c>
      <c r="AV30" s="1012"/>
      <c r="AW30" s="1012"/>
      <c r="AX30" s="1012"/>
      <c r="AY30" s="1015">
        <f t="shared" si="50"/>
        <v>0</v>
      </c>
      <c r="AZ30" s="1016"/>
      <c r="BA30" s="1016"/>
      <c r="BB30" s="1017"/>
      <c r="BC30" s="1011">
        <f t="shared" si="51"/>
        <v>0</v>
      </c>
      <c r="BD30" s="1012"/>
      <c r="BE30" s="1012"/>
      <c r="BF30" s="1012"/>
      <c r="BG30" s="1003">
        <f t="shared" ref="BG30" si="52">SUM(AA30:BF30)</f>
        <v>0</v>
      </c>
      <c r="BH30" s="1004"/>
      <c r="BI30" s="1004"/>
      <c r="BJ30" s="1005"/>
    </row>
    <row r="31" spans="4:74" s="135" customFormat="1" ht="20.100000000000001" customHeight="1">
      <c r="D31" s="914"/>
      <c r="E31" s="914"/>
      <c r="F31" s="914"/>
      <c r="G31" s="914"/>
      <c r="H31" s="914"/>
      <c r="I31" s="914"/>
      <c r="J31" s="914"/>
      <c r="K31" s="914"/>
      <c r="L31" s="914"/>
      <c r="M31" s="914"/>
      <c r="N31" s="914"/>
      <c r="O31" s="914"/>
      <c r="P31" s="914"/>
      <c r="Q31" s="914"/>
      <c r="R31" s="914"/>
      <c r="S31" s="914"/>
      <c r="T31" s="914"/>
      <c r="U31" s="914"/>
      <c r="V31" s="985" t="s">
        <v>34</v>
      </c>
      <c r="W31" s="986"/>
      <c r="X31" s="986"/>
      <c r="Y31" s="986"/>
      <c r="Z31" s="987"/>
      <c r="AA31" s="988">
        <f>SUM(AA29:AD30)</f>
        <v>0</v>
      </c>
      <c r="AB31" s="989"/>
      <c r="AC31" s="989"/>
      <c r="AD31" s="990"/>
      <c r="AE31" s="988">
        <f t="shared" ref="AE31" si="53">SUM(AE29:AH30)</f>
        <v>0</v>
      </c>
      <c r="AF31" s="989"/>
      <c r="AG31" s="989"/>
      <c r="AH31" s="990"/>
      <c r="AI31" s="988">
        <f t="shared" ref="AI31" si="54">SUM(AI29:AL30)</f>
        <v>0</v>
      </c>
      <c r="AJ31" s="989"/>
      <c r="AK31" s="989"/>
      <c r="AL31" s="990"/>
      <c r="AM31" s="988">
        <f t="shared" ref="AM31" si="55">SUM(AM29:AP30)</f>
        <v>0</v>
      </c>
      <c r="AN31" s="989"/>
      <c r="AO31" s="989"/>
      <c r="AP31" s="990"/>
      <c r="AQ31" s="988">
        <f t="shared" ref="AQ31" si="56">SUM(AQ29:AT30)</f>
        <v>0</v>
      </c>
      <c r="AR31" s="989"/>
      <c r="AS31" s="989"/>
      <c r="AT31" s="990"/>
      <c r="AU31" s="988">
        <f t="shared" ref="AU31" si="57">SUM(AU29:AX30)</f>
        <v>0</v>
      </c>
      <c r="AV31" s="989"/>
      <c r="AW31" s="989"/>
      <c r="AX31" s="990"/>
      <c r="AY31" s="988">
        <f t="shared" ref="AY31" si="58">SUM(AY29:BB30)</f>
        <v>0</v>
      </c>
      <c r="AZ31" s="989"/>
      <c r="BA31" s="989"/>
      <c r="BB31" s="990"/>
      <c r="BC31" s="988">
        <f t="shared" ref="BC31" si="59">SUM(BC29:BF30)</f>
        <v>0</v>
      </c>
      <c r="BD31" s="989"/>
      <c r="BE31" s="989"/>
      <c r="BF31" s="990"/>
      <c r="BG31" s="988">
        <f>SUM(BG29:BJ30)</f>
        <v>0</v>
      </c>
      <c r="BH31" s="989"/>
      <c r="BI31" s="989"/>
      <c r="BJ31" s="990"/>
    </row>
    <row r="32" spans="4:74" s="135" customFormat="1" ht="20.100000000000001" customHeight="1" thickBot="1">
      <c r="D32" s="151"/>
      <c r="E32" s="151"/>
      <c r="F32" s="151"/>
      <c r="G32" s="151"/>
      <c r="H32" s="151"/>
      <c r="I32" s="151"/>
      <c r="J32" s="151"/>
      <c r="K32" s="151"/>
      <c r="L32" s="151"/>
      <c r="M32" s="151"/>
      <c r="N32" s="151"/>
      <c r="O32" s="151"/>
      <c r="P32" s="151"/>
      <c r="Q32" s="151"/>
      <c r="R32" s="151"/>
      <c r="S32" s="151"/>
      <c r="T32" s="151"/>
      <c r="U32" s="151"/>
      <c r="V32" s="152"/>
      <c r="W32" s="152"/>
      <c r="X32" s="152"/>
      <c r="Y32" s="152"/>
      <c r="Z32" s="152"/>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row>
    <row r="33" spans="3:71" s="135" customFormat="1" ht="20.100000000000001" customHeight="1">
      <c r="C33" s="151"/>
      <c r="D33" s="153" t="s">
        <v>699</v>
      </c>
      <c r="E33" s="154"/>
      <c r="F33" s="154"/>
      <c r="G33" s="154"/>
      <c r="H33" s="154"/>
      <c r="I33" s="154"/>
      <c r="J33" s="154"/>
      <c r="K33" s="154"/>
      <c r="L33" s="154"/>
      <c r="M33" s="155"/>
      <c r="N33" s="155"/>
      <c r="O33" s="155"/>
      <c r="P33" s="155"/>
      <c r="Q33" s="155"/>
      <c r="R33" s="155"/>
      <c r="S33" s="155"/>
      <c r="T33" s="155"/>
      <c r="U33" s="155"/>
      <c r="V33" s="155"/>
      <c r="W33" s="155"/>
      <c r="X33" s="155"/>
      <c r="Y33" s="155"/>
      <c r="Z33" s="156"/>
      <c r="AA33" s="157"/>
      <c r="AB33" s="157"/>
      <c r="AC33" s="157"/>
      <c r="AD33" s="156"/>
      <c r="AE33" s="157"/>
      <c r="AF33" s="157"/>
      <c r="AG33" s="157"/>
      <c r="AH33" s="156"/>
      <c r="AI33" s="157"/>
      <c r="AJ33" s="157"/>
      <c r="AK33" s="157"/>
      <c r="AL33" s="156"/>
      <c r="AM33" s="157"/>
      <c r="AN33" s="157"/>
      <c r="AO33" s="157"/>
      <c r="AP33" s="156"/>
      <c r="AQ33" s="157"/>
      <c r="AR33" s="157"/>
      <c r="AS33" s="157"/>
      <c r="AT33" s="156"/>
      <c r="AU33" s="157"/>
      <c r="AV33" s="157"/>
      <c r="AW33" s="157"/>
      <c r="AX33" s="156"/>
      <c r="AY33" s="157"/>
      <c r="AZ33" s="157"/>
      <c r="BA33" s="157"/>
      <c r="BB33" s="157"/>
      <c r="BC33" s="156"/>
      <c r="BD33" s="157"/>
      <c r="BE33" s="157"/>
      <c r="BF33" s="157"/>
      <c r="BG33" s="156"/>
      <c r="BH33" s="157"/>
      <c r="BI33" s="157"/>
      <c r="BJ33" s="158"/>
    </row>
    <row r="34" spans="3:71" s="160" customFormat="1" ht="37.5" customHeight="1">
      <c r="C34" s="159"/>
      <c r="D34" s="1013" t="s">
        <v>243</v>
      </c>
      <c r="E34" s="977"/>
      <c r="F34" s="977"/>
      <c r="G34" s="977"/>
      <c r="H34" s="977"/>
      <c r="I34" s="977"/>
      <c r="J34" s="977"/>
      <c r="K34" s="977"/>
      <c r="L34" s="977"/>
      <c r="M34" s="977"/>
      <c r="N34" s="977"/>
      <c r="O34" s="977"/>
      <c r="P34" s="977"/>
      <c r="Q34" s="977"/>
      <c r="R34" s="977"/>
      <c r="S34" s="977"/>
      <c r="T34" s="977"/>
      <c r="U34" s="977"/>
      <c r="V34" s="977"/>
      <c r="W34" s="977"/>
      <c r="X34" s="977"/>
      <c r="Y34" s="977"/>
      <c r="Z34" s="977"/>
      <c r="AA34" s="977"/>
      <c r="AB34" s="977"/>
      <c r="AC34" s="977"/>
      <c r="AD34" s="977"/>
      <c r="AE34" s="977"/>
      <c r="AF34" s="977"/>
      <c r="AG34" s="977"/>
      <c r="AH34" s="977"/>
      <c r="AI34" s="977"/>
      <c r="AJ34" s="977"/>
      <c r="AK34" s="977"/>
      <c r="AL34" s="977"/>
      <c r="AM34" s="977"/>
      <c r="AN34" s="977"/>
      <c r="AO34" s="977"/>
      <c r="AP34" s="977"/>
      <c r="AQ34" s="977"/>
      <c r="AR34" s="977"/>
      <c r="AS34" s="977"/>
      <c r="AT34" s="977"/>
      <c r="AU34" s="977"/>
      <c r="AV34" s="977"/>
      <c r="AW34" s="977"/>
      <c r="AX34" s="977"/>
      <c r="AY34" s="977"/>
      <c r="AZ34" s="977"/>
      <c r="BA34" s="977"/>
      <c r="BB34" s="977"/>
      <c r="BC34" s="977"/>
      <c r="BD34" s="977"/>
      <c r="BE34" s="977"/>
      <c r="BF34" s="977"/>
      <c r="BG34" s="977"/>
      <c r="BH34" s="977"/>
      <c r="BI34" s="977"/>
      <c r="BJ34" s="1014"/>
    </row>
    <row r="35" spans="3:71" s="160" customFormat="1" ht="27" customHeight="1" thickBot="1">
      <c r="D35" s="1018" t="s">
        <v>219</v>
      </c>
      <c r="E35" s="1019"/>
      <c r="F35" s="1019"/>
      <c r="G35" s="1019"/>
      <c r="H35" s="1019"/>
      <c r="I35" s="1019"/>
      <c r="J35" s="1019"/>
      <c r="K35" s="1019"/>
      <c r="L35" s="1019"/>
      <c r="M35" s="1019"/>
      <c r="N35" s="1019"/>
      <c r="O35" s="1019"/>
      <c r="P35" s="1019"/>
      <c r="Q35" s="1019"/>
      <c r="R35" s="1019"/>
      <c r="S35" s="1019"/>
      <c r="T35" s="1019"/>
      <c r="U35" s="1019"/>
      <c r="V35" s="1019"/>
      <c r="W35" s="1019"/>
      <c r="X35" s="1019"/>
      <c r="Y35" s="1019"/>
      <c r="Z35" s="1019"/>
      <c r="AA35" s="1019"/>
      <c r="AB35" s="1019"/>
      <c r="AC35" s="1019"/>
      <c r="AD35" s="1019"/>
      <c r="AE35" s="1019"/>
      <c r="AF35" s="1019"/>
      <c r="AG35" s="1019"/>
      <c r="AH35" s="1019"/>
      <c r="AI35" s="1019"/>
      <c r="AJ35" s="1019"/>
      <c r="AK35" s="1019"/>
      <c r="AL35" s="1019"/>
      <c r="AM35" s="1019"/>
      <c r="AN35" s="1019"/>
      <c r="AO35" s="1019"/>
      <c r="AP35" s="1019"/>
      <c r="AQ35" s="1019"/>
      <c r="AR35" s="1019"/>
      <c r="AS35" s="1019"/>
      <c r="AT35" s="1019"/>
      <c r="AU35" s="1019"/>
      <c r="AV35" s="1019"/>
      <c r="AW35" s="1019"/>
      <c r="AX35" s="1019"/>
      <c r="AY35" s="1019"/>
      <c r="AZ35" s="1019"/>
      <c r="BA35" s="1019"/>
      <c r="BB35" s="1019"/>
      <c r="BC35" s="1019"/>
      <c r="BD35" s="1019"/>
      <c r="BE35" s="1019"/>
      <c r="BF35" s="1019"/>
      <c r="BG35" s="1019"/>
      <c r="BH35" s="1019"/>
      <c r="BI35" s="1019"/>
      <c r="BJ35" s="1020"/>
    </row>
    <row r="36" spans="3:71" s="135" customFormat="1" ht="9" customHeight="1">
      <c r="C36" s="161"/>
    </row>
    <row r="37" spans="3:71" s="135" customFormat="1" ht="9" customHeight="1">
      <c r="C37" s="161"/>
    </row>
    <row r="38" spans="3:71" s="135" customFormat="1" ht="20.25" customHeight="1">
      <c r="C38" s="161"/>
      <c r="D38" s="162"/>
      <c r="E38" s="951">
        <v>25</v>
      </c>
      <c r="F38" s="951"/>
      <c r="G38" s="147"/>
      <c r="H38" s="163" t="s">
        <v>250</v>
      </c>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5"/>
      <c r="AJ38" s="165"/>
      <c r="AK38" s="165"/>
      <c r="AL38" s="165"/>
      <c r="AM38" s="165"/>
      <c r="AN38" s="165"/>
      <c r="AO38" s="165"/>
      <c r="AP38" s="165"/>
      <c r="AQ38" s="147"/>
      <c r="AR38" s="147"/>
      <c r="AS38" s="147"/>
      <c r="AT38" s="147"/>
      <c r="AU38" s="147" t="s">
        <v>801</v>
      </c>
      <c r="AV38" s="147"/>
      <c r="AW38" s="147"/>
      <c r="AX38" s="147"/>
      <c r="AY38" s="147"/>
      <c r="AZ38" s="147"/>
      <c r="BA38" s="147"/>
      <c r="BB38" s="147"/>
      <c r="BC38" s="147"/>
      <c r="BD38" s="147"/>
      <c r="BE38" s="147"/>
      <c r="BF38" s="147"/>
      <c r="BG38" s="147"/>
      <c r="BH38" s="147"/>
      <c r="BI38" s="150"/>
    </row>
    <row r="39" spans="3:71" ht="51.75" customHeight="1" thickBot="1">
      <c r="D39" s="943"/>
      <c r="E39" s="944"/>
      <c r="F39" s="944"/>
      <c r="G39" s="944"/>
      <c r="H39" s="944"/>
      <c r="I39" s="944"/>
      <c r="J39" s="944"/>
      <c r="K39" s="944"/>
      <c r="L39" s="944"/>
      <c r="M39" s="944"/>
      <c r="N39" s="944"/>
      <c r="O39" s="944"/>
      <c r="P39" s="945"/>
      <c r="Q39" s="1021" t="s">
        <v>30</v>
      </c>
      <c r="R39" s="1022"/>
      <c r="S39" s="1022"/>
      <c r="T39" s="1022"/>
      <c r="U39" s="1023"/>
      <c r="V39" s="1021" t="s">
        <v>31</v>
      </c>
      <c r="W39" s="1022"/>
      <c r="X39" s="1022"/>
      <c r="Y39" s="1022"/>
      <c r="Z39" s="1023"/>
      <c r="AA39" s="1021" t="s">
        <v>32</v>
      </c>
      <c r="AB39" s="1022"/>
      <c r="AC39" s="1022"/>
      <c r="AD39" s="1022"/>
      <c r="AE39" s="1023"/>
      <c r="AF39" s="1021" t="s">
        <v>33</v>
      </c>
      <c r="AG39" s="1022"/>
      <c r="AH39" s="1022"/>
      <c r="AI39" s="1022"/>
      <c r="AJ39" s="1023"/>
      <c r="AK39" s="1021" t="s">
        <v>128</v>
      </c>
      <c r="AL39" s="1022"/>
      <c r="AM39" s="1022"/>
      <c r="AN39" s="1022"/>
      <c r="AO39" s="1023"/>
      <c r="AP39" s="1021" t="s">
        <v>129</v>
      </c>
      <c r="AQ39" s="1022"/>
      <c r="AR39" s="1022"/>
      <c r="AS39" s="1022"/>
      <c r="AT39" s="1023"/>
      <c r="AU39" s="1024" t="s">
        <v>131</v>
      </c>
      <c r="AV39" s="1025"/>
      <c r="AW39" s="1025"/>
      <c r="AX39" s="1025"/>
      <c r="AY39" s="1026"/>
      <c r="AZ39" s="1021" t="s">
        <v>35</v>
      </c>
      <c r="BA39" s="1022"/>
      <c r="BB39" s="1022"/>
      <c r="BC39" s="1022"/>
      <c r="BD39" s="1023"/>
      <c r="BE39" s="1021" t="s">
        <v>34</v>
      </c>
      <c r="BF39" s="1022"/>
      <c r="BG39" s="1022"/>
      <c r="BH39" s="1022"/>
      <c r="BI39" s="1023"/>
      <c r="BJ39" s="132"/>
      <c r="BK39" s="132"/>
      <c r="BM39" s="132"/>
      <c r="BN39" s="132"/>
      <c r="BO39" s="132"/>
      <c r="BP39" s="132"/>
      <c r="BQ39" s="132"/>
      <c r="BR39" s="132"/>
      <c r="BS39" s="132"/>
    </row>
    <row r="40" spans="3:71" ht="21.95" customHeight="1" thickBot="1">
      <c r="D40" s="1179" t="s">
        <v>67</v>
      </c>
      <c r="E40" s="910"/>
      <c r="F40" s="910"/>
      <c r="G40" s="910"/>
      <c r="H40" s="910"/>
      <c r="I40" s="910"/>
      <c r="J40" s="910"/>
      <c r="K40" s="910"/>
      <c r="L40" s="910"/>
      <c r="M40" s="910"/>
      <c r="N40" s="910"/>
      <c r="O40" s="910"/>
      <c r="P40" s="910"/>
      <c r="Q40" s="926"/>
      <c r="R40" s="926"/>
      <c r="S40" s="926"/>
      <c r="T40" s="926"/>
      <c r="U40" s="926"/>
      <c r="V40" s="926"/>
      <c r="W40" s="926"/>
      <c r="X40" s="926"/>
      <c r="Y40" s="926"/>
      <c r="Z40" s="926"/>
      <c r="AA40" s="926"/>
      <c r="AB40" s="926"/>
      <c r="AC40" s="926"/>
      <c r="AD40" s="926"/>
      <c r="AE40" s="926"/>
      <c r="AF40" s="926"/>
      <c r="AG40" s="926"/>
      <c r="AH40" s="926"/>
      <c r="AI40" s="926"/>
      <c r="AJ40" s="926"/>
      <c r="AK40" s="926"/>
      <c r="AL40" s="926"/>
      <c r="AM40" s="926"/>
      <c r="AN40" s="926"/>
      <c r="AO40" s="926"/>
      <c r="AP40" s="926"/>
      <c r="AQ40" s="926"/>
      <c r="AR40" s="926"/>
      <c r="AS40" s="926"/>
      <c r="AT40" s="926"/>
      <c r="AU40" s="926"/>
      <c r="AV40" s="926"/>
      <c r="AW40" s="926"/>
      <c r="AX40" s="926"/>
      <c r="AY40" s="926"/>
      <c r="AZ40" s="926"/>
      <c r="BA40" s="926"/>
      <c r="BB40" s="926"/>
      <c r="BC40" s="926"/>
      <c r="BD40" s="926"/>
      <c r="BE40" s="946">
        <f>SUM(Q40:BD40)</f>
        <v>0</v>
      </c>
      <c r="BF40" s="946"/>
      <c r="BG40" s="946"/>
      <c r="BH40" s="946"/>
      <c r="BI40" s="947"/>
      <c r="BJ40" s="132"/>
      <c r="BK40" s="132"/>
      <c r="BL40" s="132"/>
      <c r="BM40" s="132"/>
      <c r="BN40" s="132"/>
      <c r="BO40" s="132"/>
      <c r="BP40" s="132"/>
      <c r="BQ40" s="132"/>
      <c r="BR40" s="132"/>
      <c r="BS40" s="132"/>
    </row>
    <row r="41" spans="3:71" ht="21.95" hidden="1" customHeight="1" thickBot="1">
      <c r="D41" s="1179"/>
      <c r="E41" s="910"/>
      <c r="F41" s="910"/>
      <c r="G41" s="910"/>
      <c r="H41" s="910"/>
      <c r="I41" s="910"/>
      <c r="J41" s="910"/>
      <c r="K41" s="910"/>
      <c r="L41" s="910"/>
      <c r="M41" s="910"/>
      <c r="N41" s="910"/>
      <c r="O41" s="910"/>
      <c r="P41" s="910"/>
      <c r="Q41" s="1157">
        <f>ROUNDDOWN(Q40/3,1)</f>
        <v>0</v>
      </c>
      <c r="R41" s="1158"/>
      <c r="S41" s="1158"/>
      <c r="T41" s="1158"/>
      <c r="U41" s="1159"/>
      <c r="V41" s="1157">
        <f>ROUNDDOWN((V40+AA40)/6,1)</f>
        <v>0</v>
      </c>
      <c r="W41" s="1158"/>
      <c r="X41" s="1158"/>
      <c r="Y41" s="1158"/>
      <c r="Z41" s="1158"/>
      <c r="AA41" s="1158"/>
      <c r="AB41" s="1158"/>
      <c r="AC41" s="1158"/>
      <c r="AD41" s="1158"/>
      <c r="AE41" s="1159"/>
      <c r="AF41" s="1157">
        <f>ROUNDDOWN(AF40/20,1)</f>
        <v>0</v>
      </c>
      <c r="AG41" s="1158"/>
      <c r="AH41" s="1158"/>
      <c r="AI41" s="1158"/>
      <c r="AJ41" s="1159"/>
      <c r="AK41" s="1157">
        <f>ROUNDDOWN(SUM(AK40,AP40,AU40)/30,1)</f>
        <v>0</v>
      </c>
      <c r="AL41" s="1158"/>
      <c r="AM41" s="1158"/>
      <c r="AN41" s="1158"/>
      <c r="AO41" s="1158"/>
      <c r="AP41" s="1158"/>
      <c r="AQ41" s="1158"/>
      <c r="AR41" s="1158"/>
      <c r="AS41" s="1158"/>
      <c r="AT41" s="1158"/>
      <c r="AU41" s="1158"/>
      <c r="AV41" s="1158"/>
      <c r="AW41" s="1158"/>
      <c r="AX41" s="1158"/>
      <c r="AY41" s="1159"/>
      <c r="AZ41" s="1157"/>
      <c r="BA41" s="1158"/>
      <c r="BB41" s="1158"/>
      <c r="BC41" s="1158"/>
      <c r="BD41" s="1159"/>
      <c r="BE41" s="948" t="str">
        <f>IF(BE40=0,"",IF(ROUND(SUM(Q41:AY41),0)&lt;2,2,ROUND(SUM(Q41:AY41),0)))</f>
        <v/>
      </c>
      <c r="BF41" s="949"/>
      <c r="BG41" s="949"/>
      <c r="BH41" s="949"/>
      <c r="BI41" s="950"/>
      <c r="BJ41" s="132"/>
      <c r="BK41" s="132"/>
      <c r="BL41" s="132"/>
      <c r="BM41" s="132"/>
      <c r="BN41" s="132"/>
      <c r="BO41" s="132"/>
      <c r="BP41" s="132"/>
      <c r="BQ41" s="132"/>
      <c r="BR41" s="132"/>
      <c r="BS41" s="132"/>
    </row>
    <row r="42" spans="3:71" ht="21.95" customHeight="1" thickBot="1">
      <c r="D42" s="1179" t="s">
        <v>68</v>
      </c>
      <c r="E42" s="910"/>
      <c r="F42" s="910"/>
      <c r="G42" s="910"/>
      <c r="H42" s="910"/>
      <c r="I42" s="910"/>
      <c r="J42" s="910"/>
      <c r="K42" s="910"/>
      <c r="L42" s="910"/>
      <c r="M42" s="910"/>
      <c r="N42" s="910"/>
      <c r="O42" s="910"/>
      <c r="P42" s="910"/>
      <c r="Q42" s="926"/>
      <c r="R42" s="926"/>
      <c r="S42" s="926"/>
      <c r="T42" s="926"/>
      <c r="U42" s="926"/>
      <c r="V42" s="926"/>
      <c r="W42" s="926"/>
      <c r="X42" s="926"/>
      <c r="Y42" s="926"/>
      <c r="Z42" s="926"/>
      <c r="AA42" s="926"/>
      <c r="AB42" s="926"/>
      <c r="AC42" s="926"/>
      <c r="AD42" s="926"/>
      <c r="AE42" s="926"/>
      <c r="AF42" s="926"/>
      <c r="AG42" s="926"/>
      <c r="AH42" s="926"/>
      <c r="AI42" s="926"/>
      <c r="AJ42" s="926"/>
      <c r="AK42" s="926"/>
      <c r="AL42" s="926"/>
      <c r="AM42" s="926"/>
      <c r="AN42" s="926"/>
      <c r="AO42" s="926"/>
      <c r="AP42" s="926"/>
      <c r="AQ42" s="926"/>
      <c r="AR42" s="926"/>
      <c r="AS42" s="926"/>
      <c r="AT42" s="926"/>
      <c r="AU42" s="926"/>
      <c r="AV42" s="926"/>
      <c r="AW42" s="926"/>
      <c r="AX42" s="926"/>
      <c r="AY42" s="926"/>
      <c r="AZ42" s="926"/>
      <c r="BA42" s="926"/>
      <c r="BB42" s="926"/>
      <c r="BC42" s="926"/>
      <c r="BD42" s="926"/>
      <c r="BE42" s="946">
        <f t="shared" ref="BE42" si="60">SUM(Q42:BD42)</f>
        <v>0</v>
      </c>
      <c r="BF42" s="946"/>
      <c r="BG42" s="946"/>
      <c r="BH42" s="946"/>
      <c r="BI42" s="947"/>
      <c r="BL42" s="166"/>
      <c r="BM42" s="151"/>
      <c r="BN42" s="151"/>
      <c r="BO42" s="151"/>
      <c r="BP42" s="151"/>
      <c r="BS42" s="151"/>
    </row>
    <row r="43" spans="3:71" ht="21.95" hidden="1" customHeight="1" thickBot="1">
      <c r="D43" s="1179"/>
      <c r="E43" s="910"/>
      <c r="F43" s="910"/>
      <c r="G43" s="910"/>
      <c r="H43" s="910"/>
      <c r="I43" s="910"/>
      <c r="J43" s="910"/>
      <c r="K43" s="910"/>
      <c r="L43" s="910"/>
      <c r="M43" s="910"/>
      <c r="N43" s="910"/>
      <c r="O43" s="910"/>
      <c r="P43" s="910"/>
      <c r="Q43" s="940">
        <f t="shared" ref="Q43" si="61">ROUNDDOWN(Q42/3,1)</f>
        <v>0</v>
      </c>
      <c r="R43" s="941"/>
      <c r="S43" s="941"/>
      <c r="T43" s="941"/>
      <c r="U43" s="942"/>
      <c r="V43" s="940">
        <f t="shared" ref="V43" si="62">ROUNDDOWN((V42+AA42)/6,1)</f>
        <v>0</v>
      </c>
      <c r="W43" s="941"/>
      <c r="X43" s="941"/>
      <c r="Y43" s="941"/>
      <c r="Z43" s="941"/>
      <c r="AA43" s="941"/>
      <c r="AB43" s="941"/>
      <c r="AC43" s="941"/>
      <c r="AD43" s="941"/>
      <c r="AE43" s="942"/>
      <c r="AF43" s="940">
        <f t="shared" ref="AF43" si="63">ROUNDDOWN(AF42/20,1)</f>
        <v>0</v>
      </c>
      <c r="AG43" s="941"/>
      <c r="AH43" s="941"/>
      <c r="AI43" s="941"/>
      <c r="AJ43" s="942"/>
      <c r="AK43" s="940">
        <f t="shared" ref="AK43" si="64">ROUNDDOWN(SUM(AK42,AP42,AU42)/30,1)</f>
        <v>0</v>
      </c>
      <c r="AL43" s="941"/>
      <c r="AM43" s="941"/>
      <c r="AN43" s="941"/>
      <c r="AO43" s="941"/>
      <c r="AP43" s="941"/>
      <c r="AQ43" s="941"/>
      <c r="AR43" s="941"/>
      <c r="AS43" s="941"/>
      <c r="AT43" s="941"/>
      <c r="AU43" s="941"/>
      <c r="AV43" s="941"/>
      <c r="AW43" s="941"/>
      <c r="AX43" s="941"/>
      <c r="AY43" s="942"/>
      <c r="AZ43" s="940"/>
      <c r="BA43" s="941"/>
      <c r="BB43" s="941"/>
      <c r="BC43" s="941"/>
      <c r="BD43" s="942"/>
      <c r="BE43" s="948" t="str">
        <f t="shared" ref="BE43" si="65">IF(BE42=0,"",IF(ROUND(SUM(Q43:AY43),0)&lt;2,2,ROUND(SUM(Q43:AY43),0)))</f>
        <v/>
      </c>
      <c r="BF43" s="949"/>
      <c r="BG43" s="949"/>
      <c r="BH43" s="949"/>
      <c r="BI43" s="950"/>
      <c r="BL43" s="166"/>
      <c r="BM43" s="151"/>
      <c r="BN43" s="151"/>
      <c r="BO43" s="151"/>
      <c r="BP43" s="151"/>
      <c r="BS43" s="151"/>
    </row>
    <row r="44" spans="3:71" ht="21.95" customHeight="1" thickBot="1">
      <c r="D44" s="1179" t="s">
        <v>69</v>
      </c>
      <c r="E44" s="910"/>
      <c r="F44" s="910"/>
      <c r="G44" s="910"/>
      <c r="H44" s="910"/>
      <c r="I44" s="910"/>
      <c r="J44" s="910"/>
      <c r="K44" s="910"/>
      <c r="L44" s="910"/>
      <c r="M44" s="910"/>
      <c r="N44" s="910"/>
      <c r="O44" s="910"/>
      <c r="P44" s="910"/>
      <c r="Q44" s="926"/>
      <c r="R44" s="926"/>
      <c r="S44" s="926"/>
      <c r="T44" s="926"/>
      <c r="U44" s="926"/>
      <c r="V44" s="926"/>
      <c r="W44" s="926"/>
      <c r="X44" s="926"/>
      <c r="Y44" s="926"/>
      <c r="Z44" s="926"/>
      <c r="AA44" s="926"/>
      <c r="AB44" s="926"/>
      <c r="AC44" s="926"/>
      <c r="AD44" s="926"/>
      <c r="AE44" s="926"/>
      <c r="AF44" s="926"/>
      <c r="AG44" s="926"/>
      <c r="AH44" s="926"/>
      <c r="AI44" s="926"/>
      <c r="AJ44" s="926"/>
      <c r="AK44" s="926"/>
      <c r="AL44" s="926"/>
      <c r="AM44" s="926"/>
      <c r="AN44" s="926"/>
      <c r="AO44" s="926"/>
      <c r="AP44" s="926"/>
      <c r="AQ44" s="926"/>
      <c r="AR44" s="926"/>
      <c r="AS44" s="926"/>
      <c r="AT44" s="926"/>
      <c r="AU44" s="926"/>
      <c r="AV44" s="926"/>
      <c r="AW44" s="926"/>
      <c r="AX44" s="926"/>
      <c r="AY44" s="926"/>
      <c r="AZ44" s="926"/>
      <c r="BA44" s="926"/>
      <c r="BB44" s="926"/>
      <c r="BC44" s="926"/>
      <c r="BD44" s="926"/>
      <c r="BE44" s="946">
        <f t="shared" ref="BE44" si="66">SUM(Q44:BD44)</f>
        <v>0</v>
      </c>
      <c r="BF44" s="946"/>
      <c r="BG44" s="946"/>
      <c r="BH44" s="946"/>
      <c r="BI44" s="947"/>
      <c r="BL44" s="166"/>
      <c r="BM44" s="151"/>
      <c r="BN44" s="151"/>
      <c r="BO44" s="151"/>
      <c r="BP44" s="151"/>
      <c r="BS44" s="151"/>
    </row>
    <row r="45" spans="3:71" ht="21.95" hidden="1" customHeight="1" thickBot="1">
      <c r="D45" s="1179"/>
      <c r="E45" s="910"/>
      <c r="F45" s="910"/>
      <c r="G45" s="910"/>
      <c r="H45" s="910"/>
      <c r="I45" s="910"/>
      <c r="J45" s="910"/>
      <c r="K45" s="910"/>
      <c r="L45" s="910"/>
      <c r="M45" s="910"/>
      <c r="N45" s="910"/>
      <c r="O45" s="910"/>
      <c r="P45" s="910"/>
      <c r="Q45" s="940">
        <f t="shared" ref="Q45" si="67">ROUNDDOWN(Q44/3,1)</f>
        <v>0</v>
      </c>
      <c r="R45" s="941"/>
      <c r="S45" s="941"/>
      <c r="T45" s="941"/>
      <c r="U45" s="942"/>
      <c r="V45" s="940">
        <f t="shared" ref="V45" si="68">ROUNDDOWN((V44+AA44)/6,1)</f>
        <v>0</v>
      </c>
      <c r="W45" s="941"/>
      <c r="X45" s="941"/>
      <c r="Y45" s="941"/>
      <c r="Z45" s="941"/>
      <c r="AA45" s="941"/>
      <c r="AB45" s="941"/>
      <c r="AC45" s="941"/>
      <c r="AD45" s="941"/>
      <c r="AE45" s="942"/>
      <c r="AF45" s="940">
        <f t="shared" ref="AF45" si="69">ROUNDDOWN(AF44/20,1)</f>
        <v>0</v>
      </c>
      <c r="AG45" s="941"/>
      <c r="AH45" s="941"/>
      <c r="AI45" s="941"/>
      <c r="AJ45" s="942"/>
      <c r="AK45" s="940">
        <f t="shared" ref="AK45" si="70">ROUNDDOWN(SUM(AK44,AP44,AU44)/30,1)</f>
        <v>0</v>
      </c>
      <c r="AL45" s="941"/>
      <c r="AM45" s="941"/>
      <c r="AN45" s="941"/>
      <c r="AO45" s="941"/>
      <c r="AP45" s="941"/>
      <c r="AQ45" s="941"/>
      <c r="AR45" s="941"/>
      <c r="AS45" s="941"/>
      <c r="AT45" s="941"/>
      <c r="AU45" s="941"/>
      <c r="AV45" s="941"/>
      <c r="AW45" s="941"/>
      <c r="AX45" s="941"/>
      <c r="AY45" s="942"/>
      <c r="AZ45" s="940"/>
      <c r="BA45" s="941"/>
      <c r="BB45" s="941"/>
      <c r="BC45" s="941"/>
      <c r="BD45" s="942"/>
      <c r="BE45" s="948" t="str">
        <f t="shared" ref="BE45" si="71">IF(BE44=0,"",IF(ROUND(SUM(Q45:AY45),0)&lt;2,2,ROUND(SUM(Q45:AY45),0)))</f>
        <v/>
      </c>
      <c r="BF45" s="949"/>
      <c r="BG45" s="949"/>
      <c r="BH45" s="949"/>
      <c r="BI45" s="950"/>
      <c r="BL45" s="166"/>
      <c r="BM45" s="151"/>
      <c r="BN45" s="151"/>
      <c r="BO45" s="151"/>
      <c r="BP45" s="151"/>
      <c r="BS45" s="151"/>
    </row>
    <row r="46" spans="3:71" ht="21.95" customHeight="1" thickBot="1">
      <c r="D46" s="1179" t="s">
        <v>70</v>
      </c>
      <c r="E46" s="910"/>
      <c r="F46" s="910"/>
      <c r="G46" s="910"/>
      <c r="H46" s="910"/>
      <c r="I46" s="910"/>
      <c r="J46" s="910"/>
      <c r="K46" s="910"/>
      <c r="L46" s="910"/>
      <c r="M46" s="910"/>
      <c r="N46" s="910"/>
      <c r="O46" s="910"/>
      <c r="P46" s="910"/>
      <c r="Q46" s="926"/>
      <c r="R46" s="926"/>
      <c r="S46" s="926"/>
      <c r="T46" s="926"/>
      <c r="U46" s="926"/>
      <c r="V46" s="926"/>
      <c r="W46" s="926"/>
      <c r="X46" s="926"/>
      <c r="Y46" s="926"/>
      <c r="Z46" s="926"/>
      <c r="AA46" s="926"/>
      <c r="AB46" s="926"/>
      <c r="AC46" s="926"/>
      <c r="AD46" s="926"/>
      <c r="AE46" s="926"/>
      <c r="AF46" s="926"/>
      <c r="AG46" s="926"/>
      <c r="AH46" s="926"/>
      <c r="AI46" s="926"/>
      <c r="AJ46" s="926"/>
      <c r="AK46" s="926"/>
      <c r="AL46" s="926"/>
      <c r="AM46" s="926"/>
      <c r="AN46" s="926"/>
      <c r="AO46" s="926"/>
      <c r="AP46" s="926"/>
      <c r="AQ46" s="926"/>
      <c r="AR46" s="926"/>
      <c r="AS46" s="926"/>
      <c r="AT46" s="926"/>
      <c r="AU46" s="926"/>
      <c r="AV46" s="926"/>
      <c r="AW46" s="926"/>
      <c r="AX46" s="926"/>
      <c r="AY46" s="926"/>
      <c r="AZ46" s="926"/>
      <c r="BA46" s="926"/>
      <c r="BB46" s="926"/>
      <c r="BC46" s="926"/>
      <c r="BD46" s="926"/>
      <c r="BE46" s="946">
        <f t="shared" ref="BE46" si="72">SUM(Q46:BD46)</f>
        <v>0</v>
      </c>
      <c r="BF46" s="946"/>
      <c r="BG46" s="946"/>
      <c r="BH46" s="946"/>
      <c r="BI46" s="947"/>
      <c r="BL46" s="166"/>
      <c r="BM46" s="151"/>
      <c r="BN46" s="151"/>
      <c r="BO46" s="151"/>
      <c r="BP46" s="151"/>
      <c r="BS46" s="151"/>
    </row>
    <row r="47" spans="3:71" ht="21.95" hidden="1" customHeight="1" thickBot="1">
      <c r="D47" s="1179"/>
      <c r="E47" s="910"/>
      <c r="F47" s="910"/>
      <c r="G47" s="910"/>
      <c r="H47" s="910"/>
      <c r="I47" s="910"/>
      <c r="J47" s="910"/>
      <c r="K47" s="910"/>
      <c r="L47" s="910"/>
      <c r="M47" s="910"/>
      <c r="N47" s="910"/>
      <c r="O47" s="910"/>
      <c r="P47" s="910"/>
      <c r="Q47" s="940">
        <f t="shared" ref="Q47" si="73">ROUNDDOWN(Q46/3,1)</f>
        <v>0</v>
      </c>
      <c r="R47" s="941"/>
      <c r="S47" s="941"/>
      <c r="T47" s="941"/>
      <c r="U47" s="942"/>
      <c r="V47" s="940">
        <f t="shared" ref="V47" si="74">ROUNDDOWN((V46+AA46)/6,1)</f>
        <v>0</v>
      </c>
      <c r="W47" s="941"/>
      <c r="X47" s="941"/>
      <c r="Y47" s="941"/>
      <c r="Z47" s="941"/>
      <c r="AA47" s="941"/>
      <c r="AB47" s="941"/>
      <c r="AC47" s="941"/>
      <c r="AD47" s="941"/>
      <c r="AE47" s="942"/>
      <c r="AF47" s="940">
        <f t="shared" ref="AF47" si="75">ROUNDDOWN(AF46/20,1)</f>
        <v>0</v>
      </c>
      <c r="AG47" s="941"/>
      <c r="AH47" s="941"/>
      <c r="AI47" s="941"/>
      <c r="AJ47" s="942"/>
      <c r="AK47" s="940">
        <f t="shared" ref="AK47" si="76">ROUNDDOWN(SUM(AK46,AP46,AU46)/30,1)</f>
        <v>0</v>
      </c>
      <c r="AL47" s="941"/>
      <c r="AM47" s="941"/>
      <c r="AN47" s="941"/>
      <c r="AO47" s="941"/>
      <c r="AP47" s="941"/>
      <c r="AQ47" s="941"/>
      <c r="AR47" s="941"/>
      <c r="AS47" s="941"/>
      <c r="AT47" s="941"/>
      <c r="AU47" s="941"/>
      <c r="AV47" s="941"/>
      <c r="AW47" s="941"/>
      <c r="AX47" s="941"/>
      <c r="AY47" s="942"/>
      <c r="AZ47" s="940"/>
      <c r="BA47" s="941"/>
      <c r="BB47" s="941"/>
      <c r="BC47" s="941"/>
      <c r="BD47" s="942"/>
      <c r="BE47" s="948" t="str">
        <f t="shared" ref="BE47" si="77">IF(BE46=0,"",IF(ROUND(SUM(Q47:AY47),0)&lt;2,2,ROUND(SUM(Q47:AY47),0)))</f>
        <v/>
      </c>
      <c r="BF47" s="949"/>
      <c r="BG47" s="949"/>
      <c r="BH47" s="949"/>
      <c r="BI47" s="950"/>
      <c r="BL47" s="166"/>
      <c r="BM47" s="151"/>
      <c r="BN47" s="151"/>
      <c r="BO47" s="151"/>
      <c r="BP47" s="151"/>
      <c r="BS47" s="151"/>
    </row>
    <row r="48" spans="3:71" ht="21.95" customHeight="1" thickBot="1">
      <c r="D48" s="1179" t="s">
        <v>71</v>
      </c>
      <c r="E48" s="910"/>
      <c r="F48" s="910"/>
      <c r="G48" s="910"/>
      <c r="H48" s="910"/>
      <c r="I48" s="910"/>
      <c r="J48" s="910"/>
      <c r="K48" s="910"/>
      <c r="L48" s="910"/>
      <c r="M48" s="910"/>
      <c r="N48" s="910"/>
      <c r="O48" s="910"/>
      <c r="P48" s="910"/>
      <c r="Q48" s="926"/>
      <c r="R48" s="926"/>
      <c r="S48" s="926"/>
      <c r="T48" s="926"/>
      <c r="U48" s="926"/>
      <c r="V48" s="926"/>
      <c r="W48" s="926"/>
      <c r="X48" s="926"/>
      <c r="Y48" s="926"/>
      <c r="Z48" s="926"/>
      <c r="AA48" s="926"/>
      <c r="AB48" s="926"/>
      <c r="AC48" s="926"/>
      <c r="AD48" s="926"/>
      <c r="AE48" s="926"/>
      <c r="AF48" s="926"/>
      <c r="AG48" s="926"/>
      <c r="AH48" s="926"/>
      <c r="AI48" s="926"/>
      <c r="AJ48" s="926"/>
      <c r="AK48" s="926"/>
      <c r="AL48" s="926"/>
      <c r="AM48" s="926"/>
      <c r="AN48" s="926"/>
      <c r="AO48" s="926"/>
      <c r="AP48" s="926"/>
      <c r="AQ48" s="926"/>
      <c r="AR48" s="926"/>
      <c r="AS48" s="926"/>
      <c r="AT48" s="926"/>
      <c r="AU48" s="926"/>
      <c r="AV48" s="926"/>
      <c r="AW48" s="926"/>
      <c r="AX48" s="926"/>
      <c r="AY48" s="926"/>
      <c r="AZ48" s="926"/>
      <c r="BA48" s="926"/>
      <c r="BB48" s="926"/>
      <c r="BC48" s="926"/>
      <c r="BD48" s="926"/>
      <c r="BE48" s="946">
        <f t="shared" ref="BE48" si="78">SUM(Q48:BD48)</f>
        <v>0</v>
      </c>
      <c r="BF48" s="946"/>
      <c r="BG48" s="946"/>
      <c r="BH48" s="946"/>
      <c r="BI48" s="947"/>
      <c r="BL48" s="166"/>
      <c r="BM48" s="151"/>
      <c r="BN48" s="151"/>
      <c r="BO48" s="151"/>
      <c r="BP48" s="151"/>
      <c r="BS48" s="151"/>
    </row>
    <row r="49" spans="4:73" ht="21.95" hidden="1" customHeight="1" thickBot="1">
      <c r="D49" s="1179"/>
      <c r="E49" s="910"/>
      <c r="F49" s="910"/>
      <c r="G49" s="910"/>
      <c r="H49" s="910"/>
      <c r="I49" s="910"/>
      <c r="J49" s="910"/>
      <c r="K49" s="910"/>
      <c r="L49" s="910"/>
      <c r="M49" s="910"/>
      <c r="N49" s="910"/>
      <c r="O49" s="910"/>
      <c r="P49" s="910"/>
      <c r="Q49" s="940">
        <f t="shared" ref="Q49" si="79">ROUNDDOWN(Q48/3,1)</f>
        <v>0</v>
      </c>
      <c r="R49" s="941"/>
      <c r="S49" s="941"/>
      <c r="T49" s="941"/>
      <c r="U49" s="942"/>
      <c r="V49" s="940">
        <f t="shared" ref="V49" si="80">ROUNDDOWN((V48+AA48)/6,1)</f>
        <v>0</v>
      </c>
      <c r="W49" s="941"/>
      <c r="X49" s="941"/>
      <c r="Y49" s="941"/>
      <c r="Z49" s="941"/>
      <c r="AA49" s="941"/>
      <c r="AB49" s="941"/>
      <c r="AC49" s="941"/>
      <c r="AD49" s="941"/>
      <c r="AE49" s="942"/>
      <c r="AF49" s="940">
        <f t="shared" ref="AF49" si="81">ROUNDDOWN(AF48/20,1)</f>
        <v>0</v>
      </c>
      <c r="AG49" s="941"/>
      <c r="AH49" s="941"/>
      <c r="AI49" s="941"/>
      <c r="AJ49" s="942"/>
      <c r="AK49" s="940">
        <f t="shared" ref="AK49" si="82">ROUNDDOWN(SUM(AK48,AP48,AU48)/30,1)</f>
        <v>0</v>
      </c>
      <c r="AL49" s="941"/>
      <c r="AM49" s="941"/>
      <c r="AN49" s="941"/>
      <c r="AO49" s="941"/>
      <c r="AP49" s="941"/>
      <c r="AQ49" s="941"/>
      <c r="AR49" s="941"/>
      <c r="AS49" s="941"/>
      <c r="AT49" s="941"/>
      <c r="AU49" s="941"/>
      <c r="AV49" s="941"/>
      <c r="AW49" s="941"/>
      <c r="AX49" s="941"/>
      <c r="AY49" s="942"/>
      <c r="AZ49" s="940"/>
      <c r="BA49" s="941"/>
      <c r="BB49" s="941"/>
      <c r="BC49" s="941"/>
      <c r="BD49" s="942"/>
      <c r="BE49" s="948" t="str">
        <f t="shared" ref="BE49" si="83">IF(BE48=0,"",IF(ROUND(SUM(Q49:AY49),0)&lt;2,2,ROUND(SUM(Q49:AY49),0)))</f>
        <v/>
      </c>
      <c r="BF49" s="949"/>
      <c r="BG49" s="949"/>
      <c r="BH49" s="949"/>
      <c r="BI49" s="950"/>
      <c r="BL49" s="166"/>
      <c r="BM49" s="151"/>
      <c r="BN49" s="151"/>
      <c r="BO49" s="151"/>
      <c r="BP49" s="151"/>
      <c r="BS49" s="151"/>
    </row>
    <row r="50" spans="4:73" ht="21.95" customHeight="1" thickBot="1">
      <c r="D50" s="1179" t="s">
        <v>72</v>
      </c>
      <c r="E50" s="910"/>
      <c r="F50" s="910"/>
      <c r="G50" s="910"/>
      <c r="H50" s="910"/>
      <c r="I50" s="910"/>
      <c r="J50" s="910"/>
      <c r="K50" s="910"/>
      <c r="L50" s="910"/>
      <c r="M50" s="910"/>
      <c r="N50" s="910"/>
      <c r="O50" s="910"/>
      <c r="P50" s="910"/>
      <c r="Q50" s="926"/>
      <c r="R50" s="926"/>
      <c r="S50" s="926"/>
      <c r="T50" s="926"/>
      <c r="U50" s="926"/>
      <c r="V50" s="926"/>
      <c r="W50" s="926"/>
      <c r="X50" s="926"/>
      <c r="Y50" s="926"/>
      <c r="Z50" s="926"/>
      <c r="AA50" s="926"/>
      <c r="AB50" s="926"/>
      <c r="AC50" s="926"/>
      <c r="AD50" s="926"/>
      <c r="AE50" s="926"/>
      <c r="AF50" s="926"/>
      <c r="AG50" s="926"/>
      <c r="AH50" s="926"/>
      <c r="AI50" s="926"/>
      <c r="AJ50" s="926"/>
      <c r="AK50" s="926"/>
      <c r="AL50" s="926"/>
      <c r="AM50" s="926"/>
      <c r="AN50" s="926"/>
      <c r="AO50" s="926"/>
      <c r="AP50" s="926"/>
      <c r="AQ50" s="926"/>
      <c r="AR50" s="926"/>
      <c r="AS50" s="926"/>
      <c r="AT50" s="926"/>
      <c r="AU50" s="926"/>
      <c r="AV50" s="926"/>
      <c r="AW50" s="926"/>
      <c r="AX50" s="926"/>
      <c r="AY50" s="926"/>
      <c r="AZ50" s="926"/>
      <c r="BA50" s="926"/>
      <c r="BB50" s="926"/>
      <c r="BC50" s="926"/>
      <c r="BD50" s="926"/>
      <c r="BE50" s="946">
        <f t="shared" ref="BE50" si="84">SUM(Q50:BD50)</f>
        <v>0</v>
      </c>
      <c r="BF50" s="946"/>
      <c r="BG50" s="946"/>
      <c r="BH50" s="946"/>
      <c r="BI50" s="947"/>
      <c r="BL50" s="166"/>
      <c r="BM50" s="151"/>
      <c r="BN50" s="151"/>
      <c r="BO50" s="151"/>
      <c r="BP50" s="151"/>
      <c r="BS50" s="151"/>
    </row>
    <row r="51" spans="4:73" ht="21.95" hidden="1" customHeight="1" thickBot="1">
      <c r="D51" s="1179"/>
      <c r="E51" s="910"/>
      <c r="F51" s="910"/>
      <c r="G51" s="910"/>
      <c r="H51" s="910"/>
      <c r="I51" s="910"/>
      <c r="J51" s="910"/>
      <c r="K51" s="910"/>
      <c r="L51" s="910"/>
      <c r="M51" s="910"/>
      <c r="N51" s="910"/>
      <c r="O51" s="910"/>
      <c r="P51" s="910"/>
      <c r="Q51" s="940">
        <f t="shared" ref="Q51" si="85">ROUNDDOWN(Q50/3,1)</f>
        <v>0</v>
      </c>
      <c r="R51" s="941"/>
      <c r="S51" s="941"/>
      <c r="T51" s="941"/>
      <c r="U51" s="942"/>
      <c r="V51" s="940">
        <f t="shared" ref="V51" si="86">ROUNDDOWN((V50+AA50)/6,1)</f>
        <v>0</v>
      </c>
      <c r="W51" s="941"/>
      <c r="X51" s="941"/>
      <c r="Y51" s="941"/>
      <c r="Z51" s="941"/>
      <c r="AA51" s="941"/>
      <c r="AB51" s="941"/>
      <c r="AC51" s="941"/>
      <c r="AD51" s="941"/>
      <c r="AE51" s="942"/>
      <c r="AF51" s="940">
        <f t="shared" ref="AF51" si="87">ROUNDDOWN(AF50/20,1)</f>
        <v>0</v>
      </c>
      <c r="AG51" s="941"/>
      <c r="AH51" s="941"/>
      <c r="AI51" s="941"/>
      <c r="AJ51" s="942"/>
      <c r="AK51" s="940">
        <f t="shared" ref="AK51" si="88">ROUNDDOWN(SUM(AK50,AP50,AU50)/30,1)</f>
        <v>0</v>
      </c>
      <c r="AL51" s="941"/>
      <c r="AM51" s="941"/>
      <c r="AN51" s="941"/>
      <c r="AO51" s="941"/>
      <c r="AP51" s="941"/>
      <c r="AQ51" s="941"/>
      <c r="AR51" s="941"/>
      <c r="AS51" s="941"/>
      <c r="AT51" s="941"/>
      <c r="AU51" s="941"/>
      <c r="AV51" s="941"/>
      <c r="AW51" s="941"/>
      <c r="AX51" s="941"/>
      <c r="AY51" s="942"/>
      <c r="AZ51" s="940"/>
      <c r="BA51" s="941"/>
      <c r="BB51" s="941"/>
      <c r="BC51" s="941"/>
      <c r="BD51" s="942"/>
      <c r="BE51" s="948" t="str">
        <f t="shared" ref="BE51" si="89">IF(BE50=0,"",IF(ROUND(SUM(Q51:AY51),0)&lt;2,2,ROUND(SUM(Q51:AY51),0)))</f>
        <v/>
      </c>
      <c r="BF51" s="949"/>
      <c r="BG51" s="949"/>
      <c r="BH51" s="949"/>
      <c r="BI51" s="950"/>
      <c r="BL51" s="166"/>
      <c r="BM51" s="151"/>
      <c r="BN51" s="151"/>
      <c r="BO51" s="151"/>
      <c r="BP51" s="151"/>
      <c r="BS51" s="151"/>
    </row>
    <row r="52" spans="4:73" ht="21.95" customHeight="1" thickBot="1">
      <c r="D52" s="1179" t="s">
        <v>73</v>
      </c>
      <c r="E52" s="910"/>
      <c r="F52" s="910"/>
      <c r="G52" s="910"/>
      <c r="H52" s="910"/>
      <c r="I52" s="910"/>
      <c r="J52" s="910"/>
      <c r="K52" s="910"/>
      <c r="L52" s="910"/>
      <c r="M52" s="910"/>
      <c r="N52" s="910"/>
      <c r="O52" s="910"/>
      <c r="P52" s="910"/>
      <c r="Q52" s="926"/>
      <c r="R52" s="926"/>
      <c r="S52" s="926"/>
      <c r="T52" s="926"/>
      <c r="U52" s="926"/>
      <c r="V52" s="926"/>
      <c r="W52" s="926"/>
      <c r="X52" s="926"/>
      <c r="Y52" s="926"/>
      <c r="Z52" s="926"/>
      <c r="AA52" s="926"/>
      <c r="AB52" s="926"/>
      <c r="AC52" s="926"/>
      <c r="AD52" s="926"/>
      <c r="AE52" s="926"/>
      <c r="AF52" s="926"/>
      <c r="AG52" s="926"/>
      <c r="AH52" s="926"/>
      <c r="AI52" s="926"/>
      <c r="AJ52" s="926"/>
      <c r="AK52" s="926"/>
      <c r="AL52" s="926"/>
      <c r="AM52" s="926"/>
      <c r="AN52" s="926"/>
      <c r="AO52" s="926"/>
      <c r="AP52" s="926"/>
      <c r="AQ52" s="926"/>
      <c r="AR52" s="926"/>
      <c r="AS52" s="926"/>
      <c r="AT52" s="926"/>
      <c r="AU52" s="926"/>
      <c r="AV52" s="926"/>
      <c r="AW52" s="926"/>
      <c r="AX52" s="926"/>
      <c r="AY52" s="926"/>
      <c r="AZ52" s="926"/>
      <c r="BA52" s="926"/>
      <c r="BB52" s="926"/>
      <c r="BC52" s="926"/>
      <c r="BD52" s="926"/>
      <c r="BE52" s="946">
        <f t="shared" ref="BE52" si="90">SUM(Q52:BD52)</f>
        <v>0</v>
      </c>
      <c r="BF52" s="946"/>
      <c r="BG52" s="946"/>
      <c r="BH52" s="946"/>
      <c r="BI52" s="947"/>
      <c r="BL52" s="166"/>
      <c r="BM52" s="151"/>
      <c r="BN52" s="151"/>
      <c r="BO52" s="151"/>
      <c r="BP52" s="151"/>
      <c r="BS52" s="151"/>
    </row>
    <row r="53" spans="4:73" ht="21.95" hidden="1" customHeight="1" thickBot="1">
      <c r="D53" s="1179"/>
      <c r="E53" s="910"/>
      <c r="F53" s="910"/>
      <c r="G53" s="910"/>
      <c r="H53" s="910"/>
      <c r="I53" s="910"/>
      <c r="J53" s="910"/>
      <c r="K53" s="910"/>
      <c r="L53" s="910"/>
      <c r="M53" s="910"/>
      <c r="N53" s="910"/>
      <c r="O53" s="910"/>
      <c r="P53" s="910"/>
      <c r="Q53" s="940">
        <f t="shared" ref="Q53" si="91">ROUNDDOWN(Q52/3,1)</f>
        <v>0</v>
      </c>
      <c r="R53" s="941"/>
      <c r="S53" s="941"/>
      <c r="T53" s="941"/>
      <c r="U53" s="942"/>
      <c r="V53" s="940">
        <f t="shared" ref="V53" si="92">ROUNDDOWN((V52+AA52)/6,1)</f>
        <v>0</v>
      </c>
      <c r="W53" s="941"/>
      <c r="X53" s="941"/>
      <c r="Y53" s="941"/>
      <c r="Z53" s="941"/>
      <c r="AA53" s="941"/>
      <c r="AB53" s="941"/>
      <c r="AC53" s="941"/>
      <c r="AD53" s="941"/>
      <c r="AE53" s="942"/>
      <c r="AF53" s="940">
        <f t="shared" ref="AF53" si="93">ROUNDDOWN(AF52/20,1)</f>
        <v>0</v>
      </c>
      <c r="AG53" s="941"/>
      <c r="AH53" s="941"/>
      <c r="AI53" s="941"/>
      <c r="AJ53" s="942"/>
      <c r="AK53" s="940">
        <f t="shared" ref="AK53" si="94">ROUNDDOWN(SUM(AK52,AP52,AU52)/30,1)</f>
        <v>0</v>
      </c>
      <c r="AL53" s="941"/>
      <c r="AM53" s="941"/>
      <c r="AN53" s="941"/>
      <c r="AO53" s="941"/>
      <c r="AP53" s="941"/>
      <c r="AQ53" s="941"/>
      <c r="AR53" s="941"/>
      <c r="AS53" s="941"/>
      <c r="AT53" s="941"/>
      <c r="AU53" s="941"/>
      <c r="AV53" s="941"/>
      <c r="AW53" s="941"/>
      <c r="AX53" s="941"/>
      <c r="AY53" s="942"/>
      <c r="AZ53" s="940"/>
      <c r="BA53" s="941"/>
      <c r="BB53" s="941"/>
      <c r="BC53" s="941"/>
      <c r="BD53" s="942"/>
      <c r="BE53" s="948" t="str">
        <f t="shared" ref="BE53" si="95">IF(BE52=0,"",IF(ROUND(SUM(Q53:AY53),0)&lt;2,2,ROUND(SUM(Q53:AY53),0)))</f>
        <v/>
      </c>
      <c r="BF53" s="949"/>
      <c r="BG53" s="949"/>
      <c r="BH53" s="949"/>
      <c r="BI53" s="950"/>
      <c r="BL53" s="166"/>
      <c r="BM53" s="151"/>
      <c r="BN53" s="151"/>
      <c r="BO53" s="151"/>
      <c r="BP53" s="151"/>
      <c r="BS53" s="151"/>
    </row>
    <row r="54" spans="4:73" ht="21.95" customHeight="1" thickBot="1">
      <c r="D54" s="1179" t="s">
        <v>74</v>
      </c>
      <c r="E54" s="910"/>
      <c r="F54" s="910"/>
      <c r="G54" s="910"/>
      <c r="H54" s="910"/>
      <c r="I54" s="910"/>
      <c r="J54" s="910"/>
      <c r="K54" s="910"/>
      <c r="L54" s="910"/>
      <c r="M54" s="910"/>
      <c r="N54" s="910"/>
      <c r="O54" s="910"/>
      <c r="P54" s="910"/>
      <c r="Q54" s="926"/>
      <c r="R54" s="926"/>
      <c r="S54" s="926"/>
      <c r="T54" s="926"/>
      <c r="U54" s="926"/>
      <c r="V54" s="926"/>
      <c r="W54" s="926"/>
      <c r="X54" s="926"/>
      <c r="Y54" s="926"/>
      <c r="Z54" s="926"/>
      <c r="AA54" s="926"/>
      <c r="AB54" s="926"/>
      <c r="AC54" s="926"/>
      <c r="AD54" s="926"/>
      <c r="AE54" s="926"/>
      <c r="AF54" s="926"/>
      <c r="AG54" s="926"/>
      <c r="AH54" s="926"/>
      <c r="AI54" s="926"/>
      <c r="AJ54" s="926"/>
      <c r="AK54" s="926"/>
      <c r="AL54" s="926"/>
      <c r="AM54" s="926"/>
      <c r="AN54" s="926"/>
      <c r="AO54" s="926"/>
      <c r="AP54" s="926"/>
      <c r="AQ54" s="926"/>
      <c r="AR54" s="926"/>
      <c r="AS54" s="926"/>
      <c r="AT54" s="926"/>
      <c r="AU54" s="926"/>
      <c r="AV54" s="926"/>
      <c r="AW54" s="926"/>
      <c r="AX54" s="926"/>
      <c r="AY54" s="926"/>
      <c r="AZ54" s="926"/>
      <c r="BA54" s="926"/>
      <c r="BB54" s="926"/>
      <c r="BC54" s="926"/>
      <c r="BD54" s="926"/>
      <c r="BE54" s="946">
        <f t="shared" ref="BE54" si="96">SUM(Q54:BD54)</f>
        <v>0</v>
      </c>
      <c r="BF54" s="946"/>
      <c r="BG54" s="946"/>
      <c r="BH54" s="946"/>
      <c r="BI54" s="947"/>
      <c r="BJ54" s="132"/>
      <c r="BL54" s="166"/>
    </row>
    <row r="55" spans="4:73" ht="21.95" hidden="1" customHeight="1" thickBot="1">
      <c r="D55" s="1179"/>
      <c r="E55" s="910"/>
      <c r="F55" s="910"/>
      <c r="G55" s="910"/>
      <c r="H55" s="910"/>
      <c r="I55" s="910"/>
      <c r="J55" s="910"/>
      <c r="K55" s="910"/>
      <c r="L55" s="910"/>
      <c r="M55" s="910"/>
      <c r="N55" s="910"/>
      <c r="O55" s="910"/>
      <c r="P55" s="910"/>
      <c r="Q55" s="940">
        <f t="shared" ref="Q55:Q57" si="97">ROUNDDOWN(Q54/3,1)</f>
        <v>0</v>
      </c>
      <c r="R55" s="941"/>
      <c r="S55" s="941"/>
      <c r="T55" s="941"/>
      <c r="U55" s="942"/>
      <c r="V55" s="940">
        <f t="shared" ref="V55" si="98">ROUNDDOWN((V54+AA54)/6,1)</f>
        <v>0</v>
      </c>
      <c r="W55" s="941"/>
      <c r="X55" s="941"/>
      <c r="Y55" s="941"/>
      <c r="Z55" s="941"/>
      <c r="AA55" s="941"/>
      <c r="AB55" s="941"/>
      <c r="AC55" s="941"/>
      <c r="AD55" s="941"/>
      <c r="AE55" s="942"/>
      <c r="AF55" s="940">
        <f t="shared" ref="AF55:AF57" si="99">ROUNDDOWN(AF54/20,1)</f>
        <v>0</v>
      </c>
      <c r="AG55" s="941"/>
      <c r="AH55" s="941"/>
      <c r="AI55" s="941"/>
      <c r="AJ55" s="942"/>
      <c r="AK55" s="940">
        <f t="shared" ref="AK55" si="100">ROUNDDOWN(SUM(AK54,AP54,AU54)/30,1)</f>
        <v>0</v>
      </c>
      <c r="AL55" s="941"/>
      <c r="AM55" s="941"/>
      <c r="AN55" s="941"/>
      <c r="AO55" s="941"/>
      <c r="AP55" s="941"/>
      <c r="AQ55" s="941"/>
      <c r="AR55" s="941"/>
      <c r="AS55" s="941"/>
      <c r="AT55" s="941"/>
      <c r="AU55" s="941"/>
      <c r="AV55" s="941"/>
      <c r="AW55" s="941"/>
      <c r="AX55" s="941"/>
      <c r="AY55" s="942"/>
      <c r="AZ55" s="940"/>
      <c r="BA55" s="941"/>
      <c r="BB55" s="941"/>
      <c r="BC55" s="941"/>
      <c r="BD55" s="942"/>
      <c r="BE55" s="948" t="str">
        <f t="shared" ref="BE55" si="101">IF(BE54=0,"",IF(ROUND(SUM(Q55:AY55),0)&lt;2,2,ROUND(SUM(Q55:AY55),0)))</f>
        <v/>
      </c>
      <c r="BF55" s="949"/>
      <c r="BG55" s="949"/>
      <c r="BH55" s="949"/>
      <c r="BI55" s="950"/>
      <c r="BJ55" s="132"/>
      <c r="BL55" s="166"/>
    </row>
    <row r="56" spans="4:73" ht="53.25" customHeight="1" thickBot="1">
      <c r="D56" s="1021" t="s">
        <v>248</v>
      </c>
      <c r="E56" s="1022"/>
      <c r="F56" s="1022"/>
      <c r="G56" s="1022"/>
      <c r="H56" s="1022"/>
      <c r="I56" s="1022"/>
      <c r="J56" s="1022"/>
      <c r="K56" s="1022"/>
      <c r="L56" s="1022"/>
      <c r="M56" s="1022"/>
      <c r="N56" s="1022"/>
      <c r="O56" s="1022"/>
      <c r="P56" s="1022"/>
      <c r="Q56" s="926"/>
      <c r="R56" s="926"/>
      <c r="S56" s="926"/>
      <c r="T56" s="926"/>
      <c r="U56" s="926"/>
      <c r="V56" s="926"/>
      <c r="W56" s="926"/>
      <c r="X56" s="926"/>
      <c r="Y56" s="926"/>
      <c r="Z56" s="926"/>
      <c r="AA56" s="926"/>
      <c r="AB56" s="926"/>
      <c r="AC56" s="926"/>
      <c r="AD56" s="926"/>
      <c r="AE56" s="926"/>
      <c r="AF56" s="926"/>
      <c r="AG56" s="926"/>
      <c r="AH56" s="926"/>
      <c r="AI56" s="926"/>
      <c r="AJ56" s="926"/>
      <c r="AK56" s="926"/>
      <c r="AL56" s="926"/>
      <c r="AM56" s="926"/>
      <c r="AN56" s="926"/>
      <c r="AO56" s="926"/>
      <c r="AP56" s="926"/>
      <c r="AQ56" s="926"/>
      <c r="AR56" s="926"/>
      <c r="AS56" s="926"/>
      <c r="AT56" s="926"/>
      <c r="AU56" s="926"/>
      <c r="AV56" s="926"/>
      <c r="AW56" s="926"/>
      <c r="AX56" s="926"/>
      <c r="AY56" s="926"/>
      <c r="AZ56" s="926"/>
      <c r="BA56" s="926"/>
      <c r="BB56" s="926"/>
      <c r="BC56" s="926"/>
      <c r="BD56" s="926"/>
      <c r="BE56" s="946">
        <f t="shared" ref="BE56" si="102">SUM(Q56:BD56)</f>
        <v>0</v>
      </c>
      <c r="BF56" s="946"/>
      <c r="BG56" s="946"/>
      <c r="BH56" s="946"/>
      <c r="BI56" s="947"/>
      <c r="BJ56" s="132"/>
      <c r="BL56" s="132"/>
    </row>
    <row r="57" spans="4:73" ht="30" hidden="1" customHeight="1">
      <c r="D57" s="1180"/>
      <c r="E57" s="1181"/>
      <c r="F57" s="1181"/>
      <c r="G57" s="1181"/>
      <c r="H57" s="1181"/>
      <c r="I57" s="1181"/>
      <c r="J57" s="1181"/>
      <c r="K57" s="1181"/>
      <c r="L57" s="1181"/>
      <c r="M57" s="1181"/>
      <c r="N57" s="1181"/>
      <c r="O57" s="1181"/>
      <c r="P57" s="1182"/>
      <c r="Q57" s="934">
        <f t="shared" si="97"/>
        <v>0</v>
      </c>
      <c r="R57" s="934"/>
      <c r="S57" s="934"/>
      <c r="T57" s="934"/>
      <c r="U57" s="935"/>
      <c r="V57" s="936">
        <f t="shared" ref="V57" si="103">ROUNDDOWN((V56+AA56)/6,1)</f>
        <v>0</v>
      </c>
      <c r="W57" s="934"/>
      <c r="X57" s="934"/>
      <c r="Y57" s="934"/>
      <c r="Z57" s="934"/>
      <c r="AA57" s="934"/>
      <c r="AB57" s="934"/>
      <c r="AC57" s="934"/>
      <c r="AD57" s="934"/>
      <c r="AE57" s="935"/>
      <c r="AF57" s="936">
        <f t="shared" si="99"/>
        <v>0</v>
      </c>
      <c r="AG57" s="934"/>
      <c r="AH57" s="934"/>
      <c r="AI57" s="934"/>
      <c r="AJ57" s="935"/>
      <c r="AK57" s="936">
        <f t="shared" ref="AK57" si="104">ROUNDDOWN(SUM(AK56,AP56,AU56)/30,1)</f>
        <v>0</v>
      </c>
      <c r="AL57" s="934"/>
      <c r="AM57" s="934"/>
      <c r="AN57" s="934"/>
      <c r="AO57" s="934"/>
      <c r="AP57" s="934"/>
      <c r="AQ57" s="934"/>
      <c r="AR57" s="934"/>
      <c r="AS57" s="934"/>
      <c r="AT57" s="934"/>
      <c r="AU57" s="934"/>
      <c r="AV57" s="934"/>
      <c r="AW57" s="934"/>
      <c r="AX57" s="934"/>
      <c r="AY57" s="935"/>
      <c r="AZ57" s="936"/>
      <c r="BA57" s="934"/>
      <c r="BB57" s="934"/>
      <c r="BC57" s="934"/>
      <c r="BD57" s="935"/>
      <c r="BE57" s="948" t="str">
        <f t="shared" ref="BE57" si="105">IF(BE56=0,"",IF(ROUND(SUM(Q57:AY57),0)&lt;2,2,ROUND(SUM(Q57:AY57),0)))</f>
        <v/>
      </c>
      <c r="BF57" s="949"/>
      <c r="BG57" s="949"/>
      <c r="BH57" s="949"/>
      <c r="BI57" s="950"/>
      <c r="BJ57" s="132"/>
    </row>
    <row r="58" spans="4:73" ht="24" customHeight="1">
      <c r="D58" s="955" t="s">
        <v>251</v>
      </c>
      <c r="E58" s="938"/>
      <c r="F58" s="938"/>
      <c r="G58" s="938"/>
      <c r="H58" s="938"/>
      <c r="I58" s="937" t="s">
        <v>249</v>
      </c>
      <c r="J58" s="937"/>
      <c r="K58" s="937"/>
      <c r="L58" s="938" t="s">
        <v>251</v>
      </c>
      <c r="M58" s="938"/>
      <c r="N58" s="938"/>
      <c r="O58" s="938"/>
      <c r="P58" s="939"/>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2"/>
    </row>
    <row r="59" spans="4:73" ht="9.9499999999999993" customHeight="1">
      <c r="AF59" s="151"/>
      <c r="AG59" s="151"/>
      <c r="AN59" s="151"/>
      <c r="AO59" s="151"/>
      <c r="AT59" s="151"/>
      <c r="AU59" s="151"/>
      <c r="AV59" s="151"/>
      <c r="AW59" s="151"/>
      <c r="AX59" s="151"/>
      <c r="AY59" s="151"/>
      <c r="BB59" s="151"/>
      <c r="BC59" s="151"/>
      <c r="BI59" s="151"/>
      <c r="BJ59" s="151"/>
      <c r="BO59" s="151"/>
      <c r="BP59" s="151"/>
    </row>
    <row r="60" spans="4:73" ht="9.9499999999999993" customHeight="1" thickBot="1">
      <c r="D60" s="167"/>
      <c r="E60" s="167"/>
      <c r="AQ60" s="132"/>
      <c r="AR60" s="132"/>
      <c r="AS60" s="132"/>
      <c r="AT60" s="132"/>
      <c r="AU60" s="132"/>
      <c r="BB60" s="132"/>
      <c r="BE60" s="132"/>
      <c r="BF60" s="132"/>
      <c r="BG60" s="132"/>
      <c r="BH60" s="132"/>
      <c r="BI60" s="132"/>
      <c r="BL60" s="132"/>
      <c r="BM60" s="132"/>
      <c r="BN60" s="132"/>
      <c r="BO60" s="132"/>
      <c r="BR60" s="132"/>
      <c r="BS60" s="132"/>
      <c r="BT60" s="132"/>
      <c r="BU60" s="132"/>
    </row>
    <row r="61" spans="4:73" ht="15" customHeight="1">
      <c r="D61" s="168"/>
      <c r="E61" s="967">
        <v>26</v>
      </c>
      <c r="F61" s="967"/>
      <c r="G61" s="169"/>
      <c r="H61" s="1195" t="s">
        <v>127</v>
      </c>
      <c r="I61" s="1196"/>
      <c r="J61" s="1196"/>
      <c r="K61" s="1196"/>
      <c r="L61" s="1196"/>
      <c r="M61" s="1196"/>
      <c r="N61" s="1196"/>
      <c r="O61" s="1196"/>
      <c r="P61" s="1196"/>
      <c r="Q61" s="1196"/>
      <c r="R61" s="1196"/>
      <c r="S61" s="1196"/>
      <c r="T61" s="1196"/>
      <c r="U61" s="1196"/>
      <c r="V61" s="1196"/>
      <c r="W61" s="1196"/>
      <c r="X61" s="1196"/>
      <c r="Y61" s="1196"/>
      <c r="Z61" s="1196"/>
      <c r="AA61" s="1196"/>
      <c r="AB61" s="1196"/>
      <c r="AC61" s="1196"/>
      <c r="AD61" s="1196"/>
      <c r="AE61" s="1196"/>
      <c r="AF61" s="1196"/>
      <c r="AG61" s="1196"/>
      <c r="AH61" s="1196"/>
      <c r="AI61" s="1196"/>
      <c r="AJ61" s="1196"/>
      <c r="AK61" s="1196"/>
      <c r="AL61" s="1196"/>
      <c r="AM61" s="1196"/>
      <c r="AN61" s="1196"/>
      <c r="AO61" s="1196"/>
      <c r="AP61" s="1196"/>
      <c r="AQ61" s="1196"/>
      <c r="AR61" s="1196"/>
      <c r="AS61" s="1196"/>
      <c r="AT61" s="1196"/>
      <c r="AU61" s="1196"/>
      <c r="AV61" s="1196"/>
      <c r="AW61" s="1196"/>
      <c r="AX61" s="1196"/>
      <c r="AY61" s="1196"/>
      <c r="AZ61" s="1196"/>
      <c r="BA61" s="1196"/>
      <c r="BB61" s="1196"/>
      <c r="BC61" s="1197"/>
      <c r="BD61" s="1183">
        <f>SUM(BD62:BF76)</f>
        <v>0</v>
      </c>
      <c r="BE61" s="1184"/>
      <c r="BF61" s="1185"/>
      <c r="BG61" s="170" t="s">
        <v>43</v>
      </c>
      <c r="BH61" s="171"/>
      <c r="BI61" s="169"/>
      <c r="BJ61" s="169"/>
      <c r="BK61" s="172"/>
      <c r="BL61" s="172"/>
      <c r="BM61" s="172"/>
      <c r="BN61" s="173"/>
    </row>
    <row r="62" spans="4:73" ht="15" customHeight="1">
      <c r="D62" s="174"/>
      <c r="E62" s="175"/>
      <c r="F62" s="176"/>
      <c r="H62" s="952" t="s">
        <v>167</v>
      </c>
      <c r="I62" s="953"/>
      <c r="J62" s="953"/>
      <c r="K62" s="953"/>
      <c r="L62" s="954"/>
      <c r="M62" s="1165" t="s">
        <v>410</v>
      </c>
      <c r="N62" s="1166"/>
      <c r="O62" s="1166"/>
      <c r="P62" s="1166"/>
      <c r="Q62" s="1166"/>
      <c r="R62" s="1166"/>
      <c r="S62" s="1166"/>
      <c r="T62" s="1166"/>
      <c r="U62" s="1166"/>
      <c r="V62" s="1166"/>
      <c r="W62" s="1166"/>
      <c r="X62" s="1166"/>
      <c r="Y62" s="1166"/>
      <c r="Z62" s="1166"/>
      <c r="AA62" s="1166"/>
      <c r="AB62" s="1166"/>
      <c r="AC62" s="1166"/>
      <c r="AD62" s="1166"/>
      <c r="AE62" s="1166"/>
      <c r="AF62" s="1166"/>
      <c r="AG62" s="1166"/>
      <c r="AH62" s="1166"/>
      <c r="AI62" s="1166"/>
      <c r="AJ62" s="1166"/>
      <c r="AK62" s="1166"/>
      <c r="AL62" s="1166"/>
      <c r="AM62" s="1166"/>
      <c r="AN62" s="1166"/>
      <c r="AO62" s="1166"/>
      <c r="AP62" s="1166"/>
      <c r="AQ62" s="1166"/>
      <c r="AR62" s="1166"/>
      <c r="AS62" s="1166"/>
      <c r="AT62" s="1166"/>
      <c r="AU62" s="1166"/>
      <c r="AV62" s="1166"/>
      <c r="AW62" s="1166"/>
      <c r="AX62" s="1166"/>
      <c r="AY62" s="1166"/>
      <c r="AZ62" s="1166"/>
      <c r="BA62" s="1166"/>
      <c r="BB62" s="1166"/>
      <c r="BC62" s="1167"/>
      <c r="BD62" s="1186"/>
      <c r="BE62" s="1187"/>
      <c r="BF62" s="1188"/>
      <c r="BG62" s="149" t="s">
        <v>43</v>
      </c>
      <c r="BH62" s="177"/>
      <c r="BI62" s="175"/>
      <c r="BJ62" s="175"/>
      <c r="BN62" s="139"/>
    </row>
    <row r="63" spans="4:73" ht="15" customHeight="1">
      <c r="D63" s="174"/>
      <c r="E63" s="175"/>
      <c r="F63" s="176"/>
      <c r="H63" s="178"/>
      <c r="I63" s="179"/>
      <c r="J63" s="179"/>
      <c r="K63" s="179"/>
      <c r="L63" s="179"/>
      <c r="M63" s="1165" t="s">
        <v>414</v>
      </c>
      <c r="N63" s="1166"/>
      <c r="O63" s="1166"/>
      <c r="P63" s="1166"/>
      <c r="Q63" s="1166"/>
      <c r="R63" s="1166"/>
      <c r="S63" s="1166"/>
      <c r="T63" s="1166"/>
      <c r="U63" s="1166"/>
      <c r="V63" s="1166"/>
      <c r="W63" s="1166"/>
      <c r="X63" s="1166"/>
      <c r="Y63" s="1166"/>
      <c r="Z63" s="1166"/>
      <c r="AA63" s="1166"/>
      <c r="AB63" s="1166"/>
      <c r="AC63" s="1166"/>
      <c r="AD63" s="1166"/>
      <c r="AE63" s="1166"/>
      <c r="AF63" s="1166"/>
      <c r="AG63" s="1166"/>
      <c r="AH63" s="1166"/>
      <c r="AI63" s="1166"/>
      <c r="AJ63" s="1166"/>
      <c r="AK63" s="1166"/>
      <c r="AL63" s="1166"/>
      <c r="AM63" s="1166"/>
      <c r="AN63" s="1166"/>
      <c r="AO63" s="1166"/>
      <c r="AP63" s="1166"/>
      <c r="AQ63" s="1166"/>
      <c r="AR63" s="1166"/>
      <c r="AS63" s="1166"/>
      <c r="AT63" s="1166"/>
      <c r="AU63" s="1166"/>
      <c r="AV63" s="1166"/>
      <c r="AW63" s="1166"/>
      <c r="AX63" s="1166"/>
      <c r="AY63" s="1166"/>
      <c r="AZ63" s="1166"/>
      <c r="BA63" s="1166"/>
      <c r="BB63" s="1166"/>
      <c r="BC63" s="1167"/>
      <c r="BD63" s="1189"/>
      <c r="BE63" s="1190"/>
      <c r="BF63" s="1191"/>
      <c r="BG63" s="149" t="s">
        <v>43</v>
      </c>
      <c r="BH63" s="177"/>
      <c r="BI63" s="175"/>
      <c r="BJ63" s="175"/>
      <c r="BN63" s="139"/>
    </row>
    <row r="64" spans="4:73" ht="15" customHeight="1">
      <c r="D64" s="174"/>
      <c r="E64" s="175"/>
      <c r="F64" s="176"/>
      <c r="H64" s="178"/>
      <c r="I64" s="179"/>
      <c r="J64" s="179"/>
      <c r="K64" s="179"/>
      <c r="L64" s="179"/>
      <c r="M64" s="1165" t="s">
        <v>729</v>
      </c>
      <c r="N64" s="1166"/>
      <c r="O64" s="1166"/>
      <c r="P64" s="1166"/>
      <c r="Q64" s="1166"/>
      <c r="R64" s="1166"/>
      <c r="S64" s="1166"/>
      <c r="T64" s="1166"/>
      <c r="U64" s="1166"/>
      <c r="V64" s="1166"/>
      <c r="W64" s="1166"/>
      <c r="X64" s="1166"/>
      <c r="Y64" s="1166"/>
      <c r="Z64" s="1166"/>
      <c r="AA64" s="1166"/>
      <c r="AB64" s="1166"/>
      <c r="AC64" s="1166"/>
      <c r="AD64" s="1166"/>
      <c r="AE64" s="1166"/>
      <c r="AF64" s="1166"/>
      <c r="AG64" s="1166"/>
      <c r="AH64" s="1166"/>
      <c r="AI64" s="1166"/>
      <c r="AJ64" s="1166"/>
      <c r="AK64" s="1166"/>
      <c r="AL64" s="1166"/>
      <c r="AM64" s="1166"/>
      <c r="AN64" s="1166"/>
      <c r="AO64" s="1166"/>
      <c r="AP64" s="1166"/>
      <c r="AQ64" s="1166"/>
      <c r="AR64" s="1166"/>
      <c r="AS64" s="1166"/>
      <c r="AT64" s="1166"/>
      <c r="AU64" s="1166"/>
      <c r="AV64" s="1166"/>
      <c r="AW64" s="1166"/>
      <c r="AX64" s="1166"/>
      <c r="AY64" s="1166"/>
      <c r="AZ64" s="1166"/>
      <c r="BA64" s="1166"/>
      <c r="BB64" s="1166"/>
      <c r="BC64" s="1167"/>
      <c r="BD64" s="1198"/>
      <c r="BE64" s="1199"/>
      <c r="BF64" s="1200"/>
      <c r="BG64" s="149" t="s">
        <v>43</v>
      </c>
      <c r="BH64" s="177"/>
      <c r="BI64" s="175"/>
      <c r="BJ64" s="175"/>
      <c r="BN64" s="139"/>
    </row>
    <row r="65" spans="4:92" ht="15" customHeight="1">
      <c r="D65" s="174"/>
      <c r="E65" s="175"/>
      <c r="F65" s="176"/>
      <c r="H65" s="178"/>
      <c r="I65" s="179"/>
      <c r="J65" s="179"/>
      <c r="K65" s="179"/>
      <c r="L65" s="179"/>
      <c r="M65" s="1165" t="s">
        <v>730</v>
      </c>
      <c r="N65" s="1166"/>
      <c r="O65" s="1166"/>
      <c r="P65" s="1166"/>
      <c r="Q65" s="1166"/>
      <c r="R65" s="1166"/>
      <c r="S65" s="1166"/>
      <c r="T65" s="1166"/>
      <c r="U65" s="1166"/>
      <c r="V65" s="1166"/>
      <c r="W65" s="1166"/>
      <c r="X65" s="1166"/>
      <c r="Y65" s="1166"/>
      <c r="Z65" s="1166"/>
      <c r="AA65" s="1166"/>
      <c r="AB65" s="1166"/>
      <c r="AC65" s="1166"/>
      <c r="AD65" s="1166"/>
      <c r="AE65" s="1166"/>
      <c r="AF65" s="1166"/>
      <c r="AG65" s="1166"/>
      <c r="AH65" s="1166"/>
      <c r="AI65" s="1166"/>
      <c r="AJ65" s="1166"/>
      <c r="AK65" s="1166"/>
      <c r="AL65" s="1166"/>
      <c r="AM65" s="1166"/>
      <c r="AN65" s="1166"/>
      <c r="AO65" s="1166"/>
      <c r="AP65" s="1166"/>
      <c r="AQ65" s="1166"/>
      <c r="AR65" s="1166"/>
      <c r="AS65" s="1166"/>
      <c r="AT65" s="1166"/>
      <c r="AU65" s="1166"/>
      <c r="AV65" s="1166"/>
      <c r="AW65" s="1166"/>
      <c r="AX65" s="1166"/>
      <c r="AY65" s="1166"/>
      <c r="AZ65" s="1166"/>
      <c r="BA65" s="1166"/>
      <c r="BB65" s="1166"/>
      <c r="BC65" s="1167"/>
      <c r="BD65" s="1198"/>
      <c r="BE65" s="1199"/>
      <c r="BF65" s="1200"/>
      <c r="BG65" s="149" t="s">
        <v>43</v>
      </c>
      <c r="BH65" s="177"/>
      <c r="BI65" s="175"/>
      <c r="BJ65" s="175"/>
      <c r="BN65" s="139"/>
    </row>
    <row r="66" spans="4:92" ht="15" customHeight="1">
      <c r="D66" s="174"/>
      <c r="E66" s="175"/>
      <c r="F66" s="176"/>
      <c r="H66" s="178"/>
      <c r="I66" s="179"/>
      <c r="J66" s="179"/>
      <c r="K66" s="179"/>
      <c r="L66" s="179"/>
      <c r="M66" s="1165" t="s">
        <v>731</v>
      </c>
      <c r="N66" s="1166"/>
      <c r="O66" s="1166"/>
      <c r="P66" s="1166"/>
      <c r="Q66" s="1166"/>
      <c r="R66" s="1166"/>
      <c r="S66" s="1166"/>
      <c r="T66" s="1166"/>
      <c r="U66" s="1166"/>
      <c r="V66" s="1166"/>
      <c r="W66" s="1166"/>
      <c r="X66" s="1166"/>
      <c r="Y66" s="1166"/>
      <c r="Z66" s="1166"/>
      <c r="AA66" s="1166"/>
      <c r="AB66" s="1166"/>
      <c r="AC66" s="1166"/>
      <c r="AD66" s="1166"/>
      <c r="AE66" s="1166"/>
      <c r="AF66" s="1166"/>
      <c r="AG66" s="1166"/>
      <c r="AH66" s="1166"/>
      <c r="AI66" s="1166"/>
      <c r="AJ66" s="1166"/>
      <c r="AK66" s="1166"/>
      <c r="AL66" s="1166"/>
      <c r="AM66" s="1166"/>
      <c r="AN66" s="1166"/>
      <c r="AO66" s="1166"/>
      <c r="AP66" s="1166"/>
      <c r="AQ66" s="1166"/>
      <c r="AR66" s="1166"/>
      <c r="AS66" s="1166"/>
      <c r="AT66" s="1166"/>
      <c r="AU66" s="1166"/>
      <c r="AV66" s="1166"/>
      <c r="AW66" s="1166"/>
      <c r="AX66" s="1166"/>
      <c r="AY66" s="1166"/>
      <c r="AZ66" s="1166"/>
      <c r="BA66" s="1166"/>
      <c r="BB66" s="1166"/>
      <c r="BC66" s="1167"/>
      <c r="BD66" s="1201"/>
      <c r="BE66" s="1202"/>
      <c r="BF66" s="1203"/>
      <c r="BG66" s="149" t="s">
        <v>43</v>
      </c>
      <c r="BH66" s="177"/>
      <c r="BI66" s="175"/>
      <c r="BJ66" s="175"/>
      <c r="BN66" s="139"/>
    </row>
    <row r="67" spans="4:92" ht="15" customHeight="1">
      <c r="D67" s="174"/>
      <c r="E67" s="175"/>
      <c r="F67" s="176"/>
      <c r="H67" s="180"/>
      <c r="I67" s="175"/>
      <c r="J67" s="175"/>
      <c r="K67" s="175"/>
      <c r="L67" s="175"/>
      <c r="M67" s="1165" t="s">
        <v>413</v>
      </c>
      <c r="N67" s="1166"/>
      <c r="O67" s="1166"/>
      <c r="P67" s="1166"/>
      <c r="Q67" s="1166"/>
      <c r="R67" s="1166"/>
      <c r="S67" s="1166"/>
      <c r="T67" s="1166"/>
      <c r="U67" s="1166"/>
      <c r="V67" s="1166"/>
      <c r="W67" s="1166"/>
      <c r="X67" s="1166"/>
      <c r="Y67" s="1166"/>
      <c r="Z67" s="1166"/>
      <c r="AA67" s="1166"/>
      <c r="AB67" s="1166"/>
      <c r="AC67" s="1166"/>
      <c r="AD67" s="1166"/>
      <c r="AE67" s="1166"/>
      <c r="AF67" s="1166"/>
      <c r="AG67" s="1166"/>
      <c r="AH67" s="1166"/>
      <c r="AI67" s="1166"/>
      <c r="AJ67" s="1166"/>
      <c r="AK67" s="1166"/>
      <c r="AL67" s="1166"/>
      <c r="AM67" s="1166"/>
      <c r="AN67" s="1166"/>
      <c r="AO67" s="1166"/>
      <c r="AP67" s="1166"/>
      <c r="AQ67" s="1166"/>
      <c r="AR67" s="1166"/>
      <c r="AS67" s="1166"/>
      <c r="AT67" s="1166"/>
      <c r="AU67" s="1166"/>
      <c r="AV67" s="1166"/>
      <c r="AW67" s="1166"/>
      <c r="AX67" s="1166"/>
      <c r="AY67" s="1166"/>
      <c r="AZ67" s="1166"/>
      <c r="BA67" s="1166"/>
      <c r="BB67" s="1166"/>
      <c r="BC67" s="1167"/>
      <c r="BD67" s="1186"/>
      <c r="BE67" s="1187"/>
      <c r="BF67" s="1188"/>
      <c r="BG67" s="149" t="s">
        <v>43</v>
      </c>
      <c r="BH67" s="177"/>
      <c r="BI67" s="175"/>
      <c r="BJ67" s="175"/>
      <c r="BN67" s="139"/>
    </row>
    <row r="68" spans="4:92" ht="15" customHeight="1">
      <c r="D68" s="174"/>
      <c r="E68" s="175"/>
      <c r="F68" s="176"/>
      <c r="H68" s="180"/>
      <c r="I68" s="175"/>
      <c r="J68" s="175"/>
      <c r="K68" s="175"/>
      <c r="L68" s="175"/>
      <c r="M68" s="1165" t="s">
        <v>736</v>
      </c>
      <c r="N68" s="1166"/>
      <c r="O68" s="1166"/>
      <c r="P68" s="1166"/>
      <c r="Q68" s="1166"/>
      <c r="R68" s="1166"/>
      <c r="S68" s="1166"/>
      <c r="T68" s="1166"/>
      <c r="U68" s="1166"/>
      <c r="V68" s="1166"/>
      <c r="W68" s="1166"/>
      <c r="X68" s="1166"/>
      <c r="Y68" s="1166"/>
      <c r="Z68" s="1166"/>
      <c r="AA68" s="1166"/>
      <c r="AB68" s="1166"/>
      <c r="AC68" s="1166"/>
      <c r="AD68" s="1166"/>
      <c r="AE68" s="1166"/>
      <c r="AF68" s="1166"/>
      <c r="AG68" s="1166"/>
      <c r="AH68" s="1166"/>
      <c r="AI68" s="1166"/>
      <c r="AJ68" s="1166"/>
      <c r="AK68" s="1166"/>
      <c r="AL68" s="1166"/>
      <c r="AM68" s="1166"/>
      <c r="AN68" s="1166"/>
      <c r="AO68" s="1166"/>
      <c r="AP68" s="1166"/>
      <c r="AQ68" s="1166"/>
      <c r="AR68" s="1166"/>
      <c r="AS68" s="1166"/>
      <c r="AT68" s="1166"/>
      <c r="AU68" s="1166"/>
      <c r="AV68" s="1166"/>
      <c r="AW68" s="1166"/>
      <c r="AX68" s="1166"/>
      <c r="AY68" s="1166"/>
      <c r="AZ68" s="1166"/>
      <c r="BA68" s="1166"/>
      <c r="BB68" s="1166"/>
      <c r="BC68" s="1167"/>
      <c r="BD68" s="1186"/>
      <c r="BE68" s="1187"/>
      <c r="BF68" s="1188"/>
      <c r="BG68" s="149" t="s">
        <v>43</v>
      </c>
      <c r="BH68" s="177"/>
      <c r="BI68" s="175"/>
      <c r="BJ68" s="175"/>
      <c r="BN68" s="139"/>
    </row>
    <row r="69" spans="4:92" ht="15" customHeight="1">
      <c r="D69" s="174"/>
      <c r="E69" s="175"/>
      <c r="F69" s="176"/>
      <c r="H69" s="178"/>
      <c r="I69" s="179"/>
      <c r="J69" s="179"/>
      <c r="K69" s="179"/>
      <c r="L69" s="179"/>
      <c r="M69" s="1168" t="s">
        <v>411</v>
      </c>
      <c r="N69" s="1169"/>
      <c r="O69" s="1169"/>
      <c r="P69" s="1169"/>
      <c r="Q69" s="1169"/>
      <c r="R69" s="1169"/>
      <c r="S69" s="1169"/>
      <c r="T69" s="1169"/>
      <c r="U69" s="1169"/>
      <c r="V69" s="1169"/>
      <c r="W69" s="1169"/>
      <c r="X69" s="1169"/>
      <c r="Y69" s="1169"/>
      <c r="Z69" s="1169"/>
      <c r="AA69" s="1169"/>
      <c r="AB69" s="1169"/>
      <c r="AC69" s="1169"/>
      <c r="AD69" s="1169"/>
      <c r="AE69" s="1169"/>
      <c r="AF69" s="1169"/>
      <c r="AG69" s="1169"/>
      <c r="AH69" s="1169"/>
      <c r="AI69" s="1169"/>
      <c r="AJ69" s="1169"/>
      <c r="AK69" s="1169"/>
      <c r="AL69" s="1169"/>
      <c r="AM69" s="1169"/>
      <c r="AN69" s="1169"/>
      <c r="AO69" s="1169"/>
      <c r="AP69" s="1169"/>
      <c r="AQ69" s="1169"/>
      <c r="AR69" s="1169"/>
      <c r="AS69" s="1169"/>
      <c r="AT69" s="1169"/>
      <c r="AU69" s="1169"/>
      <c r="AV69" s="1169"/>
      <c r="AW69" s="1169"/>
      <c r="AX69" s="1169"/>
      <c r="AY69" s="1169"/>
      <c r="AZ69" s="1169"/>
      <c r="BA69" s="1169"/>
      <c r="BB69" s="1169"/>
      <c r="BC69" s="1170"/>
      <c r="BD69" s="1186"/>
      <c r="BE69" s="1187"/>
      <c r="BF69" s="1188"/>
      <c r="BG69" s="149" t="s">
        <v>43</v>
      </c>
      <c r="BH69" s="177"/>
      <c r="BI69" s="175"/>
      <c r="BJ69" s="175"/>
      <c r="BN69" s="139"/>
    </row>
    <row r="70" spans="4:92" ht="15" customHeight="1">
      <c r="D70" s="174"/>
      <c r="E70" s="175"/>
      <c r="F70" s="176"/>
      <c r="H70" s="178"/>
      <c r="I70" s="179"/>
      <c r="J70" s="179"/>
      <c r="K70" s="179"/>
      <c r="L70" s="179"/>
      <c r="M70" s="1168" t="s">
        <v>412</v>
      </c>
      <c r="N70" s="1169"/>
      <c r="O70" s="1169"/>
      <c r="P70" s="1169"/>
      <c r="Q70" s="1169"/>
      <c r="R70" s="1169"/>
      <c r="S70" s="1169"/>
      <c r="T70" s="1169"/>
      <c r="U70" s="1169"/>
      <c r="V70" s="1169"/>
      <c r="W70" s="1169"/>
      <c r="X70" s="1169"/>
      <c r="Y70" s="1169"/>
      <c r="Z70" s="1169"/>
      <c r="AA70" s="1169"/>
      <c r="AB70" s="1169"/>
      <c r="AC70" s="1169"/>
      <c r="AD70" s="1169"/>
      <c r="AE70" s="1169"/>
      <c r="AF70" s="1169"/>
      <c r="AG70" s="1169"/>
      <c r="AH70" s="1169"/>
      <c r="AI70" s="1169"/>
      <c r="AJ70" s="1169"/>
      <c r="AK70" s="1169"/>
      <c r="AL70" s="1169"/>
      <c r="AM70" s="1169"/>
      <c r="AN70" s="1169"/>
      <c r="AO70" s="1169"/>
      <c r="AP70" s="1169"/>
      <c r="AQ70" s="1169"/>
      <c r="AR70" s="1169"/>
      <c r="AS70" s="1169"/>
      <c r="AT70" s="1169"/>
      <c r="AU70" s="1169"/>
      <c r="AV70" s="1169"/>
      <c r="AW70" s="1169"/>
      <c r="AX70" s="1169"/>
      <c r="AY70" s="1169"/>
      <c r="AZ70" s="1169"/>
      <c r="BA70" s="1169"/>
      <c r="BB70" s="1169"/>
      <c r="BC70" s="1170"/>
      <c r="BD70" s="1186"/>
      <c r="BE70" s="1187"/>
      <c r="BF70" s="1188"/>
      <c r="BG70" s="149" t="s">
        <v>43</v>
      </c>
      <c r="BH70" s="177"/>
      <c r="BI70" s="175"/>
      <c r="BJ70" s="175"/>
      <c r="BN70" s="139"/>
    </row>
    <row r="71" spans="4:92" ht="15" customHeight="1">
      <c r="D71" s="174"/>
      <c r="E71" s="175"/>
      <c r="F71" s="176"/>
      <c r="H71" s="178"/>
      <c r="I71" s="179"/>
      <c r="J71" s="179"/>
      <c r="K71" s="179"/>
      <c r="L71" s="179"/>
      <c r="M71" s="1168" t="s">
        <v>732</v>
      </c>
      <c r="N71" s="1169"/>
      <c r="O71" s="1169"/>
      <c r="P71" s="1169"/>
      <c r="Q71" s="1169"/>
      <c r="R71" s="1169"/>
      <c r="S71" s="1169"/>
      <c r="T71" s="1169"/>
      <c r="U71" s="1169"/>
      <c r="V71" s="1169"/>
      <c r="W71" s="1169"/>
      <c r="X71" s="1169"/>
      <c r="Y71" s="1169"/>
      <c r="Z71" s="1169"/>
      <c r="AA71" s="1169"/>
      <c r="AB71" s="1169"/>
      <c r="AC71" s="1169"/>
      <c r="AD71" s="1169"/>
      <c r="AE71" s="1169"/>
      <c r="AF71" s="1169"/>
      <c r="AG71" s="1169"/>
      <c r="AH71" s="1169"/>
      <c r="AI71" s="1169"/>
      <c r="AJ71" s="1169"/>
      <c r="AK71" s="1169"/>
      <c r="AL71" s="1169"/>
      <c r="AM71" s="1169"/>
      <c r="AN71" s="1169"/>
      <c r="AO71" s="1169"/>
      <c r="AP71" s="1169"/>
      <c r="AQ71" s="1169"/>
      <c r="AR71" s="1169"/>
      <c r="AS71" s="1169"/>
      <c r="AT71" s="1169"/>
      <c r="AU71" s="1169"/>
      <c r="AV71" s="1169"/>
      <c r="AW71" s="1169"/>
      <c r="AX71" s="1169"/>
      <c r="AY71" s="1169"/>
      <c r="AZ71" s="1169"/>
      <c r="BA71" s="1169"/>
      <c r="BB71" s="1169"/>
      <c r="BC71" s="1170"/>
      <c r="BD71" s="1186"/>
      <c r="BE71" s="1187"/>
      <c r="BF71" s="1188"/>
      <c r="BG71" s="149" t="s">
        <v>43</v>
      </c>
      <c r="BH71" s="177"/>
      <c r="BI71" s="175"/>
      <c r="BJ71" s="175"/>
      <c r="BN71" s="139"/>
    </row>
    <row r="72" spans="4:92" ht="15" customHeight="1">
      <c r="D72" s="174"/>
      <c r="E72" s="175"/>
      <c r="F72" s="176"/>
      <c r="H72" s="178"/>
      <c r="I72" s="179"/>
      <c r="J72" s="179"/>
      <c r="K72" s="179"/>
      <c r="L72" s="179"/>
      <c r="M72" s="1168" t="s">
        <v>733</v>
      </c>
      <c r="N72" s="1169"/>
      <c r="O72" s="1169"/>
      <c r="P72" s="1169"/>
      <c r="Q72" s="1169"/>
      <c r="R72" s="1169"/>
      <c r="S72" s="1169"/>
      <c r="T72" s="1169"/>
      <c r="U72" s="1169"/>
      <c r="V72" s="1169"/>
      <c r="W72" s="1169"/>
      <c r="X72" s="1169"/>
      <c r="Y72" s="1169"/>
      <c r="Z72" s="1169"/>
      <c r="AA72" s="1169"/>
      <c r="AB72" s="1169"/>
      <c r="AC72" s="1169"/>
      <c r="AD72" s="1169"/>
      <c r="AE72" s="1169"/>
      <c r="AF72" s="1169"/>
      <c r="AG72" s="1169"/>
      <c r="AH72" s="1169"/>
      <c r="AI72" s="1169"/>
      <c r="AJ72" s="1169"/>
      <c r="AK72" s="1169"/>
      <c r="AL72" s="1169"/>
      <c r="AM72" s="1169"/>
      <c r="AN72" s="1169"/>
      <c r="AO72" s="1169"/>
      <c r="AP72" s="1169"/>
      <c r="AQ72" s="1169"/>
      <c r="AR72" s="1169"/>
      <c r="AS72" s="1169"/>
      <c r="AT72" s="1169"/>
      <c r="AU72" s="1169"/>
      <c r="AV72" s="1169"/>
      <c r="AW72" s="1169"/>
      <c r="AX72" s="1169"/>
      <c r="AY72" s="1169"/>
      <c r="AZ72" s="1169"/>
      <c r="BA72" s="1169"/>
      <c r="BB72" s="1169"/>
      <c r="BC72" s="1170"/>
      <c r="BD72" s="1186"/>
      <c r="BE72" s="1187"/>
      <c r="BF72" s="1188"/>
      <c r="BG72" s="149" t="s">
        <v>43</v>
      </c>
      <c r="BH72" s="177"/>
      <c r="BI72" s="175"/>
      <c r="BJ72" s="175"/>
      <c r="BN72" s="139"/>
    </row>
    <row r="73" spans="4:92" ht="15" customHeight="1">
      <c r="D73" s="174"/>
      <c r="E73" s="175"/>
      <c r="F73" s="176"/>
      <c r="H73" s="178"/>
      <c r="I73" s="179"/>
      <c r="J73" s="179"/>
      <c r="K73" s="179"/>
      <c r="L73" s="179"/>
      <c r="M73" s="1168" t="s">
        <v>734</v>
      </c>
      <c r="N73" s="1169"/>
      <c r="O73" s="1169"/>
      <c r="P73" s="1169"/>
      <c r="Q73" s="1169"/>
      <c r="R73" s="1169"/>
      <c r="S73" s="1169"/>
      <c r="T73" s="1169"/>
      <c r="U73" s="1169"/>
      <c r="V73" s="1169"/>
      <c r="W73" s="1169"/>
      <c r="X73" s="1169"/>
      <c r="Y73" s="1169"/>
      <c r="Z73" s="1169"/>
      <c r="AA73" s="1169"/>
      <c r="AB73" s="1169"/>
      <c r="AC73" s="1169"/>
      <c r="AD73" s="1169"/>
      <c r="AE73" s="1169"/>
      <c r="AF73" s="1169"/>
      <c r="AG73" s="1169"/>
      <c r="AH73" s="1169"/>
      <c r="AI73" s="1169"/>
      <c r="AJ73" s="1169"/>
      <c r="AK73" s="1169"/>
      <c r="AL73" s="1169"/>
      <c r="AM73" s="1169"/>
      <c r="AN73" s="1169"/>
      <c r="AO73" s="1169"/>
      <c r="AP73" s="1169"/>
      <c r="AQ73" s="1169"/>
      <c r="AR73" s="1169"/>
      <c r="AS73" s="1169"/>
      <c r="AT73" s="1169"/>
      <c r="AU73" s="1169"/>
      <c r="AV73" s="1169"/>
      <c r="AW73" s="1169"/>
      <c r="AX73" s="1169"/>
      <c r="AY73" s="1169"/>
      <c r="AZ73" s="1169"/>
      <c r="BA73" s="1169"/>
      <c r="BB73" s="1169"/>
      <c r="BC73" s="1170"/>
      <c r="BD73" s="1186"/>
      <c r="BE73" s="1187"/>
      <c r="BF73" s="1188"/>
      <c r="BG73" s="149" t="s">
        <v>43</v>
      </c>
      <c r="BH73" s="177"/>
      <c r="BI73" s="175"/>
      <c r="BJ73" s="175"/>
      <c r="BN73" s="139"/>
    </row>
    <row r="74" spans="4:92" ht="15" customHeight="1">
      <c r="D74" s="174"/>
      <c r="E74" s="175"/>
      <c r="F74" s="176"/>
      <c r="H74" s="180"/>
      <c r="I74" s="175"/>
      <c r="J74" s="175"/>
      <c r="K74" s="175"/>
      <c r="L74" s="175"/>
      <c r="M74" s="1171" t="s">
        <v>420</v>
      </c>
      <c r="N74" s="1172"/>
      <c r="O74" s="1172"/>
      <c r="P74" s="1172"/>
      <c r="Q74" s="1172"/>
      <c r="R74" s="1172"/>
      <c r="S74" s="1172"/>
      <c r="T74" s="1172"/>
      <c r="U74" s="1172"/>
      <c r="V74" s="1172"/>
      <c r="W74" s="1172"/>
      <c r="X74" s="1172"/>
      <c r="Y74" s="1172"/>
      <c r="Z74" s="1172"/>
      <c r="AA74" s="1172"/>
      <c r="AB74" s="1172"/>
      <c r="AC74" s="1172"/>
      <c r="AD74" s="1172"/>
      <c r="AE74" s="1172"/>
      <c r="AF74" s="1172"/>
      <c r="AG74" s="1172"/>
      <c r="AH74" s="1172"/>
      <c r="AI74" s="1172"/>
      <c r="AJ74" s="1172"/>
      <c r="AK74" s="1172"/>
      <c r="AL74" s="1172"/>
      <c r="AM74" s="1172"/>
      <c r="AN74" s="1172"/>
      <c r="AO74" s="1172"/>
      <c r="AP74" s="1172"/>
      <c r="AQ74" s="1172"/>
      <c r="AR74" s="1172"/>
      <c r="AS74" s="1172"/>
      <c r="AT74" s="1172"/>
      <c r="AU74" s="1172"/>
      <c r="AV74" s="1172"/>
      <c r="AW74" s="1172"/>
      <c r="AX74" s="1172"/>
      <c r="AY74" s="1172"/>
      <c r="AZ74" s="1172"/>
      <c r="BA74" s="1172"/>
      <c r="BB74" s="1172"/>
      <c r="BC74" s="1173"/>
      <c r="BD74" s="1186"/>
      <c r="BE74" s="1187"/>
      <c r="BF74" s="1188"/>
      <c r="BG74" s="172"/>
      <c r="BH74" s="181"/>
      <c r="BI74" s="175"/>
      <c r="BJ74" s="175"/>
      <c r="BN74" s="139"/>
    </row>
    <row r="75" spans="4:92" ht="15" customHeight="1">
      <c r="D75" s="174"/>
      <c r="E75" s="175"/>
      <c r="F75" s="176"/>
      <c r="H75" s="180"/>
      <c r="I75" s="175"/>
      <c r="J75" s="175"/>
      <c r="K75" s="175"/>
      <c r="L75" s="175"/>
      <c r="M75" s="1171"/>
      <c r="N75" s="1172"/>
      <c r="O75" s="1172"/>
      <c r="P75" s="1172"/>
      <c r="Q75" s="1172"/>
      <c r="R75" s="1172"/>
      <c r="S75" s="1172"/>
      <c r="T75" s="1172"/>
      <c r="U75" s="1172"/>
      <c r="V75" s="1172"/>
      <c r="W75" s="1172"/>
      <c r="X75" s="1172"/>
      <c r="Y75" s="1172"/>
      <c r="Z75" s="1172"/>
      <c r="AA75" s="1172"/>
      <c r="AB75" s="1172"/>
      <c r="AC75" s="1172"/>
      <c r="AD75" s="1172"/>
      <c r="AE75" s="1172"/>
      <c r="AF75" s="1172"/>
      <c r="AG75" s="1172"/>
      <c r="AH75" s="1172"/>
      <c r="AI75" s="1172"/>
      <c r="AJ75" s="1172"/>
      <c r="AK75" s="1172"/>
      <c r="AL75" s="1172"/>
      <c r="AM75" s="1172"/>
      <c r="AN75" s="1172"/>
      <c r="AO75" s="1172"/>
      <c r="AP75" s="1172"/>
      <c r="AQ75" s="1172"/>
      <c r="AR75" s="1172"/>
      <c r="AS75" s="1172"/>
      <c r="AT75" s="1172"/>
      <c r="AU75" s="1172"/>
      <c r="AV75" s="1172"/>
      <c r="AW75" s="1172"/>
      <c r="AX75" s="1172"/>
      <c r="AY75" s="1172"/>
      <c r="AZ75" s="1172"/>
      <c r="BA75" s="1172"/>
      <c r="BB75" s="1172"/>
      <c r="BC75" s="1173"/>
      <c r="BD75" s="1186"/>
      <c r="BE75" s="1187"/>
      <c r="BF75" s="1188"/>
      <c r="BG75" s="182" t="s">
        <v>43</v>
      </c>
      <c r="BH75" s="183"/>
      <c r="BI75" s="175"/>
      <c r="BJ75" s="175"/>
      <c r="BN75" s="139"/>
    </row>
    <row r="76" spans="4:92" ht="15" customHeight="1">
      <c r="D76" s="174"/>
      <c r="E76" s="175"/>
      <c r="F76" s="176"/>
      <c r="H76" s="180"/>
      <c r="I76" s="175"/>
      <c r="J76" s="175"/>
      <c r="K76" s="175"/>
      <c r="L76" s="175"/>
      <c r="M76" s="1162" t="s">
        <v>419</v>
      </c>
      <c r="N76" s="1163"/>
      <c r="O76" s="1163"/>
      <c r="P76" s="1163"/>
      <c r="Q76" s="1163"/>
      <c r="R76" s="1163"/>
      <c r="S76" s="1163"/>
      <c r="T76" s="1163"/>
      <c r="U76" s="1163"/>
      <c r="V76" s="1163"/>
      <c r="W76" s="1163"/>
      <c r="X76" s="1163"/>
      <c r="Y76" s="1163"/>
      <c r="Z76" s="1163"/>
      <c r="AA76" s="1163"/>
      <c r="AB76" s="1163"/>
      <c r="AC76" s="1163"/>
      <c r="AD76" s="1163"/>
      <c r="AE76" s="1163"/>
      <c r="AF76" s="1163"/>
      <c r="AG76" s="1163"/>
      <c r="AH76" s="1163"/>
      <c r="AI76" s="1163"/>
      <c r="AJ76" s="1163"/>
      <c r="AK76" s="1163"/>
      <c r="AL76" s="1163"/>
      <c r="AM76" s="1163"/>
      <c r="AN76" s="1163"/>
      <c r="AO76" s="1163"/>
      <c r="AP76" s="1163"/>
      <c r="AQ76" s="1163"/>
      <c r="AR76" s="1163"/>
      <c r="AS76" s="1163"/>
      <c r="AT76" s="1163"/>
      <c r="AU76" s="1163"/>
      <c r="AV76" s="1163"/>
      <c r="AW76" s="1163"/>
      <c r="AX76" s="1163"/>
      <c r="AY76" s="1163"/>
      <c r="AZ76" s="1163"/>
      <c r="BA76" s="1163"/>
      <c r="BB76" s="1163"/>
      <c r="BC76" s="1164"/>
      <c r="BD76" s="1192"/>
      <c r="BE76" s="1193"/>
      <c r="BF76" s="1194"/>
      <c r="BG76" s="184" t="s">
        <v>43</v>
      </c>
      <c r="BH76" s="185"/>
      <c r="BI76" s="186"/>
      <c r="BJ76" s="175"/>
      <c r="BN76" s="139"/>
      <c r="BV76" s="135"/>
      <c r="BW76" s="135"/>
      <c r="BX76" s="135"/>
      <c r="BY76" s="135"/>
      <c r="BZ76" s="135"/>
      <c r="CA76" s="135"/>
      <c r="CB76" s="135"/>
      <c r="CC76" s="135"/>
      <c r="CD76" s="135"/>
      <c r="CE76" s="135"/>
      <c r="CF76" s="135"/>
      <c r="CG76" s="135"/>
      <c r="CH76" s="135"/>
      <c r="CI76" s="135"/>
      <c r="CJ76" s="135"/>
      <c r="CK76" s="135"/>
      <c r="CL76" s="135"/>
      <c r="CM76" s="135"/>
      <c r="CN76" s="135"/>
    </row>
    <row r="77" spans="4:92" ht="15" customHeight="1">
      <c r="D77" s="174"/>
      <c r="E77" s="175"/>
      <c r="F77" s="176"/>
      <c r="H77" s="180"/>
      <c r="I77" s="175"/>
      <c r="J77" s="175"/>
      <c r="K77" s="175"/>
      <c r="L77" s="175"/>
      <c r="M77" s="1204" t="s">
        <v>742</v>
      </c>
      <c r="N77" s="1205"/>
      <c r="O77" s="1205"/>
      <c r="P77" s="1205"/>
      <c r="Q77" s="1205"/>
      <c r="R77" s="1205"/>
      <c r="S77" s="1205"/>
      <c r="T77" s="1205"/>
      <c r="U77" s="1205"/>
      <c r="V77" s="1205"/>
      <c r="W77" s="1205"/>
      <c r="X77" s="1205"/>
      <c r="Y77" s="1205"/>
      <c r="Z77" s="1205"/>
      <c r="AA77" s="1205"/>
      <c r="AB77" s="1205"/>
      <c r="AC77" s="1205"/>
      <c r="AD77" s="1205"/>
      <c r="AE77" s="1205"/>
      <c r="AF77" s="1205"/>
      <c r="AG77" s="1205"/>
      <c r="AH77" s="1205"/>
      <c r="AI77" s="1205"/>
      <c r="AJ77" s="1205"/>
      <c r="AK77" s="1205"/>
      <c r="AL77" s="1205"/>
      <c r="AM77" s="1205"/>
      <c r="AN77" s="1205"/>
      <c r="AO77" s="1205"/>
      <c r="AP77" s="1205"/>
      <c r="AQ77" s="1205"/>
      <c r="AR77" s="1205"/>
      <c r="AS77" s="1205"/>
      <c r="AT77" s="1205"/>
      <c r="AU77" s="1205"/>
      <c r="AV77" s="1205"/>
      <c r="AW77" s="1205"/>
      <c r="AX77" s="1205"/>
      <c r="AY77" s="1205"/>
      <c r="AZ77" s="1205"/>
      <c r="BA77" s="1205"/>
      <c r="BB77" s="1205"/>
      <c r="BC77" s="1206"/>
      <c r="BD77" s="1209"/>
      <c r="BE77" s="1210"/>
      <c r="BF77" s="1211"/>
      <c r="BG77" s="187"/>
      <c r="BH77" s="188"/>
      <c r="BI77" s="186"/>
      <c r="BJ77" s="175"/>
      <c r="BN77" s="139"/>
      <c r="BV77" s="135"/>
      <c r="BW77" s="135"/>
      <c r="BX77" s="135"/>
      <c r="BY77" s="135"/>
      <c r="BZ77" s="135"/>
      <c r="CA77" s="135"/>
      <c r="CB77" s="135"/>
      <c r="CC77" s="135"/>
      <c r="CD77" s="135"/>
      <c r="CE77" s="135"/>
      <c r="CF77" s="135"/>
      <c r="CG77" s="135"/>
      <c r="CH77" s="135"/>
      <c r="CI77" s="135"/>
      <c r="CJ77" s="135"/>
      <c r="CK77" s="135"/>
      <c r="CL77" s="135"/>
      <c r="CM77" s="135"/>
      <c r="CN77" s="135"/>
    </row>
    <row r="78" spans="4:92" ht="15" customHeight="1">
      <c r="D78" s="174"/>
      <c r="E78" s="175"/>
      <c r="F78" s="176"/>
      <c r="H78" s="180"/>
      <c r="I78" s="175"/>
      <c r="J78" s="175"/>
      <c r="K78" s="175"/>
      <c r="L78" s="175"/>
      <c r="M78" s="189" t="s">
        <v>181</v>
      </c>
      <c r="N78" s="1207" t="s">
        <v>743</v>
      </c>
      <c r="O78" s="1207"/>
      <c r="P78" s="1207"/>
      <c r="Q78" s="1207"/>
      <c r="R78" s="1207"/>
      <c r="S78" s="1208"/>
      <c r="T78" s="1208"/>
      <c r="U78" s="1208"/>
      <c r="V78" s="1208"/>
      <c r="W78" s="1208"/>
      <c r="X78" s="1208"/>
      <c r="Y78" s="1208"/>
      <c r="Z78" s="1208"/>
      <c r="AA78" s="1208"/>
      <c r="AB78" s="1208"/>
      <c r="AC78" s="1208"/>
      <c r="AD78" s="1208"/>
      <c r="AE78" s="1208"/>
      <c r="AF78" s="1208"/>
      <c r="AG78" s="1208"/>
      <c r="AH78" s="1208"/>
      <c r="AI78" s="1208"/>
      <c r="AJ78" s="1208"/>
      <c r="AK78" s="1208"/>
      <c r="AL78" s="1208"/>
      <c r="AM78" s="1208"/>
      <c r="AN78" s="1208"/>
      <c r="AO78" s="1208"/>
      <c r="AP78" s="1208"/>
      <c r="AQ78" s="1208"/>
      <c r="AR78" s="1208"/>
      <c r="AS78" s="1208"/>
      <c r="AT78" s="1208"/>
      <c r="AU78" s="1208"/>
      <c r="AV78" s="1208"/>
      <c r="AW78" s="1208"/>
      <c r="AX78" s="1208"/>
      <c r="AY78" s="1208"/>
      <c r="AZ78" s="1208"/>
      <c r="BA78" s="1208"/>
      <c r="BB78" s="1208"/>
      <c r="BC78" s="190" t="s">
        <v>182</v>
      </c>
      <c r="BD78" s="1212"/>
      <c r="BE78" s="1213"/>
      <c r="BF78" s="1214"/>
      <c r="BG78" s="182" t="s">
        <v>43</v>
      </c>
      <c r="BH78" s="191"/>
      <c r="BI78" s="186"/>
      <c r="BJ78" s="175"/>
      <c r="BN78" s="139"/>
      <c r="BV78" s="135"/>
      <c r="BW78" s="135"/>
      <c r="BX78" s="135"/>
      <c r="BY78" s="135"/>
      <c r="BZ78" s="135"/>
      <c r="CA78" s="135"/>
      <c r="CB78" s="135"/>
      <c r="CC78" s="135"/>
      <c r="CD78" s="135"/>
      <c r="CE78" s="135"/>
      <c r="CF78" s="135"/>
      <c r="CG78" s="135"/>
      <c r="CH78" s="135"/>
      <c r="CI78" s="135"/>
      <c r="CJ78" s="135"/>
      <c r="CK78" s="135"/>
      <c r="CL78" s="135"/>
      <c r="CM78" s="135"/>
      <c r="CN78" s="135"/>
    </row>
    <row r="79" spans="4:92" ht="15" customHeight="1">
      <c r="D79" s="174"/>
      <c r="E79" s="151"/>
      <c r="F79" s="151"/>
      <c r="G79" s="186"/>
      <c r="H79" s="192"/>
      <c r="I79" s="193" t="s">
        <v>409</v>
      </c>
      <c r="J79" s="1123" t="s">
        <v>802</v>
      </c>
      <c r="K79" s="1123"/>
      <c r="L79" s="1123"/>
      <c r="M79" s="1123"/>
      <c r="N79" s="1123"/>
      <c r="O79" s="1123"/>
      <c r="P79" s="1123"/>
      <c r="Q79" s="1123"/>
      <c r="R79" s="1123"/>
      <c r="S79" s="1123"/>
      <c r="T79" s="1123"/>
      <c r="U79" s="1123"/>
      <c r="V79" s="1123"/>
      <c r="W79" s="1123"/>
      <c r="X79" s="1123"/>
      <c r="Y79" s="1123"/>
      <c r="Z79" s="1123"/>
      <c r="AA79" s="1123"/>
      <c r="AB79" s="1123"/>
      <c r="AC79" s="1123"/>
      <c r="AD79" s="1123"/>
      <c r="AE79" s="1123"/>
      <c r="AF79" s="1123"/>
      <c r="AG79" s="1123"/>
      <c r="AH79" s="1123"/>
      <c r="AI79" s="1123"/>
      <c r="AJ79" s="1123"/>
      <c r="AK79" s="1123"/>
      <c r="AL79" s="1123"/>
      <c r="AM79" s="1123"/>
      <c r="AN79" s="1123"/>
      <c r="AO79" s="1123"/>
      <c r="AP79" s="1123"/>
      <c r="AQ79" s="1123"/>
      <c r="AR79" s="1123"/>
      <c r="AS79" s="1123"/>
      <c r="AT79" s="1123"/>
      <c r="AU79" s="1123"/>
      <c r="AV79" s="1123"/>
      <c r="AW79" s="1123"/>
      <c r="AX79" s="1123"/>
      <c r="AY79" s="1123"/>
      <c r="AZ79" s="1123"/>
      <c r="BA79" s="1123"/>
      <c r="BB79" s="1123"/>
      <c r="BC79" s="1123"/>
      <c r="BD79" s="1123"/>
      <c r="BE79" s="1123"/>
      <c r="BF79" s="1123"/>
      <c r="BG79" s="1123"/>
      <c r="BH79" s="175"/>
      <c r="BI79" s="175"/>
      <c r="BJ79" s="175"/>
      <c r="BN79" s="139"/>
    </row>
    <row r="80" spans="4:92" ht="15" customHeight="1">
      <c r="D80" s="174"/>
      <c r="E80" s="151"/>
      <c r="F80" s="151"/>
      <c r="G80" s="186"/>
      <c r="H80" s="186"/>
      <c r="I80" s="186"/>
      <c r="J80" s="1123"/>
      <c r="K80" s="1123"/>
      <c r="L80" s="1123"/>
      <c r="M80" s="1123"/>
      <c r="N80" s="1123"/>
      <c r="O80" s="1123"/>
      <c r="P80" s="1123"/>
      <c r="Q80" s="1123"/>
      <c r="R80" s="1123"/>
      <c r="S80" s="1123"/>
      <c r="T80" s="1123"/>
      <c r="U80" s="1123"/>
      <c r="V80" s="1123"/>
      <c r="W80" s="1123"/>
      <c r="X80" s="1123"/>
      <c r="Y80" s="1123"/>
      <c r="Z80" s="1123"/>
      <c r="AA80" s="1123"/>
      <c r="AB80" s="1123"/>
      <c r="AC80" s="1123"/>
      <c r="AD80" s="1123"/>
      <c r="AE80" s="1123"/>
      <c r="AF80" s="1123"/>
      <c r="AG80" s="1123"/>
      <c r="AH80" s="1123"/>
      <c r="AI80" s="1123"/>
      <c r="AJ80" s="1123"/>
      <c r="AK80" s="1123"/>
      <c r="AL80" s="1123"/>
      <c r="AM80" s="1123"/>
      <c r="AN80" s="1123"/>
      <c r="AO80" s="1123"/>
      <c r="AP80" s="1123"/>
      <c r="AQ80" s="1123"/>
      <c r="AR80" s="1123"/>
      <c r="AS80" s="1123"/>
      <c r="AT80" s="1123"/>
      <c r="AU80" s="1123"/>
      <c r="AV80" s="1123"/>
      <c r="AW80" s="1123"/>
      <c r="AX80" s="1123"/>
      <c r="AY80" s="1123"/>
      <c r="AZ80" s="1123"/>
      <c r="BA80" s="1123"/>
      <c r="BB80" s="1123"/>
      <c r="BC80" s="1123"/>
      <c r="BD80" s="1123"/>
      <c r="BE80" s="1123"/>
      <c r="BF80" s="1123"/>
      <c r="BG80" s="1123"/>
      <c r="BH80" s="175"/>
      <c r="BI80" s="175"/>
      <c r="BJ80" s="175"/>
      <c r="BN80" s="139"/>
    </row>
    <row r="81" spans="4:92" ht="15" customHeight="1">
      <c r="D81" s="174"/>
      <c r="E81" s="151"/>
      <c r="F81" s="151"/>
      <c r="G81" s="186"/>
      <c r="H81" s="186"/>
      <c r="I81" s="186"/>
      <c r="J81" s="1123"/>
      <c r="K81" s="1123"/>
      <c r="L81" s="1123"/>
      <c r="M81" s="1123"/>
      <c r="N81" s="1123"/>
      <c r="O81" s="1123"/>
      <c r="P81" s="1123"/>
      <c r="Q81" s="1123"/>
      <c r="R81" s="1123"/>
      <c r="S81" s="1123"/>
      <c r="T81" s="1123"/>
      <c r="U81" s="1123"/>
      <c r="V81" s="1123"/>
      <c r="W81" s="1123"/>
      <c r="X81" s="1123"/>
      <c r="Y81" s="1123"/>
      <c r="Z81" s="1123"/>
      <c r="AA81" s="1123"/>
      <c r="AB81" s="1123"/>
      <c r="AC81" s="1123"/>
      <c r="AD81" s="1123"/>
      <c r="AE81" s="1123"/>
      <c r="AF81" s="1123"/>
      <c r="AG81" s="1123"/>
      <c r="AH81" s="1123"/>
      <c r="AI81" s="1123"/>
      <c r="AJ81" s="1123"/>
      <c r="AK81" s="1123"/>
      <c r="AL81" s="1123"/>
      <c r="AM81" s="1123"/>
      <c r="AN81" s="1123"/>
      <c r="AO81" s="1123"/>
      <c r="AP81" s="1123"/>
      <c r="AQ81" s="1123"/>
      <c r="AR81" s="1123"/>
      <c r="AS81" s="1123"/>
      <c r="AT81" s="1123"/>
      <c r="AU81" s="1123"/>
      <c r="AV81" s="1123"/>
      <c r="AW81" s="1123"/>
      <c r="AX81" s="1123"/>
      <c r="AY81" s="1123"/>
      <c r="AZ81" s="1123"/>
      <c r="BA81" s="1123"/>
      <c r="BB81" s="1123"/>
      <c r="BC81" s="1123"/>
      <c r="BD81" s="1123"/>
      <c r="BE81" s="1123"/>
      <c r="BF81" s="1123"/>
      <c r="BG81" s="1123"/>
      <c r="BH81" s="175"/>
      <c r="BI81" s="175"/>
      <c r="BJ81" s="175"/>
      <c r="BN81" s="139"/>
    </row>
    <row r="82" spans="4:92" ht="15" customHeight="1">
      <c r="D82" s="194"/>
      <c r="E82" s="195"/>
      <c r="F82" s="196"/>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7"/>
      <c r="AF82" s="195"/>
      <c r="AG82" s="195"/>
      <c r="AH82" s="195"/>
      <c r="AI82" s="195"/>
      <c r="AJ82" s="197"/>
      <c r="AK82" s="195"/>
      <c r="AL82" s="195"/>
      <c r="AM82" s="195"/>
      <c r="AN82" s="195"/>
      <c r="AO82" s="195"/>
      <c r="AP82" s="195"/>
      <c r="AQ82" s="195"/>
      <c r="AR82" s="195"/>
      <c r="AS82" s="195"/>
      <c r="AT82" s="195"/>
      <c r="AU82" s="195"/>
      <c r="AV82" s="195"/>
      <c r="AW82" s="195"/>
      <c r="AX82" s="195"/>
      <c r="AY82" s="197"/>
      <c r="AZ82" s="195"/>
      <c r="BA82" s="195"/>
      <c r="BB82" s="195"/>
      <c r="BC82" s="198"/>
      <c r="BD82" s="198"/>
      <c r="BE82" s="198"/>
      <c r="BF82" s="198"/>
      <c r="BG82" s="195"/>
      <c r="BH82" s="195"/>
      <c r="BI82" s="195"/>
      <c r="BJ82" s="195"/>
      <c r="BK82" s="197"/>
      <c r="BL82" s="197"/>
      <c r="BM82" s="197"/>
      <c r="BN82" s="199"/>
      <c r="BV82" s="135"/>
      <c r="BW82" s="135"/>
      <c r="BX82" s="135"/>
      <c r="BY82" s="135"/>
      <c r="BZ82" s="135"/>
      <c r="CA82" s="135"/>
      <c r="CB82" s="135"/>
      <c r="CC82" s="135"/>
      <c r="CD82" s="135"/>
      <c r="CE82" s="135"/>
      <c r="CF82" s="135"/>
      <c r="CG82" s="135"/>
      <c r="CH82" s="135"/>
      <c r="CI82" s="135"/>
      <c r="CJ82" s="135"/>
      <c r="CK82" s="135"/>
      <c r="CL82" s="135"/>
      <c r="CM82" s="135"/>
      <c r="CN82" s="135"/>
    </row>
    <row r="83" spans="4:92" ht="15" customHeight="1">
      <c r="D83" s="175"/>
      <c r="E83" s="175"/>
      <c r="F83" s="176"/>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51"/>
      <c r="AY83" s="151"/>
      <c r="AZ83" s="151"/>
      <c r="BA83" s="151"/>
      <c r="BB83" s="175"/>
      <c r="BC83" s="175"/>
      <c r="BK83" s="135"/>
      <c r="BL83" s="135"/>
      <c r="BM83" s="135"/>
      <c r="BN83" s="135"/>
      <c r="BO83" s="135"/>
      <c r="BP83" s="135"/>
      <c r="BQ83" s="135"/>
      <c r="BR83" s="135"/>
      <c r="BS83" s="135"/>
      <c r="BT83" s="135"/>
      <c r="BU83" s="135"/>
      <c r="BV83" s="135"/>
      <c r="BW83" s="135"/>
      <c r="BX83" s="135"/>
      <c r="BY83" s="135"/>
      <c r="BZ83" s="135"/>
      <c r="CA83" s="135"/>
      <c r="CB83" s="135"/>
      <c r="CC83" s="135"/>
    </row>
    <row r="84" spans="4:92" ht="25.5" customHeight="1">
      <c r="D84" s="146"/>
      <c r="E84" s="868">
        <v>27</v>
      </c>
      <c r="F84" s="868"/>
      <c r="G84" s="1092" t="s">
        <v>125</v>
      </c>
      <c r="H84" s="1092"/>
      <c r="I84" s="1092"/>
      <c r="J84" s="1092"/>
      <c r="K84" s="1092"/>
      <c r="L84" s="1092"/>
      <c r="M84" s="1092"/>
      <c r="N84" s="1092"/>
      <c r="O84" s="1092"/>
      <c r="P84" s="1092"/>
      <c r="Q84" s="1092"/>
      <c r="R84" s="1092"/>
      <c r="S84" s="1092"/>
      <c r="T84" s="1092"/>
      <c r="U84" s="1092"/>
      <c r="V84" s="1092"/>
      <c r="W84" s="1092"/>
      <c r="X84" s="1092"/>
      <c r="Y84" s="1092"/>
      <c r="Z84" s="150"/>
      <c r="AA84" s="1097"/>
      <c r="AB84" s="1098"/>
      <c r="AC84" s="1098"/>
      <c r="AD84" s="1099"/>
      <c r="AE84" s="868" t="s">
        <v>327</v>
      </c>
      <c r="AF84" s="868"/>
      <c r="AG84" s="868"/>
      <c r="AH84" s="868"/>
      <c r="AI84" s="868"/>
      <c r="AJ84" s="868"/>
      <c r="AK84" s="868"/>
      <c r="AL84" s="869"/>
      <c r="AM84" s="200"/>
      <c r="AN84" s="200"/>
      <c r="BU84" s="39">
        <f>AA84</f>
        <v>0</v>
      </c>
    </row>
    <row r="85" spans="4:92" ht="25.5" customHeight="1">
      <c r="D85" s="201"/>
      <c r="E85" s="971">
        <v>28</v>
      </c>
      <c r="F85" s="971"/>
      <c r="G85" s="1092" t="s">
        <v>126</v>
      </c>
      <c r="H85" s="1092"/>
      <c r="I85" s="1092"/>
      <c r="J85" s="1092"/>
      <c r="K85" s="1092"/>
      <c r="L85" s="1092"/>
      <c r="M85" s="1092"/>
      <c r="N85" s="1092"/>
      <c r="O85" s="1092"/>
      <c r="P85" s="1092"/>
      <c r="Q85" s="1092"/>
      <c r="R85" s="1092"/>
      <c r="S85" s="1092"/>
      <c r="T85" s="1092"/>
      <c r="U85" s="1092"/>
      <c r="V85" s="1092"/>
      <c r="W85" s="1092"/>
      <c r="X85" s="1092"/>
      <c r="Y85" s="1092"/>
      <c r="Z85" s="150"/>
      <c r="AA85" s="1093" t="s">
        <v>197</v>
      </c>
      <c r="AB85" s="1094"/>
      <c r="AC85" s="1094"/>
      <c r="AD85" s="1094"/>
      <c r="AE85" s="1094"/>
      <c r="AF85" s="1094"/>
      <c r="AG85" s="1094"/>
      <c r="AH85" s="1095"/>
      <c r="AI85" s="1095"/>
      <c r="AJ85" s="1095"/>
      <c r="AK85" s="1094" t="s">
        <v>43</v>
      </c>
      <c r="AL85" s="1096"/>
      <c r="AM85" s="1093" t="s">
        <v>198</v>
      </c>
      <c r="AN85" s="1094"/>
      <c r="AO85" s="1094"/>
      <c r="AP85" s="1094"/>
      <c r="AQ85" s="1094"/>
      <c r="AR85" s="1095"/>
      <c r="AS85" s="1095"/>
      <c r="AT85" s="1095"/>
      <c r="AU85" s="1094" t="s">
        <v>43</v>
      </c>
      <c r="AV85" s="1096"/>
      <c r="AW85" s="202"/>
    </row>
    <row r="86" spans="4:92" ht="9.9499999999999993" customHeight="1">
      <c r="D86" s="175"/>
      <c r="F86" s="203"/>
      <c r="G86" s="203"/>
      <c r="H86" s="203"/>
      <c r="I86" s="203"/>
      <c r="J86" s="203"/>
      <c r="K86" s="203"/>
      <c r="L86" s="203"/>
      <c r="M86" s="203"/>
      <c r="N86" s="203"/>
    </row>
    <row r="87" spans="4:92" ht="17.25" customHeight="1">
      <c r="D87" s="204"/>
      <c r="E87" s="203"/>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4"/>
    </row>
    <row r="88" spans="4:92" ht="24" customHeight="1">
      <c r="D88" s="146"/>
      <c r="E88" s="868">
        <v>29</v>
      </c>
      <c r="F88" s="868"/>
      <c r="G88" s="147" t="s">
        <v>332</v>
      </c>
      <c r="H88" s="147"/>
      <c r="I88" s="147"/>
      <c r="J88" s="147"/>
      <c r="K88" s="147"/>
      <c r="L88" s="147"/>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7" t="s">
        <v>803</v>
      </c>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50"/>
      <c r="BL88" s="132"/>
      <c r="BM88" s="132"/>
      <c r="BN88" s="132"/>
      <c r="BO88" s="132"/>
      <c r="BR88" s="132"/>
      <c r="BS88" s="132"/>
      <c r="BT88" s="132"/>
      <c r="BU88" s="132"/>
    </row>
    <row r="89" spans="4:92" ht="20.100000000000001" customHeight="1">
      <c r="D89" s="867" t="s">
        <v>139</v>
      </c>
      <c r="E89" s="868"/>
      <c r="F89" s="868"/>
      <c r="G89" s="868"/>
      <c r="H89" s="868"/>
      <c r="I89" s="868"/>
      <c r="J89" s="868"/>
      <c r="K89" s="868"/>
      <c r="L89" s="868"/>
      <c r="M89" s="868"/>
      <c r="N89" s="868"/>
      <c r="O89" s="869"/>
      <c r="P89" s="867" t="s">
        <v>146</v>
      </c>
      <c r="Q89" s="868"/>
      <c r="R89" s="868"/>
      <c r="S89" s="868"/>
      <c r="T89" s="868"/>
      <c r="U89" s="868"/>
      <c r="V89" s="868"/>
      <c r="W89" s="868"/>
      <c r="X89" s="868"/>
      <c r="Y89" s="868"/>
      <c r="Z89" s="868"/>
      <c r="AA89" s="868"/>
      <c r="AB89" s="868"/>
      <c r="AC89" s="868"/>
      <c r="AD89" s="868"/>
      <c r="AE89" s="868"/>
      <c r="AF89" s="1160" t="s">
        <v>147</v>
      </c>
      <c r="AG89" s="1161"/>
      <c r="AH89" s="1161"/>
      <c r="AI89" s="1161"/>
      <c r="AJ89" s="1161"/>
      <c r="AK89" s="1161"/>
      <c r="AL89" s="1161"/>
      <c r="AM89" s="1161"/>
      <c r="AN89" s="1161"/>
      <c r="AO89" s="1161"/>
      <c r="AP89" s="1161"/>
      <c r="AQ89" s="1161"/>
      <c r="AR89" s="1161"/>
      <c r="AS89" s="1161"/>
      <c r="AT89" s="1161"/>
      <c r="AU89" s="1161"/>
      <c r="AV89" s="867" t="s">
        <v>148</v>
      </c>
      <c r="AW89" s="868"/>
      <c r="AX89" s="868"/>
      <c r="AY89" s="868"/>
      <c r="AZ89" s="868"/>
      <c r="BA89" s="868"/>
      <c r="BB89" s="868"/>
      <c r="BC89" s="868"/>
      <c r="BD89" s="868"/>
      <c r="BE89" s="868"/>
      <c r="BF89" s="868"/>
      <c r="BG89" s="868"/>
      <c r="BH89" s="868"/>
      <c r="BI89" s="868"/>
      <c r="BJ89" s="868"/>
      <c r="BK89" s="869"/>
    </row>
    <row r="90" spans="4:92" ht="16.5" customHeight="1">
      <c r="D90" s="1027" t="s">
        <v>140</v>
      </c>
      <c r="E90" s="1028"/>
      <c r="F90" s="1033"/>
      <c r="G90" s="1034"/>
      <c r="H90" s="1034"/>
      <c r="I90" s="1034"/>
      <c r="J90" s="1034"/>
      <c r="K90" s="1034"/>
      <c r="L90" s="1034"/>
      <c r="M90" s="169" t="s">
        <v>43</v>
      </c>
      <c r="N90" s="206"/>
      <c r="O90" s="207"/>
      <c r="P90" s="208"/>
      <c r="Q90" s="206"/>
      <c r="R90" s="206"/>
      <c r="S90" s="206"/>
      <c r="T90" s="206"/>
      <c r="U90" s="1034"/>
      <c r="V90" s="1034"/>
      <c r="W90" s="1034"/>
      <c r="X90" s="1034"/>
      <c r="Y90" s="1034"/>
      <c r="Z90" s="1034"/>
      <c r="AA90" s="1034"/>
      <c r="AB90" s="169" t="s">
        <v>43</v>
      </c>
      <c r="AC90" s="206"/>
      <c r="AD90" s="206"/>
      <c r="AE90" s="206"/>
      <c r="AF90" s="209"/>
      <c r="AG90" s="210"/>
      <c r="AH90" s="210"/>
      <c r="AI90" s="206"/>
      <c r="AJ90" s="1034"/>
      <c r="AK90" s="1034"/>
      <c r="AL90" s="1034"/>
      <c r="AM90" s="1034"/>
      <c r="AN90" s="1034"/>
      <c r="AO90" s="1034"/>
      <c r="AP90" s="1034"/>
      <c r="AQ90" s="169" t="s">
        <v>43</v>
      </c>
      <c r="AR90" s="206"/>
      <c r="AS90" s="210"/>
      <c r="AT90" s="210"/>
      <c r="AU90" s="210"/>
      <c r="AV90" s="136"/>
      <c r="AW90" s="172"/>
      <c r="AX90" s="172"/>
      <c r="AY90" s="206"/>
      <c r="AZ90" s="1035">
        <f>F90+U90+AJ90</f>
        <v>0</v>
      </c>
      <c r="BA90" s="1035"/>
      <c r="BB90" s="1035"/>
      <c r="BC90" s="1035"/>
      <c r="BD90" s="1035"/>
      <c r="BE90" s="1035"/>
      <c r="BF90" s="1035"/>
      <c r="BG90" s="169" t="s">
        <v>43</v>
      </c>
      <c r="BH90" s="206"/>
      <c r="BI90" s="172"/>
      <c r="BJ90" s="172"/>
      <c r="BK90" s="173"/>
    </row>
    <row r="91" spans="4:92" ht="16.5" customHeight="1">
      <c r="D91" s="1029"/>
      <c r="E91" s="1030"/>
      <c r="F91" s="211" t="s">
        <v>181</v>
      </c>
      <c r="G91" s="1036"/>
      <c r="H91" s="1036"/>
      <c r="I91" s="1036"/>
      <c r="J91" s="1036"/>
      <c r="K91" s="1036"/>
      <c r="L91" s="1036"/>
      <c r="M91" s="39" t="s">
        <v>182</v>
      </c>
      <c r="N91" s="175" t="s">
        <v>43</v>
      </c>
      <c r="O91" s="212"/>
      <c r="P91" s="211"/>
      <c r="Q91" s="151"/>
      <c r="R91" s="151"/>
      <c r="S91" s="151"/>
      <c r="T91" s="151" t="s">
        <v>181</v>
      </c>
      <c r="U91" s="1036"/>
      <c r="V91" s="1036"/>
      <c r="W91" s="1036"/>
      <c r="X91" s="1036"/>
      <c r="Y91" s="1036"/>
      <c r="Z91" s="1036"/>
      <c r="AA91" s="1036"/>
      <c r="AB91" s="151" t="s">
        <v>182</v>
      </c>
      <c r="AC91" s="175" t="s">
        <v>43</v>
      </c>
      <c r="AD91" s="151"/>
      <c r="AE91" s="151"/>
      <c r="AF91" s="213"/>
      <c r="AG91" s="214"/>
      <c r="AH91" s="214"/>
      <c r="AI91" s="151" t="s">
        <v>181</v>
      </c>
      <c r="AJ91" s="1036"/>
      <c r="AK91" s="1036"/>
      <c r="AL91" s="1036"/>
      <c r="AM91" s="1036"/>
      <c r="AN91" s="1036"/>
      <c r="AO91" s="1036"/>
      <c r="AP91" s="1036"/>
      <c r="AQ91" s="151" t="s">
        <v>182</v>
      </c>
      <c r="AR91" s="175" t="s">
        <v>43</v>
      </c>
      <c r="AS91" s="214"/>
      <c r="AT91" s="214"/>
      <c r="AU91" s="214"/>
      <c r="AV91" s="138"/>
      <c r="AY91" s="151" t="s">
        <v>181</v>
      </c>
      <c r="AZ91" s="1040">
        <f>G91+U91+AJ91</f>
        <v>0</v>
      </c>
      <c r="BA91" s="1040"/>
      <c r="BB91" s="1040"/>
      <c r="BC91" s="1040"/>
      <c r="BD91" s="1040"/>
      <c r="BE91" s="1040"/>
      <c r="BF91" s="1040"/>
      <c r="BG91" s="151" t="s">
        <v>182</v>
      </c>
      <c r="BH91" s="151" t="s">
        <v>43</v>
      </c>
      <c r="BK91" s="139"/>
    </row>
    <row r="92" spans="4:92" ht="20.100000000000001" customHeight="1">
      <c r="D92" s="1029"/>
      <c r="E92" s="1030"/>
      <c r="F92" s="215" t="s">
        <v>141</v>
      </c>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7"/>
      <c r="AG92" s="217"/>
      <c r="AH92" s="217"/>
      <c r="AI92" s="216"/>
      <c r="AJ92" s="216"/>
      <c r="AK92" s="216"/>
      <c r="AL92" s="216"/>
      <c r="AM92" s="216"/>
      <c r="AN92" s="216"/>
      <c r="AO92" s="216"/>
      <c r="AP92" s="216"/>
      <c r="AQ92" s="216"/>
      <c r="AR92" s="216"/>
      <c r="AS92" s="217"/>
      <c r="AT92" s="217"/>
      <c r="AU92" s="217"/>
      <c r="AV92" s="147"/>
      <c r="AW92" s="147"/>
      <c r="AX92" s="147"/>
      <c r="AY92" s="216"/>
      <c r="AZ92" s="216"/>
      <c r="BA92" s="216"/>
      <c r="BB92" s="216"/>
      <c r="BC92" s="216"/>
      <c r="BD92" s="216"/>
      <c r="BE92" s="216"/>
      <c r="BF92" s="216"/>
      <c r="BG92" s="216"/>
      <c r="BH92" s="216"/>
      <c r="BI92" s="147"/>
      <c r="BJ92" s="147"/>
      <c r="BK92" s="150"/>
    </row>
    <row r="93" spans="4:92" ht="20.100000000000001" customHeight="1">
      <c r="D93" s="1029"/>
      <c r="E93" s="1030"/>
      <c r="F93" s="1041"/>
      <c r="G93" s="1042"/>
      <c r="H93" s="1043" t="s">
        <v>203</v>
      </c>
      <c r="I93" s="1044"/>
      <c r="J93" s="1044"/>
      <c r="K93" s="1044"/>
      <c r="L93" s="1044"/>
      <c r="M93" s="1044"/>
      <c r="N93" s="1044"/>
      <c r="O93" s="1045"/>
      <c r="P93" s="218" t="s">
        <v>1</v>
      </c>
      <c r="Q93" s="219"/>
      <c r="R93" s="220"/>
      <c r="S93" s="1046"/>
      <c r="T93" s="1047"/>
      <c r="U93" s="1042"/>
      <c r="V93" s="1048" t="s">
        <v>43</v>
      </c>
      <c r="W93" s="1048"/>
      <c r="X93" s="221" t="s">
        <v>142</v>
      </c>
      <c r="Y93" s="220"/>
      <c r="Z93" s="220"/>
      <c r="AA93" s="1046"/>
      <c r="AB93" s="1047"/>
      <c r="AC93" s="1042"/>
      <c r="AD93" s="1048" t="s">
        <v>43</v>
      </c>
      <c r="AE93" s="1048"/>
      <c r="AF93" s="218" t="s">
        <v>1</v>
      </c>
      <c r="AG93" s="219"/>
      <c r="AH93" s="219"/>
      <c r="AI93" s="1046"/>
      <c r="AJ93" s="1047"/>
      <c r="AK93" s="1042"/>
      <c r="AL93" s="1048" t="s">
        <v>43</v>
      </c>
      <c r="AM93" s="1048"/>
      <c r="AN93" s="221" t="s">
        <v>142</v>
      </c>
      <c r="AO93" s="220"/>
      <c r="AP93" s="220"/>
      <c r="AQ93" s="1046"/>
      <c r="AR93" s="1047"/>
      <c r="AS93" s="1042"/>
      <c r="AT93" s="1048" t="s">
        <v>43</v>
      </c>
      <c r="AU93" s="1048"/>
      <c r="AV93" s="218" t="s">
        <v>1</v>
      </c>
      <c r="AW93" s="219"/>
      <c r="AX93" s="219"/>
      <c r="AY93" s="1037">
        <f>S93+AI93+IF(F93=1,1,0)</f>
        <v>0</v>
      </c>
      <c r="AZ93" s="1037"/>
      <c r="BA93" s="1037"/>
      <c r="BB93" s="1038" t="s">
        <v>43</v>
      </c>
      <c r="BC93" s="1039"/>
      <c r="BD93" s="221" t="s">
        <v>142</v>
      </c>
      <c r="BE93" s="220"/>
      <c r="BF93" s="220"/>
      <c r="BG93" s="1037">
        <f>AA93+AQ93+IF(F93=2,2,0)</f>
        <v>0</v>
      </c>
      <c r="BH93" s="1037"/>
      <c r="BI93" s="1037"/>
      <c r="BJ93" s="1038" t="s">
        <v>43</v>
      </c>
      <c r="BK93" s="1178"/>
      <c r="BL93" s="132"/>
      <c r="BM93" s="132"/>
      <c r="BN93" s="132"/>
      <c r="BO93" s="132"/>
      <c r="BP93" s="132"/>
    </row>
    <row r="94" spans="4:92" ht="20.100000000000001" customHeight="1">
      <c r="D94" s="1029"/>
      <c r="E94" s="1030"/>
      <c r="F94" s="1049" t="s">
        <v>143</v>
      </c>
      <c r="G94" s="1050"/>
      <c r="H94" s="1050"/>
      <c r="I94" s="1050"/>
      <c r="J94" s="1050"/>
      <c r="K94" s="1050"/>
      <c r="L94" s="1050"/>
      <c r="M94" s="1050"/>
      <c r="N94" s="1050"/>
      <c r="O94" s="1051"/>
      <c r="P94" s="222" t="s">
        <v>144</v>
      </c>
      <c r="Q94" s="223"/>
      <c r="R94" s="223"/>
      <c r="S94" s="1052"/>
      <c r="T94" s="1053"/>
      <c r="U94" s="1054"/>
      <c r="V94" s="1058" t="s">
        <v>43</v>
      </c>
      <c r="W94" s="1059"/>
      <c r="X94" s="224" t="s">
        <v>144</v>
      </c>
      <c r="Y94" s="223"/>
      <c r="Z94" s="223"/>
      <c r="AA94" s="1052"/>
      <c r="AB94" s="1053"/>
      <c r="AC94" s="1054"/>
      <c r="AD94" s="1058" t="s">
        <v>43</v>
      </c>
      <c r="AE94" s="1059"/>
      <c r="AF94" s="222" t="s">
        <v>149</v>
      </c>
      <c r="AG94" s="223"/>
      <c r="AH94" s="223"/>
      <c r="AI94" s="1052"/>
      <c r="AJ94" s="1053"/>
      <c r="AK94" s="1054"/>
      <c r="AL94" s="1058" t="s">
        <v>43</v>
      </c>
      <c r="AM94" s="1059"/>
      <c r="AN94" s="225" t="s">
        <v>149</v>
      </c>
      <c r="AO94" s="223"/>
      <c r="AP94" s="223"/>
      <c r="AQ94" s="1052"/>
      <c r="AR94" s="1053"/>
      <c r="AS94" s="1054"/>
      <c r="AT94" s="1058" t="s">
        <v>43</v>
      </c>
      <c r="AU94" s="1059"/>
      <c r="AV94" s="208"/>
      <c r="AW94" s="206"/>
      <c r="AX94" s="206"/>
      <c r="AY94" s="206"/>
      <c r="AZ94" s="206"/>
      <c r="BA94" s="206"/>
      <c r="BB94" s="206"/>
      <c r="BC94" s="226"/>
      <c r="BD94" s="206"/>
      <c r="BE94" s="206"/>
      <c r="BF94" s="206"/>
      <c r="BG94" s="206"/>
      <c r="BH94" s="206"/>
      <c r="BI94" s="206"/>
      <c r="BJ94" s="206"/>
      <c r="BK94" s="207"/>
      <c r="BL94" s="151"/>
      <c r="BM94" s="151"/>
      <c r="BN94" s="151"/>
    </row>
    <row r="95" spans="4:92" ht="20.100000000000001" customHeight="1">
      <c r="D95" s="1029"/>
      <c r="E95" s="1030"/>
      <c r="F95" s="1085"/>
      <c r="G95" s="1086"/>
      <c r="H95" s="1072" t="s">
        <v>199</v>
      </c>
      <c r="I95" s="1073"/>
      <c r="J95" s="1073"/>
      <c r="K95" s="1073"/>
      <c r="L95" s="1073"/>
      <c r="M95" s="1073"/>
      <c r="N95" s="1073"/>
      <c r="O95" s="1074"/>
      <c r="P95" s="227" t="s">
        <v>145</v>
      </c>
      <c r="Q95" s="228"/>
      <c r="R95" s="228"/>
      <c r="S95" s="1067"/>
      <c r="T95" s="1068"/>
      <c r="U95" s="1069"/>
      <c r="V95" s="1070" t="s">
        <v>43</v>
      </c>
      <c r="W95" s="1071"/>
      <c r="X95" s="229" t="s">
        <v>145</v>
      </c>
      <c r="Y95" s="228"/>
      <c r="Z95" s="228"/>
      <c r="AA95" s="1067"/>
      <c r="AB95" s="1068"/>
      <c r="AC95" s="1069"/>
      <c r="AD95" s="1070" t="s">
        <v>43</v>
      </c>
      <c r="AE95" s="1071"/>
      <c r="AF95" s="227" t="s">
        <v>29</v>
      </c>
      <c r="AG95" s="230"/>
      <c r="AH95" s="230"/>
      <c r="AI95" s="1067"/>
      <c r="AJ95" s="1068"/>
      <c r="AK95" s="1069"/>
      <c r="AL95" s="1070" t="s">
        <v>43</v>
      </c>
      <c r="AM95" s="1071"/>
      <c r="AN95" s="228" t="s">
        <v>29</v>
      </c>
      <c r="AO95" s="230"/>
      <c r="AP95" s="230"/>
      <c r="AQ95" s="1067"/>
      <c r="AR95" s="1068"/>
      <c r="AS95" s="1069"/>
      <c r="AT95" s="1070" t="s">
        <v>43</v>
      </c>
      <c r="AU95" s="1071"/>
      <c r="AV95" s="231"/>
      <c r="AW95" s="232"/>
      <c r="AX95" s="232"/>
      <c r="AY95" s="232"/>
      <c r="AZ95" s="232"/>
      <c r="BA95" s="232"/>
      <c r="BB95" s="232"/>
      <c r="BC95" s="233"/>
      <c r="BD95" s="232"/>
      <c r="BE95" s="232"/>
      <c r="BF95" s="232"/>
      <c r="BG95" s="232"/>
      <c r="BH95" s="232"/>
      <c r="BI95" s="232"/>
      <c r="BJ95" s="232"/>
      <c r="BK95" s="234"/>
      <c r="BL95" s="232"/>
      <c r="BM95" s="232"/>
      <c r="BN95" s="232"/>
      <c r="BO95" s="232"/>
      <c r="BP95" s="232"/>
    </row>
    <row r="96" spans="4:92" ht="20.100000000000001" customHeight="1">
      <c r="D96" s="1029"/>
      <c r="E96" s="1030"/>
      <c r="F96" s="1087"/>
      <c r="G96" s="1088"/>
      <c r="H96" s="1072" t="s">
        <v>200</v>
      </c>
      <c r="I96" s="1073"/>
      <c r="J96" s="1073"/>
      <c r="K96" s="1073"/>
      <c r="L96" s="1073"/>
      <c r="M96" s="1073"/>
      <c r="N96" s="1073"/>
      <c r="O96" s="1074"/>
      <c r="P96" s="235" t="s">
        <v>796</v>
      </c>
      <c r="Q96" s="228"/>
      <c r="R96" s="228"/>
      <c r="S96" s="1067"/>
      <c r="T96" s="1068"/>
      <c r="U96" s="1069"/>
      <c r="V96" s="1070" t="s">
        <v>43</v>
      </c>
      <c r="W96" s="1071"/>
      <c r="X96" s="235" t="s">
        <v>796</v>
      </c>
      <c r="Y96" s="228"/>
      <c r="Z96" s="228"/>
      <c r="AA96" s="1067"/>
      <c r="AB96" s="1068"/>
      <c r="AC96" s="1069"/>
      <c r="AD96" s="1070" t="s">
        <v>43</v>
      </c>
      <c r="AE96" s="1071"/>
      <c r="AF96" s="227"/>
      <c r="AG96" s="230"/>
      <c r="AH96" s="230"/>
      <c r="AI96" s="236"/>
      <c r="AJ96" s="236"/>
      <c r="AK96" s="236"/>
      <c r="AL96" s="237"/>
      <c r="AM96" s="237"/>
      <c r="AN96" s="228"/>
      <c r="AO96" s="230"/>
      <c r="AP96" s="230"/>
      <c r="AQ96" s="236"/>
      <c r="AR96" s="236"/>
      <c r="AS96" s="236"/>
      <c r="AT96" s="237"/>
      <c r="AU96" s="237"/>
      <c r="AV96" s="231"/>
      <c r="AW96" s="232"/>
      <c r="AX96" s="232"/>
      <c r="AY96" s="232"/>
      <c r="AZ96" s="232"/>
      <c r="BA96" s="232"/>
      <c r="BB96" s="232"/>
      <c r="BC96" s="233"/>
      <c r="BD96" s="232"/>
      <c r="BE96" s="232"/>
      <c r="BF96" s="232"/>
      <c r="BG96" s="232"/>
      <c r="BH96" s="232"/>
      <c r="BI96" s="232"/>
      <c r="BJ96" s="232"/>
      <c r="BK96" s="234"/>
      <c r="BL96" s="232"/>
      <c r="BM96" s="232"/>
      <c r="BN96" s="232"/>
      <c r="BO96" s="232"/>
      <c r="BP96" s="232"/>
    </row>
    <row r="97" spans="4:73" ht="20.100000000000001" customHeight="1">
      <c r="D97" s="1029"/>
      <c r="E97" s="1030"/>
      <c r="F97" s="1075" t="s">
        <v>201</v>
      </c>
      <c r="G97" s="1076"/>
      <c r="H97" s="1076"/>
      <c r="I97" s="1076"/>
      <c r="J97" s="1076"/>
      <c r="K97" s="1076"/>
      <c r="L97" s="1076"/>
      <c r="M97" s="1076"/>
      <c r="N97" s="1076"/>
      <c r="O97" s="1077"/>
      <c r="P97" s="1060" t="s">
        <v>206</v>
      </c>
      <c r="Q97" s="1061"/>
      <c r="R97" s="1061"/>
      <c r="S97" s="1061"/>
      <c r="T97" s="1061"/>
      <c r="U97" s="1061"/>
      <c r="V97" s="1061"/>
      <c r="W97" s="1062"/>
      <c r="X97" s="1063" t="s">
        <v>206</v>
      </c>
      <c r="Y97" s="1064"/>
      <c r="Z97" s="1064"/>
      <c r="AA97" s="1064"/>
      <c r="AB97" s="1064"/>
      <c r="AC97" s="1064"/>
      <c r="AD97" s="1064"/>
      <c r="AE97" s="1065"/>
      <c r="AF97" s="227" t="s">
        <v>181</v>
      </c>
      <c r="AG97" s="1066" t="s">
        <v>168</v>
      </c>
      <c r="AH97" s="1066"/>
      <c r="AI97" s="1066"/>
      <c r="AJ97" s="1066"/>
      <c r="AK97" s="1066"/>
      <c r="AL97" s="1066"/>
      <c r="AM97" s="236" t="s">
        <v>182</v>
      </c>
      <c r="AN97" s="229" t="s">
        <v>181</v>
      </c>
      <c r="AO97" s="1066" t="s">
        <v>168</v>
      </c>
      <c r="AP97" s="1066"/>
      <c r="AQ97" s="1066"/>
      <c r="AR97" s="1066"/>
      <c r="AS97" s="1066"/>
      <c r="AT97" s="1066"/>
      <c r="AU97" s="238" t="s">
        <v>182</v>
      </c>
      <c r="AV97" s="231"/>
      <c r="AW97" s="232"/>
      <c r="AX97" s="232"/>
      <c r="AY97" s="232"/>
      <c r="AZ97" s="232"/>
      <c r="BA97" s="232"/>
      <c r="BB97" s="232"/>
      <c r="BC97" s="233"/>
      <c r="BD97" s="232"/>
      <c r="BE97" s="232"/>
      <c r="BF97" s="232"/>
      <c r="BG97" s="232"/>
      <c r="BH97" s="232"/>
      <c r="BI97" s="232"/>
      <c r="BJ97" s="232"/>
      <c r="BK97" s="234"/>
      <c r="BL97" s="232"/>
      <c r="BM97" s="232"/>
      <c r="BN97" s="232"/>
      <c r="BO97" s="232"/>
      <c r="BP97" s="232"/>
    </row>
    <row r="98" spans="4:73" ht="20.100000000000001" customHeight="1">
      <c r="D98" s="1029"/>
      <c r="E98" s="1030"/>
      <c r="F98" s="239"/>
      <c r="G98" s="240"/>
      <c r="H98" s="1072" t="s">
        <v>202</v>
      </c>
      <c r="I98" s="1073"/>
      <c r="J98" s="1073"/>
      <c r="K98" s="1073"/>
      <c r="L98" s="1073"/>
      <c r="M98" s="1073"/>
      <c r="N98" s="1073"/>
      <c r="O98" s="1074"/>
      <c r="P98" s="227"/>
      <c r="Q98" s="241"/>
      <c r="R98" s="241"/>
      <c r="S98" s="1067"/>
      <c r="T98" s="1068"/>
      <c r="U98" s="1069"/>
      <c r="V98" s="1070" t="s">
        <v>43</v>
      </c>
      <c r="W98" s="1071"/>
      <c r="X98" s="229"/>
      <c r="Y98" s="241"/>
      <c r="Z98" s="241"/>
      <c r="AA98" s="1067"/>
      <c r="AB98" s="1068"/>
      <c r="AC98" s="1069"/>
      <c r="AD98" s="1070" t="s">
        <v>43</v>
      </c>
      <c r="AE98" s="1071"/>
      <c r="AF98" s="227"/>
      <c r="AG98" s="230"/>
      <c r="AH98" s="1066"/>
      <c r="AI98" s="1066"/>
      <c r="AJ98" s="1066"/>
      <c r="AK98" s="1066"/>
      <c r="AL98" s="228"/>
      <c r="AM98" s="236"/>
      <c r="AN98" s="229"/>
      <c r="AO98" s="230"/>
      <c r="AP98" s="1066"/>
      <c r="AQ98" s="1066"/>
      <c r="AR98" s="1066"/>
      <c r="AS98" s="1066"/>
      <c r="AT98" s="228"/>
      <c r="AU98" s="236"/>
      <c r="AV98" s="242"/>
      <c r="AW98" s="228"/>
      <c r="BC98" s="243"/>
      <c r="BI98" s="132"/>
      <c r="BJ98" s="132"/>
      <c r="BK98" s="244"/>
      <c r="BL98" s="132"/>
      <c r="BM98" s="132"/>
      <c r="BN98" s="132"/>
      <c r="BO98" s="132"/>
      <c r="BP98" s="132"/>
      <c r="BQ98" s="132"/>
      <c r="BR98" s="132"/>
    </row>
    <row r="99" spans="4:73" ht="20.100000000000001" customHeight="1">
      <c r="D99" s="1029"/>
      <c r="E99" s="1030"/>
      <c r="F99" s="1080"/>
      <c r="G99" s="1081"/>
      <c r="H99" s="1055" t="s">
        <v>145</v>
      </c>
      <c r="I99" s="1056"/>
      <c r="J99" s="1056"/>
      <c r="K99" s="1056"/>
      <c r="L99" s="1056"/>
      <c r="M99" s="1056"/>
      <c r="N99" s="1056"/>
      <c r="O99" s="1057"/>
      <c r="P99" s="1079" t="s">
        <v>534</v>
      </c>
      <c r="Q99" s="1061"/>
      <c r="R99" s="1061"/>
      <c r="S99" s="1061"/>
      <c r="T99" s="1061"/>
      <c r="U99" s="1061"/>
      <c r="V99" s="1061"/>
      <c r="W99" s="1062"/>
      <c r="X99" s="1079" t="s">
        <v>534</v>
      </c>
      <c r="Y99" s="1061"/>
      <c r="Z99" s="1061"/>
      <c r="AA99" s="1061"/>
      <c r="AB99" s="1061"/>
      <c r="AC99" s="1061"/>
      <c r="AD99" s="1061"/>
      <c r="AE99" s="1062"/>
      <c r="AF99" s="245"/>
      <c r="AG99" s="230"/>
      <c r="AH99" s="228"/>
      <c r="AI99" s="228"/>
      <c r="AJ99" s="228"/>
      <c r="AK99" s="228"/>
      <c r="AL99" s="228"/>
      <c r="AM99" s="230"/>
      <c r="AN99" s="229"/>
      <c r="AO99" s="228"/>
      <c r="AP99" s="228"/>
      <c r="AQ99" s="228"/>
      <c r="AR99" s="230"/>
      <c r="AS99" s="230"/>
      <c r="AT99" s="228"/>
      <c r="AU99" s="246"/>
      <c r="AV99" s="227"/>
      <c r="AW99" s="230"/>
      <c r="AX99" s="230"/>
      <c r="BA99" s="232"/>
      <c r="BB99" s="232"/>
      <c r="BC99" s="243"/>
      <c r="BH99" s="232"/>
      <c r="BK99" s="139"/>
      <c r="BL99" s="232"/>
      <c r="BR99" s="232"/>
    </row>
    <row r="100" spans="4:73" ht="20.100000000000001" customHeight="1">
      <c r="D100" s="1029"/>
      <c r="E100" s="1030"/>
      <c r="F100" s="1080"/>
      <c r="G100" s="1081"/>
      <c r="H100" s="1055" t="s">
        <v>798</v>
      </c>
      <c r="I100" s="1056"/>
      <c r="J100" s="1056"/>
      <c r="K100" s="1056"/>
      <c r="L100" s="1056"/>
      <c r="M100" s="1056"/>
      <c r="N100" s="1056"/>
      <c r="O100" s="1057"/>
      <c r="P100" s="1082"/>
      <c r="Q100" s="1083"/>
      <c r="R100" s="1084"/>
      <c r="S100" s="1067"/>
      <c r="T100" s="1068"/>
      <c r="U100" s="1069"/>
      <c r="V100" s="1070" t="s">
        <v>43</v>
      </c>
      <c r="W100" s="1071"/>
      <c r="X100" s="1082"/>
      <c r="Y100" s="1083"/>
      <c r="Z100" s="1084"/>
      <c r="AA100" s="1067"/>
      <c r="AB100" s="1068"/>
      <c r="AC100" s="1069"/>
      <c r="AD100" s="1070" t="s">
        <v>43</v>
      </c>
      <c r="AE100" s="1071"/>
      <c r="AF100" s="227"/>
      <c r="AG100" s="228"/>
      <c r="AH100" s="228"/>
      <c r="AI100" s="228"/>
      <c r="AJ100" s="228"/>
      <c r="AK100" s="228"/>
      <c r="AL100" s="228"/>
      <c r="AM100" s="228"/>
      <c r="AN100" s="229"/>
      <c r="AO100" s="228"/>
      <c r="AP100" s="228"/>
      <c r="AQ100" s="228"/>
      <c r="AR100" s="228"/>
      <c r="AS100" s="228"/>
      <c r="AT100" s="228"/>
      <c r="AU100" s="246"/>
      <c r="AV100" s="227"/>
      <c r="AW100" s="228"/>
      <c r="AX100" s="228"/>
      <c r="BC100" s="243"/>
      <c r="BK100" s="139"/>
    </row>
    <row r="101" spans="4:73" ht="20.100000000000001" customHeight="1">
      <c r="D101" s="1031"/>
      <c r="E101" s="1032"/>
      <c r="F101" s="1107"/>
      <c r="G101" s="1108"/>
      <c r="H101" s="1109" t="s">
        <v>797</v>
      </c>
      <c r="I101" s="1110"/>
      <c r="J101" s="1110"/>
      <c r="K101" s="1110"/>
      <c r="L101" s="1110"/>
      <c r="M101" s="1110"/>
      <c r="N101" s="1110"/>
      <c r="O101" s="1111"/>
      <c r="P101" s="1102" t="s">
        <v>535</v>
      </c>
      <c r="Q101" s="1103"/>
      <c r="R101" s="1103"/>
      <c r="S101" s="1104"/>
      <c r="T101" s="1105"/>
      <c r="U101" s="1106"/>
      <c r="V101" s="1100" t="s">
        <v>43</v>
      </c>
      <c r="W101" s="1101"/>
      <c r="X101" s="1102" t="s">
        <v>535</v>
      </c>
      <c r="Y101" s="1103"/>
      <c r="Z101" s="1103"/>
      <c r="AA101" s="1104"/>
      <c r="AB101" s="1105"/>
      <c r="AC101" s="1106"/>
      <c r="AD101" s="1100" t="s">
        <v>43</v>
      </c>
      <c r="AE101" s="1101"/>
      <c r="AF101" s="247"/>
      <c r="AG101" s="248"/>
      <c r="AH101" s="248"/>
      <c r="AI101" s="248"/>
      <c r="AJ101" s="248"/>
      <c r="AK101" s="248"/>
      <c r="AL101" s="248"/>
      <c r="AM101" s="248"/>
      <c r="AN101" s="249"/>
      <c r="AO101" s="248"/>
      <c r="AP101" s="248"/>
      <c r="AQ101" s="248"/>
      <c r="AR101" s="248"/>
      <c r="AS101" s="248"/>
      <c r="AT101" s="248"/>
      <c r="AU101" s="248"/>
      <c r="AV101" s="247"/>
      <c r="AW101" s="248"/>
      <c r="AX101" s="248"/>
      <c r="AY101" s="197"/>
      <c r="AZ101" s="197"/>
      <c r="BA101" s="197"/>
      <c r="BB101" s="197"/>
      <c r="BC101" s="250"/>
      <c r="BD101" s="197"/>
      <c r="BE101" s="197"/>
      <c r="BF101" s="197"/>
      <c r="BG101" s="197"/>
      <c r="BH101" s="197"/>
      <c r="BI101" s="197"/>
      <c r="BJ101" s="197"/>
      <c r="BK101" s="199"/>
    </row>
    <row r="102" spans="4:73" ht="6" customHeight="1">
      <c r="D102" s="251"/>
      <c r="F102" s="203"/>
      <c r="G102" s="203"/>
      <c r="H102" s="203"/>
      <c r="I102" s="203"/>
      <c r="J102" s="203"/>
      <c r="K102" s="203"/>
      <c r="L102" s="203"/>
      <c r="M102" s="203"/>
      <c r="N102" s="203"/>
    </row>
    <row r="103" spans="4:73" ht="6" customHeight="1">
      <c r="D103" s="251"/>
      <c r="F103" s="203"/>
      <c r="G103" s="203"/>
      <c r="H103" s="203"/>
      <c r="I103" s="203"/>
      <c r="J103" s="203"/>
      <c r="K103" s="203"/>
      <c r="L103" s="203"/>
      <c r="M103" s="203"/>
      <c r="N103" s="203"/>
    </row>
    <row r="104" spans="4:73" ht="24" customHeight="1">
      <c r="D104" s="867">
        <v>30</v>
      </c>
      <c r="E104" s="868"/>
      <c r="F104" s="147"/>
      <c r="G104" s="147" t="s">
        <v>506</v>
      </c>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50"/>
    </row>
    <row r="105" spans="4:73" ht="20.100000000000001" customHeight="1">
      <c r="D105" s="252"/>
      <c r="E105" s="147"/>
      <c r="F105" s="253"/>
      <c r="G105" s="253"/>
      <c r="H105" s="253"/>
      <c r="I105" s="253"/>
      <c r="J105" s="253"/>
      <c r="K105" s="253"/>
      <c r="L105" s="253"/>
      <c r="M105" s="253"/>
      <c r="N105" s="253"/>
      <c r="O105" s="147"/>
      <c r="P105" s="147"/>
      <c r="Q105" s="147"/>
      <c r="S105" s="254"/>
      <c r="T105" s="254"/>
      <c r="U105" s="172"/>
      <c r="V105" s="172"/>
      <c r="W105" s="172"/>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255"/>
      <c r="BB105" s="255"/>
      <c r="BC105" s="255"/>
      <c r="BD105" s="255"/>
      <c r="BE105" s="147"/>
      <c r="BF105" s="147"/>
      <c r="BG105" s="147"/>
      <c r="BH105" s="147"/>
      <c r="BI105" s="147"/>
      <c r="BJ105" s="147"/>
      <c r="BK105" s="147"/>
      <c r="BL105" s="147"/>
      <c r="BM105" s="147"/>
      <c r="BN105" s="147"/>
      <c r="BO105" s="147"/>
      <c r="BP105" s="147"/>
      <c r="BQ105" s="147"/>
      <c r="BR105" s="147"/>
      <c r="BS105" s="150"/>
    </row>
    <row r="106" spans="4:73" ht="17.25" customHeight="1">
      <c r="D106" s="1117"/>
      <c r="E106" s="1117"/>
      <c r="F106" s="1118" t="s">
        <v>230</v>
      </c>
      <c r="G106" s="1118"/>
      <c r="H106" s="1118"/>
      <c r="I106" s="1117" t="s">
        <v>231</v>
      </c>
      <c r="J106" s="1117"/>
      <c r="K106" s="1117"/>
      <c r="L106" s="1147" t="s">
        <v>236</v>
      </c>
      <c r="M106" s="1134"/>
      <c r="N106" s="1148"/>
      <c r="O106" s="1140" t="s">
        <v>237</v>
      </c>
      <c r="P106" s="1141"/>
      <c r="Q106" s="1142"/>
      <c r="R106" s="1155">
        <f>S107</f>
        <v>0.29166666666666669</v>
      </c>
      <c r="S106" s="1146"/>
      <c r="T106" s="1146">
        <f t="shared" ref="T106" si="106">U107</f>
        <v>0.33333333333333331</v>
      </c>
      <c r="U106" s="1146"/>
      <c r="V106" s="1146">
        <f t="shared" ref="V106" si="107">W107</f>
        <v>0.37499999999999994</v>
      </c>
      <c r="W106" s="1146"/>
      <c r="X106" s="1135">
        <f t="shared" ref="X106" si="108">Y107</f>
        <v>0.41666666666666657</v>
      </c>
      <c r="Y106" s="1135"/>
      <c r="Z106" s="1135">
        <f t="shared" ref="Z106" si="109">AA107</f>
        <v>0.4583333333333332</v>
      </c>
      <c r="AA106" s="1135"/>
      <c r="AB106" s="1135">
        <f t="shared" ref="AB106" si="110">AC107</f>
        <v>0.49999999999999983</v>
      </c>
      <c r="AC106" s="1135"/>
      <c r="AD106" s="1135">
        <f t="shared" ref="AD106" si="111">AE107</f>
        <v>0.54166666666666652</v>
      </c>
      <c r="AE106" s="1135"/>
      <c r="AF106" s="1135">
        <f t="shared" ref="AF106" si="112">AG107</f>
        <v>0.58333333333333326</v>
      </c>
      <c r="AG106" s="1135"/>
      <c r="AH106" s="1135">
        <f t="shared" ref="AH106" si="113">AI107</f>
        <v>0.625</v>
      </c>
      <c r="AI106" s="1135"/>
      <c r="AJ106" s="1135">
        <f t="shared" ref="AJ106" si="114">AK107</f>
        <v>0.66666666666666674</v>
      </c>
      <c r="AK106" s="1135"/>
      <c r="AL106" s="1135">
        <f t="shared" ref="AL106" si="115">AM107</f>
        <v>0.70833333333333348</v>
      </c>
      <c r="AM106" s="1135"/>
      <c r="AN106" s="1135">
        <f t="shared" ref="AN106" si="116">AO107</f>
        <v>0.75000000000000022</v>
      </c>
      <c r="AO106" s="1135"/>
      <c r="AP106" s="1135">
        <f t="shared" ref="AP106" si="117">AQ107</f>
        <v>0.79166666666666696</v>
      </c>
      <c r="AQ106" s="1135"/>
      <c r="AR106" s="1135">
        <f t="shared" ref="AR106" si="118">AS107</f>
        <v>0.8333333333333337</v>
      </c>
      <c r="AS106" s="1135"/>
      <c r="AT106" s="1135">
        <f t="shared" ref="AT106" si="119">AU107</f>
        <v>0.87500000000000044</v>
      </c>
      <c r="AU106" s="1135"/>
      <c r="AV106" s="1135">
        <f t="shared" ref="AV106" si="120">AW107</f>
        <v>0.91666666666666718</v>
      </c>
      <c r="AW106" s="1135"/>
      <c r="AX106" s="1135">
        <f t="shared" ref="AX106" si="121">AY107</f>
        <v>0.95833333333333393</v>
      </c>
      <c r="AY106" s="1135"/>
      <c r="AZ106" s="1135">
        <f t="shared" ref="AZ106:BN106" si="122">BA107</f>
        <v>0</v>
      </c>
      <c r="BA106" s="1135"/>
      <c r="BB106" s="1135">
        <f t="shared" si="122"/>
        <v>4.1666666666666664E-2</v>
      </c>
      <c r="BC106" s="1135"/>
      <c r="BD106" s="1135">
        <f t="shared" si="122"/>
        <v>8.3333333333333329E-2</v>
      </c>
      <c r="BE106" s="1135"/>
      <c r="BF106" s="1135">
        <f t="shared" si="122"/>
        <v>0.12499999999999999</v>
      </c>
      <c r="BG106" s="1135"/>
      <c r="BH106" s="1135">
        <f t="shared" si="122"/>
        <v>0.16666666666666666</v>
      </c>
      <c r="BI106" s="1135"/>
      <c r="BJ106" s="1135">
        <f t="shared" si="122"/>
        <v>0.20833333333333334</v>
      </c>
      <c r="BK106" s="1135"/>
      <c r="BL106" s="1135">
        <f t="shared" si="122"/>
        <v>0.25</v>
      </c>
      <c r="BM106" s="1135"/>
      <c r="BN106" s="1135">
        <f t="shared" si="122"/>
        <v>0.29166666666666663</v>
      </c>
      <c r="BO106" s="1136"/>
      <c r="BP106" s="1118" t="s">
        <v>60</v>
      </c>
      <c r="BQ106" s="1118"/>
      <c r="BR106" s="1118"/>
      <c r="BS106" s="1118"/>
    </row>
    <row r="107" spans="4:73" ht="16.5" customHeight="1" thickBot="1">
      <c r="D107" s="914"/>
      <c r="E107" s="914"/>
      <c r="F107" s="924"/>
      <c r="G107" s="924"/>
      <c r="H107" s="924"/>
      <c r="I107" s="914"/>
      <c r="J107" s="914"/>
      <c r="K107" s="914"/>
      <c r="L107" s="1143"/>
      <c r="M107" s="1144"/>
      <c r="N107" s="1145"/>
      <c r="O107" s="1143"/>
      <c r="P107" s="1144"/>
      <c r="Q107" s="1145"/>
      <c r="R107" s="132"/>
      <c r="S107" s="256">
        <v>0.29166666666666669</v>
      </c>
      <c r="T107" s="257">
        <v>0.3125</v>
      </c>
      <c r="U107" s="256">
        <v>0.33333333333333331</v>
      </c>
      <c r="V107" s="257">
        <v>0.35416666666666663</v>
      </c>
      <c r="W107" s="256">
        <v>0.37499999999999994</v>
      </c>
      <c r="X107" s="257">
        <v>0.39583333333333326</v>
      </c>
      <c r="Y107" s="256">
        <v>0.41666666666666657</v>
      </c>
      <c r="Z107" s="257">
        <v>0.43749999999999989</v>
      </c>
      <c r="AA107" s="256">
        <v>0.4583333333333332</v>
      </c>
      <c r="AB107" s="257">
        <v>0.47916666666666652</v>
      </c>
      <c r="AC107" s="256">
        <v>0.49999999999999983</v>
      </c>
      <c r="AD107" s="257">
        <v>0.52083333333333315</v>
      </c>
      <c r="AE107" s="256">
        <v>0.54166666666666652</v>
      </c>
      <c r="AF107" s="257">
        <v>0.56249999999999989</v>
      </c>
      <c r="AG107" s="256">
        <v>0.58333333333333326</v>
      </c>
      <c r="AH107" s="257">
        <v>0.60416666666666663</v>
      </c>
      <c r="AI107" s="256">
        <v>0.625</v>
      </c>
      <c r="AJ107" s="257">
        <v>0.64583333333333337</v>
      </c>
      <c r="AK107" s="256">
        <v>0.66666666666666674</v>
      </c>
      <c r="AL107" s="257">
        <v>0.68750000000000011</v>
      </c>
      <c r="AM107" s="256">
        <v>0.70833333333333348</v>
      </c>
      <c r="AN107" s="257">
        <v>0.72916666666666685</v>
      </c>
      <c r="AO107" s="256">
        <v>0.75000000000000022</v>
      </c>
      <c r="AP107" s="257">
        <v>0.77083333333333359</v>
      </c>
      <c r="AQ107" s="256">
        <v>0.79166666666666696</v>
      </c>
      <c r="AR107" s="257">
        <v>0.81250000000000033</v>
      </c>
      <c r="AS107" s="256">
        <v>0.8333333333333337</v>
      </c>
      <c r="AT107" s="257">
        <v>0.85416666666666707</v>
      </c>
      <c r="AU107" s="256">
        <v>0.87500000000000044</v>
      </c>
      <c r="AV107" s="257">
        <v>0.89583333333333381</v>
      </c>
      <c r="AW107" s="256">
        <v>0.91666666666666718</v>
      </c>
      <c r="AX107" s="257">
        <v>0.93750000000000056</v>
      </c>
      <c r="AY107" s="256">
        <v>0.95833333333333393</v>
      </c>
      <c r="AZ107" s="257">
        <v>0.9791666666666673</v>
      </c>
      <c r="BA107" s="256">
        <v>0</v>
      </c>
      <c r="BB107" s="257">
        <v>2.0833333333333332E-2</v>
      </c>
      <c r="BC107" s="256">
        <v>4.1666666666666664E-2</v>
      </c>
      <c r="BD107" s="257">
        <v>6.25E-2</v>
      </c>
      <c r="BE107" s="256">
        <v>8.3333333333333329E-2</v>
      </c>
      <c r="BF107" s="257">
        <v>0.10416666666666666</v>
      </c>
      <c r="BG107" s="256">
        <v>0.12499999999999999</v>
      </c>
      <c r="BH107" s="257">
        <v>0.14583333333333331</v>
      </c>
      <c r="BI107" s="256">
        <v>0.16666666666666666</v>
      </c>
      <c r="BJ107" s="257">
        <v>0.1875</v>
      </c>
      <c r="BK107" s="256">
        <v>0.20833333333333334</v>
      </c>
      <c r="BL107" s="257">
        <v>0.22916666666666669</v>
      </c>
      <c r="BM107" s="256">
        <v>0.25</v>
      </c>
      <c r="BN107" s="257">
        <v>0.27083333333333331</v>
      </c>
      <c r="BO107" s="258">
        <v>0.29166666666666663</v>
      </c>
      <c r="BP107" s="924"/>
      <c r="BQ107" s="924"/>
      <c r="BR107" s="924"/>
      <c r="BS107" s="924"/>
    </row>
    <row r="108" spans="4:73" ht="17.25" customHeight="1">
      <c r="D108" s="1115" t="s">
        <v>235</v>
      </c>
      <c r="E108" s="1115"/>
      <c r="F108" s="1119" t="s">
        <v>232</v>
      </c>
      <c r="G108" s="1119"/>
      <c r="H108" s="1119"/>
      <c r="I108" s="1119" t="s">
        <v>234</v>
      </c>
      <c r="J108" s="1119"/>
      <c r="K108" s="1119"/>
      <c r="L108" s="1133">
        <v>0.29166666666666669</v>
      </c>
      <c r="M108" s="1133"/>
      <c r="N108" s="1133"/>
      <c r="O108" s="1137">
        <v>0.70833333333333337</v>
      </c>
      <c r="P108" s="1138"/>
      <c r="Q108" s="1139"/>
      <c r="R108" s="259"/>
      <c r="S108" s="260" t="str">
        <f t="shared" ref="S108:AZ108" si="123">IF(AND(S$107&gt;=$L108,S$107&lt;$O108),$BU$108,"")</f>
        <v>○</v>
      </c>
      <c r="T108" s="261" t="str">
        <f t="shared" si="123"/>
        <v>○</v>
      </c>
      <c r="U108" s="260" t="str">
        <f t="shared" si="123"/>
        <v>○</v>
      </c>
      <c r="V108" s="261" t="str">
        <f t="shared" si="123"/>
        <v>○</v>
      </c>
      <c r="W108" s="260" t="str">
        <f t="shared" si="123"/>
        <v>○</v>
      </c>
      <c r="X108" s="261" t="str">
        <f t="shared" si="123"/>
        <v>○</v>
      </c>
      <c r="Y108" s="260" t="str">
        <f t="shared" si="123"/>
        <v>○</v>
      </c>
      <c r="Z108" s="261" t="str">
        <f t="shared" si="123"/>
        <v>○</v>
      </c>
      <c r="AA108" s="260" t="str">
        <f t="shared" si="123"/>
        <v>○</v>
      </c>
      <c r="AB108" s="261" t="str">
        <f t="shared" si="123"/>
        <v>○</v>
      </c>
      <c r="AC108" s="260" t="str">
        <f t="shared" si="123"/>
        <v>○</v>
      </c>
      <c r="AD108" s="261" t="str">
        <f t="shared" si="123"/>
        <v>○</v>
      </c>
      <c r="AE108" s="260" t="str">
        <f t="shared" si="123"/>
        <v>○</v>
      </c>
      <c r="AF108" s="261" t="str">
        <f t="shared" si="123"/>
        <v>○</v>
      </c>
      <c r="AG108" s="260" t="str">
        <f t="shared" si="123"/>
        <v>○</v>
      </c>
      <c r="AH108" s="261" t="str">
        <f t="shared" si="123"/>
        <v>○</v>
      </c>
      <c r="AI108" s="260" t="str">
        <f t="shared" si="123"/>
        <v>○</v>
      </c>
      <c r="AJ108" s="261" t="str">
        <f t="shared" si="123"/>
        <v>○</v>
      </c>
      <c r="AK108" s="260" t="str">
        <f t="shared" si="123"/>
        <v>○</v>
      </c>
      <c r="AL108" s="261" t="str">
        <f t="shared" si="123"/>
        <v>○</v>
      </c>
      <c r="AM108" s="260" t="str">
        <f t="shared" si="123"/>
        <v/>
      </c>
      <c r="AN108" s="261" t="str">
        <f t="shared" si="123"/>
        <v/>
      </c>
      <c r="AO108" s="260" t="str">
        <f t="shared" si="123"/>
        <v/>
      </c>
      <c r="AP108" s="261" t="str">
        <f t="shared" si="123"/>
        <v/>
      </c>
      <c r="AQ108" s="260" t="str">
        <f t="shared" si="123"/>
        <v/>
      </c>
      <c r="AR108" s="261" t="str">
        <f t="shared" si="123"/>
        <v/>
      </c>
      <c r="AS108" s="260" t="str">
        <f t="shared" si="123"/>
        <v/>
      </c>
      <c r="AT108" s="261" t="str">
        <f t="shared" si="123"/>
        <v/>
      </c>
      <c r="AU108" s="260" t="str">
        <f t="shared" si="123"/>
        <v/>
      </c>
      <c r="AV108" s="261" t="str">
        <f t="shared" si="123"/>
        <v/>
      </c>
      <c r="AW108" s="260" t="str">
        <f t="shared" si="123"/>
        <v/>
      </c>
      <c r="AX108" s="261" t="str">
        <f t="shared" si="123"/>
        <v/>
      </c>
      <c r="AY108" s="260" t="str">
        <f t="shared" si="123"/>
        <v/>
      </c>
      <c r="AZ108" s="261" t="str">
        <f t="shared" si="123"/>
        <v/>
      </c>
      <c r="BA108" s="260"/>
      <c r="BB108" s="261"/>
      <c r="BC108" s="260"/>
      <c r="BD108" s="261"/>
      <c r="BE108" s="260"/>
      <c r="BF108" s="261"/>
      <c r="BG108" s="260"/>
      <c r="BH108" s="261"/>
      <c r="BI108" s="260"/>
      <c r="BJ108" s="261"/>
      <c r="BK108" s="260"/>
      <c r="BL108" s="261"/>
      <c r="BM108" s="260"/>
      <c r="BN108" s="261"/>
      <c r="BO108" s="262"/>
      <c r="BP108" s="1154">
        <f>COUNTIF(S108:BN109,$BU$108)/2</f>
        <v>10</v>
      </c>
      <c r="BQ108" s="1154"/>
      <c r="BR108" s="1154"/>
      <c r="BS108" s="1154"/>
      <c r="BU108" s="39" t="s">
        <v>240</v>
      </c>
    </row>
    <row r="109" spans="4:73" ht="14.25" customHeight="1" thickBot="1">
      <c r="D109" s="1115"/>
      <c r="E109" s="1115"/>
      <c r="F109" s="1120"/>
      <c r="G109" s="1120"/>
      <c r="H109" s="1120"/>
      <c r="I109" s="1120"/>
      <c r="J109" s="1120"/>
      <c r="K109" s="1120"/>
      <c r="L109" s="1078"/>
      <c r="M109" s="1078"/>
      <c r="N109" s="1078"/>
      <c r="O109" s="1112"/>
      <c r="P109" s="1113"/>
      <c r="Q109" s="1114"/>
      <c r="R109" s="263"/>
      <c r="S109" s="264"/>
      <c r="T109" s="265"/>
      <c r="U109" s="264"/>
      <c r="V109" s="265"/>
      <c r="W109" s="264"/>
      <c r="X109" s="265"/>
      <c r="Y109" s="264"/>
      <c r="Z109" s="265"/>
      <c r="AA109" s="264"/>
      <c r="AB109" s="265"/>
      <c r="AC109" s="264"/>
      <c r="AD109" s="265"/>
      <c r="AE109" s="264"/>
      <c r="AF109" s="265"/>
      <c r="AG109" s="264"/>
      <c r="AH109" s="265"/>
      <c r="AI109" s="264"/>
      <c r="AJ109" s="265"/>
      <c r="AK109" s="264"/>
      <c r="AL109" s="265"/>
      <c r="AM109" s="264"/>
      <c r="AN109" s="265"/>
      <c r="AO109" s="264"/>
      <c r="AP109" s="265"/>
      <c r="AQ109" s="264"/>
      <c r="AR109" s="265"/>
      <c r="AS109" s="264"/>
      <c r="AT109" s="265"/>
      <c r="AU109" s="264"/>
      <c r="AV109" s="265"/>
      <c r="AW109" s="264"/>
      <c r="AX109" s="265"/>
      <c r="AY109" s="264"/>
      <c r="AZ109" s="265"/>
      <c r="BA109" s="264" t="str">
        <f t="shared" ref="BA109:BN109" si="124">IF(AND(BA$107&gt;=$L109,BA$107&lt;$O109),$BU$108,"")</f>
        <v/>
      </c>
      <c r="BB109" s="265" t="str">
        <f t="shared" si="124"/>
        <v/>
      </c>
      <c r="BC109" s="264" t="str">
        <f t="shared" si="124"/>
        <v/>
      </c>
      <c r="BD109" s="265" t="str">
        <f t="shared" si="124"/>
        <v/>
      </c>
      <c r="BE109" s="264" t="str">
        <f t="shared" si="124"/>
        <v/>
      </c>
      <c r="BF109" s="265" t="str">
        <f t="shared" si="124"/>
        <v/>
      </c>
      <c r="BG109" s="264" t="str">
        <f t="shared" si="124"/>
        <v/>
      </c>
      <c r="BH109" s="265" t="str">
        <f t="shared" si="124"/>
        <v/>
      </c>
      <c r="BI109" s="264" t="str">
        <f t="shared" si="124"/>
        <v/>
      </c>
      <c r="BJ109" s="265" t="str">
        <f t="shared" si="124"/>
        <v/>
      </c>
      <c r="BK109" s="264" t="str">
        <f t="shared" si="124"/>
        <v/>
      </c>
      <c r="BL109" s="265" t="str">
        <f t="shared" si="124"/>
        <v/>
      </c>
      <c r="BM109" s="264" t="str">
        <f t="shared" si="124"/>
        <v/>
      </c>
      <c r="BN109" s="265" t="str">
        <f t="shared" si="124"/>
        <v/>
      </c>
      <c r="BO109" s="266"/>
      <c r="BP109" s="1154"/>
      <c r="BQ109" s="1154"/>
      <c r="BR109" s="1154"/>
      <c r="BS109" s="1154"/>
    </row>
    <row r="110" spans="4:73" ht="14.25" customHeight="1">
      <c r="D110" s="1115" t="s">
        <v>235</v>
      </c>
      <c r="E110" s="1115"/>
      <c r="F110" s="1119" t="s">
        <v>227</v>
      </c>
      <c r="G110" s="1119"/>
      <c r="H110" s="1119"/>
      <c r="I110" s="1119" t="s">
        <v>233</v>
      </c>
      <c r="J110" s="1119"/>
      <c r="K110" s="1119"/>
      <c r="L110" s="1133">
        <v>0.66666666666666663</v>
      </c>
      <c r="M110" s="1133"/>
      <c r="N110" s="1133"/>
      <c r="O110" s="1137">
        <v>1</v>
      </c>
      <c r="P110" s="1138"/>
      <c r="Q110" s="1139"/>
      <c r="R110" s="259"/>
      <c r="S110" s="260" t="str">
        <f t="shared" ref="S110:AZ110" si="125">IF(AND(S$107&gt;=$L110,S$107&lt;$O110),$BU$108,"")</f>
        <v/>
      </c>
      <c r="T110" s="261" t="str">
        <f t="shared" si="125"/>
        <v/>
      </c>
      <c r="U110" s="260" t="str">
        <f t="shared" si="125"/>
        <v/>
      </c>
      <c r="V110" s="261" t="str">
        <f t="shared" si="125"/>
        <v/>
      </c>
      <c r="W110" s="260" t="str">
        <f t="shared" si="125"/>
        <v/>
      </c>
      <c r="X110" s="261" t="str">
        <f t="shared" si="125"/>
        <v/>
      </c>
      <c r="Y110" s="260" t="str">
        <f t="shared" si="125"/>
        <v/>
      </c>
      <c r="Z110" s="261" t="str">
        <f t="shared" si="125"/>
        <v/>
      </c>
      <c r="AA110" s="260" t="str">
        <f t="shared" si="125"/>
        <v/>
      </c>
      <c r="AB110" s="261" t="str">
        <f t="shared" si="125"/>
        <v/>
      </c>
      <c r="AC110" s="260" t="str">
        <f t="shared" si="125"/>
        <v/>
      </c>
      <c r="AD110" s="261" t="str">
        <f t="shared" si="125"/>
        <v/>
      </c>
      <c r="AE110" s="260" t="str">
        <f t="shared" si="125"/>
        <v/>
      </c>
      <c r="AF110" s="261" t="str">
        <f t="shared" si="125"/>
        <v/>
      </c>
      <c r="AG110" s="260" t="str">
        <f t="shared" si="125"/>
        <v/>
      </c>
      <c r="AH110" s="261" t="str">
        <f t="shared" si="125"/>
        <v/>
      </c>
      <c r="AI110" s="260" t="str">
        <f t="shared" si="125"/>
        <v/>
      </c>
      <c r="AJ110" s="261" t="str">
        <f t="shared" si="125"/>
        <v/>
      </c>
      <c r="AK110" s="260" t="str">
        <f t="shared" si="125"/>
        <v>○</v>
      </c>
      <c r="AL110" s="261" t="str">
        <f t="shared" si="125"/>
        <v>○</v>
      </c>
      <c r="AM110" s="260" t="str">
        <f t="shared" si="125"/>
        <v>○</v>
      </c>
      <c r="AN110" s="261" t="str">
        <f t="shared" si="125"/>
        <v>○</v>
      </c>
      <c r="AO110" s="260" t="str">
        <f t="shared" si="125"/>
        <v>○</v>
      </c>
      <c r="AP110" s="261" t="str">
        <f t="shared" si="125"/>
        <v>○</v>
      </c>
      <c r="AQ110" s="260" t="str">
        <f t="shared" si="125"/>
        <v>○</v>
      </c>
      <c r="AR110" s="261" t="str">
        <f t="shared" si="125"/>
        <v>○</v>
      </c>
      <c r="AS110" s="260" t="str">
        <f t="shared" si="125"/>
        <v>○</v>
      </c>
      <c r="AT110" s="261" t="str">
        <f t="shared" si="125"/>
        <v>○</v>
      </c>
      <c r="AU110" s="260" t="str">
        <f t="shared" si="125"/>
        <v>○</v>
      </c>
      <c r="AV110" s="261" t="str">
        <f t="shared" si="125"/>
        <v>○</v>
      </c>
      <c r="AW110" s="260" t="str">
        <f t="shared" si="125"/>
        <v>○</v>
      </c>
      <c r="AX110" s="261" t="str">
        <f t="shared" si="125"/>
        <v>○</v>
      </c>
      <c r="AY110" s="260" t="str">
        <f t="shared" si="125"/>
        <v>○</v>
      </c>
      <c r="AZ110" s="261" t="str">
        <f t="shared" si="125"/>
        <v>○</v>
      </c>
      <c r="BA110" s="260"/>
      <c r="BB110" s="261"/>
      <c r="BC110" s="260"/>
      <c r="BD110" s="261"/>
      <c r="BE110" s="260"/>
      <c r="BF110" s="261"/>
      <c r="BG110" s="260"/>
      <c r="BH110" s="261"/>
      <c r="BI110" s="260"/>
      <c r="BJ110" s="261"/>
      <c r="BK110" s="260"/>
      <c r="BL110" s="261"/>
      <c r="BM110" s="260"/>
      <c r="BN110" s="261"/>
      <c r="BO110" s="262"/>
      <c r="BP110" s="1153">
        <f>COUNTIF(S110:BN111,$BU$108)/2</f>
        <v>15</v>
      </c>
      <c r="BQ110" s="1153"/>
      <c r="BR110" s="1153"/>
      <c r="BS110" s="1153"/>
    </row>
    <row r="111" spans="4:73" ht="14.25" customHeight="1" thickBot="1">
      <c r="D111" s="1115"/>
      <c r="E111" s="1115"/>
      <c r="F111" s="1120"/>
      <c r="G111" s="1120"/>
      <c r="H111" s="1120"/>
      <c r="I111" s="1120"/>
      <c r="J111" s="1120"/>
      <c r="K111" s="1120"/>
      <c r="L111" s="1078">
        <v>0</v>
      </c>
      <c r="M111" s="1078"/>
      <c r="N111" s="1078"/>
      <c r="O111" s="1112">
        <v>0.29166666666666669</v>
      </c>
      <c r="P111" s="1113"/>
      <c r="Q111" s="1114"/>
      <c r="R111" s="263"/>
      <c r="S111" s="264"/>
      <c r="T111" s="265"/>
      <c r="U111" s="264"/>
      <c r="V111" s="265"/>
      <c r="W111" s="264"/>
      <c r="X111" s="265"/>
      <c r="Y111" s="264"/>
      <c r="Z111" s="265"/>
      <c r="AA111" s="264"/>
      <c r="AB111" s="265"/>
      <c r="AC111" s="264"/>
      <c r="AD111" s="265"/>
      <c r="AE111" s="264"/>
      <c r="AF111" s="265"/>
      <c r="AG111" s="264"/>
      <c r="AH111" s="265"/>
      <c r="AI111" s="264"/>
      <c r="AJ111" s="265"/>
      <c r="AK111" s="264"/>
      <c r="AL111" s="265"/>
      <c r="AM111" s="264"/>
      <c r="AN111" s="265"/>
      <c r="AO111" s="264"/>
      <c r="AP111" s="265"/>
      <c r="AQ111" s="264"/>
      <c r="AR111" s="265"/>
      <c r="AS111" s="264"/>
      <c r="AT111" s="265"/>
      <c r="AU111" s="264"/>
      <c r="AV111" s="265"/>
      <c r="AW111" s="264"/>
      <c r="AX111" s="265"/>
      <c r="AY111" s="264"/>
      <c r="AZ111" s="265"/>
      <c r="BA111" s="264" t="str">
        <f t="shared" ref="BA111:BN111" si="126">IF(AND(BA$107&gt;=$L111,BA$107&lt;$O111),$BU$108,"")</f>
        <v>○</v>
      </c>
      <c r="BB111" s="265" t="str">
        <f t="shared" si="126"/>
        <v>○</v>
      </c>
      <c r="BC111" s="264" t="str">
        <f t="shared" si="126"/>
        <v>○</v>
      </c>
      <c r="BD111" s="265" t="str">
        <f t="shared" si="126"/>
        <v>○</v>
      </c>
      <c r="BE111" s="264" t="str">
        <f t="shared" si="126"/>
        <v>○</v>
      </c>
      <c r="BF111" s="265" t="str">
        <f t="shared" si="126"/>
        <v>○</v>
      </c>
      <c r="BG111" s="264" t="str">
        <f t="shared" si="126"/>
        <v>○</v>
      </c>
      <c r="BH111" s="265" t="str">
        <f t="shared" si="126"/>
        <v>○</v>
      </c>
      <c r="BI111" s="264" t="str">
        <f t="shared" si="126"/>
        <v>○</v>
      </c>
      <c r="BJ111" s="265" t="str">
        <f t="shared" si="126"/>
        <v>○</v>
      </c>
      <c r="BK111" s="264" t="str">
        <f t="shared" si="126"/>
        <v>○</v>
      </c>
      <c r="BL111" s="265" t="str">
        <f t="shared" si="126"/>
        <v>○</v>
      </c>
      <c r="BM111" s="264" t="str">
        <f t="shared" si="126"/>
        <v>○</v>
      </c>
      <c r="BN111" s="265" t="str">
        <f t="shared" si="126"/>
        <v>○</v>
      </c>
      <c r="BO111" s="266"/>
      <c r="BP111" s="1153"/>
      <c r="BQ111" s="1153"/>
      <c r="BR111" s="1153"/>
      <c r="BS111" s="1153"/>
    </row>
    <row r="112" spans="4:73" ht="14.25" customHeight="1">
      <c r="D112" s="914">
        <v>1</v>
      </c>
      <c r="E112" s="914"/>
      <c r="F112" s="1121"/>
      <c r="G112" s="1121"/>
      <c r="H112" s="1121"/>
      <c r="I112" s="1121"/>
      <c r="J112" s="1121"/>
      <c r="K112" s="1121"/>
      <c r="L112" s="1131"/>
      <c r="M112" s="1131"/>
      <c r="N112" s="1131"/>
      <c r="O112" s="1149"/>
      <c r="P112" s="1150"/>
      <c r="Q112" s="1151"/>
      <c r="R112" s="267"/>
      <c r="S112" s="268" t="str">
        <f t="shared" ref="S112:AZ112" si="127">IF(AND(S$107&gt;=$L112,S$107&lt;$O112),$BU$108,"")</f>
        <v/>
      </c>
      <c r="T112" s="269" t="str">
        <f t="shared" si="127"/>
        <v/>
      </c>
      <c r="U112" s="268" t="str">
        <f t="shared" si="127"/>
        <v/>
      </c>
      <c r="V112" s="269" t="str">
        <f t="shared" si="127"/>
        <v/>
      </c>
      <c r="W112" s="268" t="str">
        <f t="shared" si="127"/>
        <v/>
      </c>
      <c r="X112" s="269" t="str">
        <f t="shared" si="127"/>
        <v/>
      </c>
      <c r="Y112" s="268" t="str">
        <f t="shared" si="127"/>
        <v/>
      </c>
      <c r="Z112" s="269" t="str">
        <f t="shared" si="127"/>
        <v/>
      </c>
      <c r="AA112" s="268" t="str">
        <f t="shared" si="127"/>
        <v/>
      </c>
      <c r="AB112" s="269" t="str">
        <f t="shared" si="127"/>
        <v/>
      </c>
      <c r="AC112" s="268" t="str">
        <f t="shared" si="127"/>
        <v/>
      </c>
      <c r="AD112" s="269" t="str">
        <f t="shared" si="127"/>
        <v/>
      </c>
      <c r="AE112" s="268" t="str">
        <f t="shared" si="127"/>
        <v/>
      </c>
      <c r="AF112" s="269" t="str">
        <f t="shared" si="127"/>
        <v/>
      </c>
      <c r="AG112" s="268" t="str">
        <f t="shared" si="127"/>
        <v/>
      </c>
      <c r="AH112" s="269" t="str">
        <f t="shared" si="127"/>
        <v/>
      </c>
      <c r="AI112" s="268" t="str">
        <f t="shared" si="127"/>
        <v/>
      </c>
      <c r="AJ112" s="269" t="str">
        <f t="shared" si="127"/>
        <v/>
      </c>
      <c r="AK112" s="268" t="str">
        <f t="shared" si="127"/>
        <v/>
      </c>
      <c r="AL112" s="269" t="str">
        <f t="shared" si="127"/>
        <v/>
      </c>
      <c r="AM112" s="268" t="str">
        <f t="shared" si="127"/>
        <v/>
      </c>
      <c r="AN112" s="269" t="str">
        <f t="shared" si="127"/>
        <v/>
      </c>
      <c r="AO112" s="268" t="str">
        <f t="shared" si="127"/>
        <v/>
      </c>
      <c r="AP112" s="269" t="str">
        <f t="shared" si="127"/>
        <v/>
      </c>
      <c r="AQ112" s="268" t="str">
        <f t="shared" si="127"/>
        <v/>
      </c>
      <c r="AR112" s="269" t="str">
        <f t="shared" si="127"/>
        <v/>
      </c>
      <c r="AS112" s="268" t="str">
        <f t="shared" si="127"/>
        <v/>
      </c>
      <c r="AT112" s="269" t="str">
        <f t="shared" si="127"/>
        <v/>
      </c>
      <c r="AU112" s="268" t="str">
        <f t="shared" si="127"/>
        <v/>
      </c>
      <c r="AV112" s="269" t="str">
        <f t="shared" si="127"/>
        <v/>
      </c>
      <c r="AW112" s="268" t="str">
        <f t="shared" si="127"/>
        <v/>
      </c>
      <c r="AX112" s="269" t="str">
        <f t="shared" si="127"/>
        <v/>
      </c>
      <c r="AY112" s="268" t="str">
        <f t="shared" si="127"/>
        <v/>
      </c>
      <c r="AZ112" s="269" t="str">
        <f t="shared" si="127"/>
        <v/>
      </c>
      <c r="BA112" s="268"/>
      <c r="BB112" s="269"/>
      <c r="BC112" s="268"/>
      <c r="BD112" s="269"/>
      <c r="BE112" s="268"/>
      <c r="BF112" s="269"/>
      <c r="BG112" s="268"/>
      <c r="BH112" s="269"/>
      <c r="BI112" s="268"/>
      <c r="BJ112" s="269"/>
      <c r="BK112" s="268"/>
      <c r="BL112" s="269"/>
      <c r="BM112" s="268"/>
      <c r="BN112" s="269"/>
      <c r="BO112" s="270"/>
      <c r="BP112" s="1152">
        <f t="shared" ref="BP112" si="128">COUNTIF(S112:BN113,$BU$108)/2</f>
        <v>0</v>
      </c>
      <c r="BQ112" s="1152"/>
      <c r="BR112" s="1152"/>
      <c r="BS112" s="1152"/>
    </row>
    <row r="113" spans="4:71" ht="14.25" customHeight="1" thickBot="1">
      <c r="D113" s="914"/>
      <c r="E113" s="914"/>
      <c r="F113" s="1122"/>
      <c r="G113" s="1122"/>
      <c r="H113" s="1122"/>
      <c r="I113" s="1122"/>
      <c r="J113" s="1122"/>
      <c r="K113" s="1122"/>
      <c r="L113" s="1132"/>
      <c r="M113" s="1132"/>
      <c r="N113" s="1132"/>
      <c r="O113" s="1128"/>
      <c r="P113" s="1129"/>
      <c r="Q113" s="1130"/>
      <c r="R113" s="271"/>
      <c r="S113" s="272"/>
      <c r="T113" s="273"/>
      <c r="U113" s="272"/>
      <c r="V113" s="273"/>
      <c r="W113" s="272"/>
      <c r="X113" s="273"/>
      <c r="Y113" s="272"/>
      <c r="Z113" s="273"/>
      <c r="AA113" s="272"/>
      <c r="AB113" s="273"/>
      <c r="AC113" s="272"/>
      <c r="AD113" s="273"/>
      <c r="AE113" s="272"/>
      <c r="AF113" s="273"/>
      <c r="AG113" s="272"/>
      <c r="AH113" s="273"/>
      <c r="AI113" s="272"/>
      <c r="AJ113" s="273"/>
      <c r="AK113" s="272"/>
      <c r="AL113" s="273"/>
      <c r="AM113" s="272"/>
      <c r="AN113" s="273"/>
      <c r="AO113" s="272"/>
      <c r="AP113" s="273"/>
      <c r="AQ113" s="272"/>
      <c r="AR113" s="273"/>
      <c r="AS113" s="272"/>
      <c r="AT113" s="273"/>
      <c r="AU113" s="272"/>
      <c r="AV113" s="273"/>
      <c r="AW113" s="272"/>
      <c r="AX113" s="273"/>
      <c r="AY113" s="272"/>
      <c r="AZ113" s="273"/>
      <c r="BA113" s="272" t="str">
        <f t="shared" ref="BA113:BN113" si="129">IF(AND(BA$107&gt;=$L113,BA$107&lt;$O113),$BU$108,"")</f>
        <v/>
      </c>
      <c r="BB113" s="273" t="str">
        <f t="shared" si="129"/>
        <v/>
      </c>
      <c r="BC113" s="272" t="str">
        <f t="shared" si="129"/>
        <v/>
      </c>
      <c r="BD113" s="273" t="str">
        <f t="shared" si="129"/>
        <v/>
      </c>
      <c r="BE113" s="272" t="str">
        <f t="shared" si="129"/>
        <v/>
      </c>
      <c r="BF113" s="273" t="str">
        <f t="shared" si="129"/>
        <v/>
      </c>
      <c r="BG113" s="272" t="str">
        <f t="shared" si="129"/>
        <v/>
      </c>
      <c r="BH113" s="273" t="str">
        <f t="shared" si="129"/>
        <v/>
      </c>
      <c r="BI113" s="272" t="str">
        <f t="shared" si="129"/>
        <v/>
      </c>
      <c r="BJ113" s="273" t="str">
        <f t="shared" si="129"/>
        <v/>
      </c>
      <c r="BK113" s="272" t="str">
        <f t="shared" si="129"/>
        <v/>
      </c>
      <c r="BL113" s="273" t="str">
        <f t="shared" si="129"/>
        <v/>
      </c>
      <c r="BM113" s="272" t="str">
        <f t="shared" si="129"/>
        <v/>
      </c>
      <c r="BN113" s="273" t="str">
        <f t="shared" si="129"/>
        <v/>
      </c>
      <c r="BO113" s="274"/>
      <c r="BP113" s="1152"/>
      <c r="BQ113" s="1152"/>
      <c r="BR113" s="1152"/>
      <c r="BS113" s="1152"/>
    </row>
    <row r="114" spans="4:71" ht="14.25" customHeight="1">
      <c r="D114" s="914">
        <v>2</v>
      </c>
      <c r="E114" s="914"/>
      <c r="F114" s="1121"/>
      <c r="G114" s="1121"/>
      <c r="H114" s="1121"/>
      <c r="I114" s="1121"/>
      <c r="J114" s="1121"/>
      <c r="K114" s="1121"/>
      <c r="L114" s="1131"/>
      <c r="M114" s="1131"/>
      <c r="N114" s="1131"/>
      <c r="O114" s="1149"/>
      <c r="P114" s="1150"/>
      <c r="Q114" s="1151"/>
      <c r="R114" s="267"/>
      <c r="S114" s="268" t="str">
        <f t="shared" ref="S114:AZ114" si="130">IF(AND(S$107&gt;=$L114,S$107&lt;$O114),$BU$108,"")</f>
        <v/>
      </c>
      <c r="T114" s="269" t="str">
        <f t="shared" si="130"/>
        <v/>
      </c>
      <c r="U114" s="268" t="str">
        <f t="shared" si="130"/>
        <v/>
      </c>
      <c r="V114" s="269" t="str">
        <f t="shared" si="130"/>
        <v/>
      </c>
      <c r="W114" s="268" t="str">
        <f t="shared" si="130"/>
        <v/>
      </c>
      <c r="X114" s="269" t="str">
        <f t="shared" si="130"/>
        <v/>
      </c>
      <c r="Y114" s="268" t="str">
        <f t="shared" si="130"/>
        <v/>
      </c>
      <c r="Z114" s="269" t="str">
        <f t="shared" si="130"/>
        <v/>
      </c>
      <c r="AA114" s="268" t="str">
        <f t="shared" si="130"/>
        <v/>
      </c>
      <c r="AB114" s="269" t="str">
        <f t="shared" si="130"/>
        <v/>
      </c>
      <c r="AC114" s="268" t="str">
        <f t="shared" si="130"/>
        <v/>
      </c>
      <c r="AD114" s="269" t="str">
        <f t="shared" si="130"/>
        <v/>
      </c>
      <c r="AE114" s="268" t="str">
        <f t="shared" si="130"/>
        <v/>
      </c>
      <c r="AF114" s="269" t="str">
        <f t="shared" si="130"/>
        <v/>
      </c>
      <c r="AG114" s="268" t="str">
        <f t="shared" si="130"/>
        <v/>
      </c>
      <c r="AH114" s="269" t="str">
        <f t="shared" si="130"/>
        <v/>
      </c>
      <c r="AI114" s="268" t="str">
        <f t="shared" si="130"/>
        <v/>
      </c>
      <c r="AJ114" s="269" t="str">
        <f t="shared" si="130"/>
        <v/>
      </c>
      <c r="AK114" s="268" t="str">
        <f t="shared" si="130"/>
        <v/>
      </c>
      <c r="AL114" s="269" t="str">
        <f t="shared" si="130"/>
        <v/>
      </c>
      <c r="AM114" s="268" t="str">
        <f t="shared" si="130"/>
        <v/>
      </c>
      <c r="AN114" s="269" t="str">
        <f t="shared" si="130"/>
        <v/>
      </c>
      <c r="AO114" s="268" t="str">
        <f t="shared" si="130"/>
        <v/>
      </c>
      <c r="AP114" s="269" t="str">
        <f t="shared" si="130"/>
        <v/>
      </c>
      <c r="AQ114" s="268" t="str">
        <f t="shared" si="130"/>
        <v/>
      </c>
      <c r="AR114" s="269" t="str">
        <f t="shared" si="130"/>
        <v/>
      </c>
      <c r="AS114" s="268" t="str">
        <f t="shared" si="130"/>
        <v/>
      </c>
      <c r="AT114" s="269" t="str">
        <f t="shared" si="130"/>
        <v/>
      </c>
      <c r="AU114" s="268" t="str">
        <f t="shared" si="130"/>
        <v/>
      </c>
      <c r="AV114" s="269" t="str">
        <f t="shared" si="130"/>
        <v/>
      </c>
      <c r="AW114" s="268" t="str">
        <f t="shared" si="130"/>
        <v/>
      </c>
      <c r="AX114" s="269" t="str">
        <f t="shared" si="130"/>
        <v/>
      </c>
      <c r="AY114" s="268" t="str">
        <f t="shared" si="130"/>
        <v/>
      </c>
      <c r="AZ114" s="269" t="str">
        <f t="shared" si="130"/>
        <v/>
      </c>
      <c r="BA114" s="268"/>
      <c r="BB114" s="269"/>
      <c r="BC114" s="268"/>
      <c r="BD114" s="269"/>
      <c r="BE114" s="268"/>
      <c r="BF114" s="269"/>
      <c r="BG114" s="268"/>
      <c r="BH114" s="269"/>
      <c r="BI114" s="268"/>
      <c r="BJ114" s="269"/>
      <c r="BK114" s="268"/>
      <c r="BL114" s="269"/>
      <c r="BM114" s="268"/>
      <c r="BN114" s="269"/>
      <c r="BO114" s="270"/>
      <c r="BP114" s="1152">
        <f t="shared" ref="BP114" si="131">COUNTIF(S114:BN115,$BU$108)/2</f>
        <v>0</v>
      </c>
      <c r="BQ114" s="1152"/>
      <c r="BR114" s="1152"/>
      <c r="BS114" s="1152"/>
    </row>
    <row r="115" spans="4:71" ht="14.25" customHeight="1" thickBot="1">
      <c r="D115" s="914"/>
      <c r="E115" s="914"/>
      <c r="F115" s="1122"/>
      <c r="G115" s="1122"/>
      <c r="H115" s="1122"/>
      <c r="I115" s="1122"/>
      <c r="J115" s="1122"/>
      <c r="K115" s="1122"/>
      <c r="L115" s="1132"/>
      <c r="M115" s="1132"/>
      <c r="N115" s="1132"/>
      <c r="O115" s="1128"/>
      <c r="P115" s="1129"/>
      <c r="Q115" s="1130"/>
      <c r="R115" s="271"/>
      <c r="S115" s="272"/>
      <c r="T115" s="273"/>
      <c r="U115" s="272"/>
      <c r="V115" s="273"/>
      <c r="W115" s="272"/>
      <c r="X115" s="273"/>
      <c r="Y115" s="272"/>
      <c r="Z115" s="273"/>
      <c r="AA115" s="272"/>
      <c r="AB115" s="273"/>
      <c r="AC115" s="272"/>
      <c r="AD115" s="273"/>
      <c r="AE115" s="272"/>
      <c r="AF115" s="273"/>
      <c r="AG115" s="272"/>
      <c r="AH115" s="273"/>
      <c r="AI115" s="272"/>
      <c r="AJ115" s="273"/>
      <c r="AK115" s="272"/>
      <c r="AL115" s="273"/>
      <c r="AM115" s="272"/>
      <c r="AN115" s="273"/>
      <c r="AO115" s="272"/>
      <c r="AP115" s="273"/>
      <c r="AQ115" s="272"/>
      <c r="AR115" s="273"/>
      <c r="AS115" s="272"/>
      <c r="AT115" s="273"/>
      <c r="AU115" s="272"/>
      <c r="AV115" s="273"/>
      <c r="AW115" s="272"/>
      <c r="AX115" s="273"/>
      <c r="AY115" s="272"/>
      <c r="AZ115" s="273"/>
      <c r="BA115" s="272" t="str">
        <f t="shared" ref="BA115:BN115" si="132">IF(AND(BA$107&gt;=$L115,BA$107&lt;$O115),$BU$108,"")</f>
        <v/>
      </c>
      <c r="BB115" s="273" t="str">
        <f t="shared" si="132"/>
        <v/>
      </c>
      <c r="BC115" s="272" t="str">
        <f t="shared" si="132"/>
        <v/>
      </c>
      <c r="BD115" s="273" t="str">
        <f t="shared" si="132"/>
        <v/>
      </c>
      <c r="BE115" s="272" t="str">
        <f t="shared" si="132"/>
        <v/>
      </c>
      <c r="BF115" s="273" t="str">
        <f t="shared" si="132"/>
        <v/>
      </c>
      <c r="BG115" s="272" t="str">
        <f t="shared" si="132"/>
        <v/>
      </c>
      <c r="BH115" s="273" t="str">
        <f t="shared" si="132"/>
        <v/>
      </c>
      <c r="BI115" s="272" t="str">
        <f t="shared" si="132"/>
        <v/>
      </c>
      <c r="BJ115" s="273" t="str">
        <f t="shared" si="132"/>
        <v/>
      </c>
      <c r="BK115" s="272" t="str">
        <f t="shared" si="132"/>
        <v/>
      </c>
      <c r="BL115" s="273" t="str">
        <f t="shared" si="132"/>
        <v/>
      </c>
      <c r="BM115" s="272" t="str">
        <f t="shared" si="132"/>
        <v/>
      </c>
      <c r="BN115" s="273" t="str">
        <f t="shared" si="132"/>
        <v/>
      </c>
      <c r="BO115" s="274"/>
      <c r="BP115" s="1152"/>
      <c r="BQ115" s="1152"/>
      <c r="BR115" s="1152"/>
      <c r="BS115" s="1152"/>
    </row>
    <row r="116" spans="4:71" ht="14.25" customHeight="1">
      <c r="D116" s="914">
        <v>3</v>
      </c>
      <c r="E116" s="914"/>
      <c r="F116" s="1121"/>
      <c r="G116" s="1121"/>
      <c r="H116" s="1121"/>
      <c r="I116" s="1121"/>
      <c r="J116" s="1121"/>
      <c r="K116" s="1121"/>
      <c r="L116" s="1131"/>
      <c r="M116" s="1131"/>
      <c r="N116" s="1131"/>
      <c r="O116" s="1149"/>
      <c r="P116" s="1150"/>
      <c r="Q116" s="1151"/>
      <c r="R116" s="267"/>
      <c r="S116" s="268" t="str">
        <f t="shared" ref="S116:AZ116" si="133">IF(AND(S$107&gt;=$L116,S$107&lt;$O116),$BU$108,"")</f>
        <v/>
      </c>
      <c r="T116" s="269" t="str">
        <f t="shared" si="133"/>
        <v/>
      </c>
      <c r="U116" s="268" t="str">
        <f t="shared" si="133"/>
        <v/>
      </c>
      <c r="V116" s="269" t="str">
        <f t="shared" si="133"/>
        <v/>
      </c>
      <c r="W116" s="268" t="str">
        <f t="shared" si="133"/>
        <v/>
      </c>
      <c r="X116" s="269" t="str">
        <f t="shared" si="133"/>
        <v/>
      </c>
      <c r="Y116" s="268" t="str">
        <f t="shared" si="133"/>
        <v/>
      </c>
      <c r="Z116" s="269" t="str">
        <f t="shared" si="133"/>
        <v/>
      </c>
      <c r="AA116" s="268" t="str">
        <f t="shared" si="133"/>
        <v/>
      </c>
      <c r="AB116" s="269" t="str">
        <f t="shared" si="133"/>
        <v/>
      </c>
      <c r="AC116" s="268" t="str">
        <f t="shared" si="133"/>
        <v/>
      </c>
      <c r="AD116" s="269" t="str">
        <f t="shared" si="133"/>
        <v/>
      </c>
      <c r="AE116" s="268" t="str">
        <f t="shared" si="133"/>
        <v/>
      </c>
      <c r="AF116" s="269" t="str">
        <f t="shared" si="133"/>
        <v/>
      </c>
      <c r="AG116" s="268" t="str">
        <f t="shared" si="133"/>
        <v/>
      </c>
      <c r="AH116" s="269" t="str">
        <f t="shared" si="133"/>
        <v/>
      </c>
      <c r="AI116" s="268" t="str">
        <f t="shared" si="133"/>
        <v/>
      </c>
      <c r="AJ116" s="269" t="str">
        <f t="shared" si="133"/>
        <v/>
      </c>
      <c r="AK116" s="268" t="str">
        <f t="shared" si="133"/>
        <v/>
      </c>
      <c r="AL116" s="269" t="str">
        <f t="shared" si="133"/>
        <v/>
      </c>
      <c r="AM116" s="268" t="str">
        <f t="shared" si="133"/>
        <v/>
      </c>
      <c r="AN116" s="269" t="str">
        <f t="shared" si="133"/>
        <v/>
      </c>
      <c r="AO116" s="268" t="str">
        <f t="shared" si="133"/>
        <v/>
      </c>
      <c r="AP116" s="269" t="str">
        <f t="shared" si="133"/>
        <v/>
      </c>
      <c r="AQ116" s="268" t="str">
        <f t="shared" si="133"/>
        <v/>
      </c>
      <c r="AR116" s="269" t="str">
        <f t="shared" si="133"/>
        <v/>
      </c>
      <c r="AS116" s="268" t="str">
        <f t="shared" si="133"/>
        <v/>
      </c>
      <c r="AT116" s="269" t="str">
        <f t="shared" si="133"/>
        <v/>
      </c>
      <c r="AU116" s="268" t="str">
        <f t="shared" si="133"/>
        <v/>
      </c>
      <c r="AV116" s="269" t="str">
        <f t="shared" si="133"/>
        <v/>
      </c>
      <c r="AW116" s="268" t="str">
        <f t="shared" si="133"/>
        <v/>
      </c>
      <c r="AX116" s="269" t="str">
        <f t="shared" si="133"/>
        <v/>
      </c>
      <c r="AY116" s="268" t="str">
        <f t="shared" si="133"/>
        <v/>
      </c>
      <c r="AZ116" s="269" t="str">
        <f t="shared" si="133"/>
        <v/>
      </c>
      <c r="BA116" s="268"/>
      <c r="BB116" s="269"/>
      <c r="BC116" s="268"/>
      <c r="BD116" s="269"/>
      <c r="BE116" s="268"/>
      <c r="BF116" s="269"/>
      <c r="BG116" s="268"/>
      <c r="BH116" s="269"/>
      <c r="BI116" s="268"/>
      <c r="BJ116" s="269"/>
      <c r="BK116" s="268"/>
      <c r="BL116" s="269"/>
      <c r="BM116" s="268"/>
      <c r="BN116" s="269"/>
      <c r="BO116" s="270"/>
      <c r="BP116" s="1152">
        <f t="shared" ref="BP116" si="134">COUNTIF(S116:BN117,$BU$108)/2</f>
        <v>0</v>
      </c>
      <c r="BQ116" s="1152"/>
      <c r="BR116" s="1152"/>
      <c r="BS116" s="1152"/>
    </row>
    <row r="117" spans="4:71" ht="14.25" customHeight="1" thickBot="1">
      <c r="D117" s="914"/>
      <c r="E117" s="914"/>
      <c r="F117" s="1122"/>
      <c r="G117" s="1122"/>
      <c r="H117" s="1122"/>
      <c r="I117" s="1122"/>
      <c r="J117" s="1122"/>
      <c r="K117" s="1122"/>
      <c r="L117" s="1132"/>
      <c r="M117" s="1132"/>
      <c r="N117" s="1132"/>
      <c r="O117" s="1128"/>
      <c r="P117" s="1129"/>
      <c r="Q117" s="1130"/>
      <c r="R117" s="271"/>
      <c r="S117" s="272"/>
      <c r="T117" s="273"/>
      <c r="U117" s="272"/>
      <c r="V117" s="273"/>
      <c r="W117" s="272"/>
      <c r="X117" s="273"/>
      <c r="Y117" s="272"/>
      <c r="Z117" s="273"/>
      <c r="AA117" s="272"/>
      <c r="AB117" s="273"/>
      <c r="AC117" s="272"/>
      <c r="AD117" s="273"/>
      <c r="AE117" s="272"/>
      <c r="AF117" s="273"/>
      <c r="AG117" s="272"/>
      <c r="AH117" s="273"/>
      <c r="AI117" s="272"/>
      <c r="AJ117" s="273"/>
      <c r="AK117" s="272"/>
      <c r="AL117" s="273"/>
      <c r="AM117" s="272"/>
      <c r="AN117" s="273"/>
      <c r="AO117" s="272"/>
      <c r="AP117" s="273"/>
      <c r="AQ117" s="272"/>
      <c r="AR117" s="273"/>
      <c r="AS117" s="272"/>
      <c r="AT117" s="273"/>
      <c r="AU117" s="272"/>
      <c r="AV117" s="273"/>
      <c r="AW117" s="272"/>
      <c r="AX117" s="273"/>
      <c r="AY117" s="272"/>
      <c r="AZ117" s="273"/>
      <c r="BA117" s="272" t="str">
        <f t="shared" ref="BA117:BN117" si="135">IF(AND(BA$107&gt;=$L117,BA$107&lt;$O117),$BU$108,"")</f>
        <v/>
      </c>
      <c r="BB117" s="273" t="str">
        <f t="shared" si="135"/>
        <v/>
      </c>
      <c r="BC117" s="272" t="str">
        <f t="shared" si="135"/>
        <v/>
      </c>
      <c r="BD117" s="273" t="str">
        <f t="shared" si="135"/>
        <v/>
      </c>
      <c r="BE117" s="272" t="str">
        <f t="shared" si="135"/>
        <v/>
      </c>
      <c r="BF117" s="273" t="str">
        <f t="shared" si="135"/>
        <v/>
      </c>
      <c r="BG117" s="272" t="str">
        <f t="shared" si="135"/>
        <v/>
      </c>
      <c r="BH117" s="273" t="str">
        <f t="shared" si="135"/>
        <v/>
      </c>
      <c r="BI117" s="272" t="str">
        <f t="shared" si="135"/>
        <v/>
      </c>
      <c r="BJ117" s="273" t="str">
        <f t="shared" si="135"/>
        <v/>
      </c>
      <c r="BK117" s="272" t="str">
        <f t="shared" si="135"/>
        <v/>
      </c>
      <c r="BL117" s="273" t="str">
        <f t="shared" si="135"/>
        <v/>
      </c>
      <c r="BM117" s="272" t="str">
        <f t="shared" si="135"/>
        <v/>
      </c>
      <c r="BN117" s="273" t="str">
        <f t="shared" si="135"/>
        <v/>
      </c>
      <c r="BO117" s="274"/>
      <c r="BP117" s="1152"/>
      <c r="BQ117" s="1152"/>
      <c r="BR117" s="1152"/>
      <c r="BS117" s="1152"/>
    </row>
    <row r="118" spans="4:71" ht="14.25" customHeight="1">
      <c r="D118" s="914">
        <v>4</v>
      </c>
      <c r="E118" s="914"/>
      <c r="F118" s="1121"/>
      <c r="G118" s="1121"/>
      <c r="H118" s="1121"/>
      <c r="I118" s="1121"/>
      <c r="J118" s="1121"/>
      <c r="K118" s="1121"/>
      <c r="L118" s="1131"/>
      <c r="M118" s="1131"/>
      <c r="N118" s="1131"/>
      <c r="O118" s="1149"/>
      <c r="P118" s="1150"/>
      <c r="Q118" s="1151"/>
      <c r="R118" s="267"/>
      <c r="S118" s="268" t="str">
        <f t="shared" ref="S118:AZ118" si="136">IF(AND(S$107&gt;=$L118,S$107&lt;$O118),$BU$108,"")</f>
        <v/>
      </c>
      <c r="T118" s="269" t="str">
        <f t="shared" si="136"/>
        <v/>
      </c>
      <c r="U118" s="268" t="str">
        <f t="shared" si="136"/>
        <v/>
      </c>
      <c r="V118" s="269" t="str">
        <f t="shared" si="136"/>
        <v/>
      </c>
      <c r="W118" s="268" t="str">
        <f t="shared" si="136"/>
        <v/>
      </c>
      <c r="X118" s="269" t="str">
        <f t="shared" si="136"/>
        <v/>
      </c>
      <c r="Y118" s="268" t="str">
        <f t="shared" si="136"/>
        <v/>
      </c>
      <c r="Z118" s="269" t="str">
        <f t="shared" si="136"/>
        <v/>
      </c>
      <c r="AA118" s="268" t="str">
        <f t="shared" si="136"/>
        <v/>
      </c>
      <c r="AB118" s="269" t="str">
        <f t="shared" si="136"/>
        <v/>
      </c>
      <c r="AC118" s="268" t="str">
        <f t="shared" si="136"/>
        <v/>
      </c>
      <c r="AD118" s="269" t="str">
        <f t="shared" si="136"/>
        <v/>
      </c>
      <c r="AE118" s="268" t="str">
        <f t="shared" si="136"/>
        <v/>
      </c>
      <c r="AF118" s="269" t="str">
        <f t="shared" si="136"/>
        <v/>
      </c>
      <c r="AG118" s="268" t="str">
        <f t="shared" si="136"/>
        <v/>
      </c>
      <c r="AH118" s="269" t="str">
        <f t="shared" si="136"/>
        <v/>
      </c>
      <c r="AI118" s="268" t="str">
        <f t="shared" si="136"/>
        <v/>
      </c>
      <c r="AJ118" s="269" t="str">
        <f t="shared" si="136"/>
        <v/>
      </c>
      <c r="AK118" s="268" t="str">
        <f t="shared" si="136"/>
        <v/>
      </c>
      <c r="AL118" s="269" t="str">
        <f t="shared" si="136"/>
        <v/>
      </c>
      <c r="AM118" s="268" t="str">
        <f t="shared" si="136"/>
        <v/>
      </c>
      <c r="AN118" s="269" t="str">
        <f t="shared" si="136"/>
        <v/>
      </c>
      <c r="AO118" s="268" t="str">
        <f t="shared" si="136"/>
        <v/>
      </c>
      <c r="AP118" s="269" t="str">
        <f t="shared" si="136"/>
        <v/>
      </c>
      <c r="AQ118" s="268" t="str">
        <f t="shared" si="136"/>
        <v/>
      </c>
      <c r="AR118" s="269" t="str">
        <f t="shared" si="136"/>
        <v/>
      </c>
      <c r="AS118" s="268" t="str">
        <f t="shared" si="136"/>
        <v/>
      </c>
      <c r="AT118" s="269" t="str">
        <f t="shared" si="136"/>
        <v/>
      </c>
      <c r="AU118" s="268" t="str">
        <f t="shared" si="136"/>
        <v/>
      </c>
      <c r="AV118" s="269" t="str">
        <f t="shared" si="136"/>
        <v/>
      </c>
      <c r="AW118" s="268" t="str">
        <f t="shared" si="136"/>
        <v/>
      </c>
      <c r="AX118" s="269" t="str">
        <f t="shared" si="136"/>
        <v/>
      </c>
      <c r="AY118" s="268" t="str">
        <f t="shared" si="136"/>
        <v/>
      </c>
      <c r="AZ118" s="269" t="str">
        <f t="shared" si="136"/>
        <v/>
      </c>
      <c r="BA118" s="268"/>
      <c r="BB118" s="269"/>
      <c r="BC118" s="268"/>
      <c r="BD118" s="269"/>
      <c r="BE118" s="268"/>
      <c r="BF118" s="269"/>
      <c r="BG118" s="268"/>
      <c r="BH118" s="269"/>
      <c r="BI118" s="268"/>
      <c r="BJ118" s="269"/>
      <c r="BK118" s="268"/>
      <c r="BL118" s="269"/>
      <c r="BM118" s="268"/>
      <c r="BN118" s="269"/>
      <c r="BO118" s="270"/>
      <c r="BP118" s="1152">
        <f t="shared" ref="BP118" si="137">COUNTIF(S118:BN119,$BU$108)/2</f>
        <v>0</v>
      </c>
      <c r="BQ118" s="1152"/>
      <c r="BR118" s="1152"/>
      <c r="BS118" s="1152"/>
    </row>
    <row r="119" spans="4:71" ht="14.25" customHeight="1" thickBot="1">
      <c r="D119" s="914"/>
      <c r="E119" s="914"/>
      <c r="F119" s="1122"/>
      <c r="G119" s="1122"/>
      <c r="H119" s="1122"/>
      <c r="I119" s="1122"/>
      <c r="J119" s="1122"/>
      <c r="K119" s="1122"/>
      <c r="L119" s="1132"/>
      <c r="M119" s="1132"/>
      <c r="N119" s="1132"/>
      <c r="O119" s="1128"/>
      <c r="P119" s="1129"/>
      <c r="Q119" s="1130"/>
      <c r="R119" s="271"/>
      <c r="S119" s="272"/>
      <c r="T119" s="273"/>
      <c r="U119" s="272"/>
      <c r="V119" s="273"/>
      <c r="W119" s="272"/>
      <c r="X119" s="273"/>
      <c r="Y119" s="272"/>
      <c r="Z119" s="273"/>
      <c r="AA119" s="272"/>
      <c r="AB119" s="273"/>
      <c r="AC119" s="272"/>
      <c r="AD119" s="273"/>
      <c r="AE119" s="272"/>
      <c r="AF119" s="273"/>
      <c r="AG119" s="272"/>
      <c r="AH119" s="273"/>
      <c r="AI119" s="272"/>
      <c r="AJ119" s="273"/>
      <c r="AK119" s="272"/>
      <c r="AL119" s="273"/>
      <c r="AM119" s="272"/>
      <c r="AN119" s="273"/>
      <c r="AO119" s="272"/>
      <c r="AP119" s="273"/>
      <c r="AQ119" s="272"/>
      <c r="AR119" s="273"/>
      <c r="AS119" s="272"/>
      <c r="AT119" s="273"/>
      <c r="AU119" s="272"/>
      <c r="AV119" s="273"/>
      <c r="AW119" s="272"/>
      <c r="AX119" s="273"/>
      <c r="AY119" s="272"/>
      <c r="AZ119" s="273"/>
      <c r="BA119" s="272" t="str">
        <f t="shared" ref="BA119:BN119" si="138">IF(AND(BA$107&gt;=$L119,BA$107&lt;$O119),$BU$108,"")</f>
        <v/>
      </c>
      <c r="BB119" s="273" t="str">
        <f t="shared" si="138"/>
        <v/>
      </c>
      <c r="BC119" s="272" t="str">
        <f t="shared" si="138"/>
        <v/>
      </c>
      <c r="BD119" s="273" t="str">
        <f t="shared" si="138"/>
        <v/>
      </c>
      <c r="BE119" s="272" t="str">
        <f t="shared" si="138"/>
        <v/>
      </c>
      <c r="BF119" s="273" t="str">
        <f t="shared" si="138"/>
        <v/>
      </c>
      <c r="BG119" s="272" t="str">
        <f t="shared" si="138"/>
        <v/>
      </c>
      <c r="BH119" s="273" t="str">
        <f t="shared" si="138"/>
        <v/>
      </c>
      <c r="BI119" s="272" t="str">
        <f t="shared" si="138"/>
        <v/>
      </c>
      <c r="BJ119" s="273" t="str">
        <f t="shared" si="138"/>
        <v/>
      </c>
      <c r="BK119" s="272" t="str">
        <f t="shared" si="138"/>
        <v/>
      </c>
      <c r="BL119" s="273" t="str">
        <f t="shared" si="138"/>
        <v/>
      </c>
      <c r="BM119" s="272" t="str">
        <f t="shared" si="138"/>
        <v/>
      </c>
      <c r="BN119" s="273" t="str">
        <f t="shared" si="138"/>
        <v/>
      </c>
      <c r="BO119" s="274"/>
      <c r="BP119" s="1152"/>
      <c r="BQ119" s="1152"/>
      <c r="BR119" s="1152"/>
      <c r="BS119" s="1152"/>
    </row>
    <row r="120" spans="4:71" ht="14.25" customHeight="1">
      <c r="D120" s="914">
        <v>5</v>
      </c>
      <c r="E120" s="914"/>
      <c r="F120" s="1121"/>
      <c r="G120" s="1121"/>
      <c r="H120" s="1121"/>
      <c r="I120" s="1121"/>
      <c r="J120" s="1121"/>
      <c r="K120" s="1121"/>
      <c r="L120" s="1131"/>
      <c r="M120" s="1131"/>
      <c r="N120" s="1131"/>
      <c r="O120" s="1149"/>
      <c r="P120" s="1150"/>
      <c r="Q120" s="1151"/>
      <c r="R120" s="267"/>
      <c r="S120" s="268" t="str">
        <f t="shared" ref="S120:AZ120" si="139">IF(AND(S$107&gt;=$L120,S$107&lt;$O120),$BU$108,"")</f>
        <v/>
      </c>
      <c r="T120" s="269" t="str">
        <f t="shared" si="139"/>
        <v/>
      </c>
      <c r="U120" s="268" t="str">
        <f t="shared" si="139"/>
        <v/>
      </c>
      <c r="V120" s="269" t="str">
        <f t="shared" si="139"/>
        <v/>
      </c>
      <c r="W120" s="268" t="str">
        <f t="shared" si="139"/>
        <v/>
      </c>
      <c r="X120" s="269" t="str">
        <f t="shared" si="139"/>
        <v/>
      </c>
      <c r="Y120" s="268" t="str">
        <f t="shared" si="139"/>
        <v/>
      </c>
      <c r="Z120" s="269" t="str">
        <f t="shared" si="139"/>
        <v/>
      </c>
      <c r="AA120" s="268" t="str">
        <f t="shared" si="139"/>
        <v/>
      </c>
      <c r="AB120" s="269" t="str">
        <f t="shared" si="139"/>
        <v/>
      </c>
      <c r="AC120" s="268" t="str">
        <f t="shared" si="139"/>
        <v/>
      </c>
      <c r="AD120" s="269" t="str">
        <f t="shared" si="139"/>
        <v/>
      </c>
      <c r="AE120" s="268" t="str">
        <f t="shared" si="139"/>
        <v/>
      </c>
      <c r="AF120" s="269" t="str">
        <f t="shared" si="139"/>
        <v/>
      </c>
      <c r="AG120" s="268" t="str">
        <f t="shared" si="139"/>
        <v/>
      </c>
      <c r="AH120" s="269" t="str">
        <f t="shared" si="139"/>
        <v/>
      </c>
      <c r="AI120" s="268" t="str">
        <f t="shared" si="139"/>
        <v/>
      </c>
      <c r="AJ120" s="269" t="str">
        <f t="shared" si="139"/>
        <v/>
      </c>
      <c r="AK120" s="268" t="str">
        <f t="shared" si="139"/>
        <v/>
      </c>
      <c r="AL120" s="269" t="str">
        <f t="shared" si="139"/>
        <v/>
      </c>
      <c r="AM120" s="268" t="str">
        <f t="shared" si="139"/>
        <v/>
      </c>
      <c r="AN120" s="269" t="str">
        <f t="shared" si="139"/>
        <v/>
      </c>
      <c r="AO120" s="268" t="str">
        <f t="shared" si="139"/>
        <v/>
      </c>
      <c r="AP120" s="269" t="str">
        <f t="shared" si="139"/>
        <v/>
      </c>
      <c r="AQ120" s="268" t="str">
        <f t="shared" si="139"/>
        <v/>
      </c>
      <c r="AR120" s="269" t="str">
        <f t="shared" si="139"/>
        <v/>
      </c>
      <c r="AS120" s="268" t="str">
        <f t="shared" si="139"/>
        <v/>
      </c>
      <c r="AT120" s="269" t="str">
        <f t="shared" si="139"/>
        <v/>
      </c>
      <c r="AU120" s="268" t="str">
        <f t="shared" si="139"/>
        <v/>
      </c>
      <c r="AV120" s="269" t="str">
        <f t="shared" si="139"/>
        <v/>
      </c>
      <c r="AW120" s="268" t="str">
        <f t="shared" si="139"/>
        <v/>
      </c>
      <c r="AX120" s="269" t="str">
        <f t="shared" si="139"/>
        <v/>
      </c>
      <c r="AY120" s="268" t="str">
        <f t="shared" si="139"/>
        <v/>
      </c>
      <c r="AZ120" s="269" t="str">
        <f t="shared" si="139"/>
        <v/>
      </c>
      <c r="BA120" s="268"/>
      <c r="BB120" s="269"/>
      <c r="BC120" s="268"/>
      <c r="BD120" s="269"/>
      <c r="BE120" s="268"/>
      <c r="BF120" s="269"/>
      <c r="BG120" s="268"/>
      <c r="BH120" s="269"/>
      <c r="BI120" s="268"/>
      <c r="BJ120" s="269"/>
      <c r="BK120" s="268"/>
      <c r="BL120" s="269"/>
      <c r="BM120" s="268"/>
      <c r="BN120" s="269"/>
      <c r="BO120" s="270"/>
      <c r="BP120" s="1152">
        <f t="shared" ref="BP120" si="140">COUNTIF(S120:BN121,$BU$108)/2</f>
        <v>0</v>
      </c>
      <c r="BQ120" s="1152"/>
      <c r="BR120" s="1152"/>
      <c r="BS120" s="1152"/>
    </row>
    <row r="121" spans="4:71" ht="14.25" customHeight="1" thickBot="1">
      <c r="D121" s="914"/>
      <c r="E121" s="914"/>
      <c r="F121" s="1122"/>
      <c r="G121" s="1122"/>
      <c r="H121" s="1122"/>
      <c r="I121" s="1122"/>
      <c r="J121" s="1122"/>
      <c r="K121" s="1122"/>
      <c r="L121" s="1132"/>
      <c r="M121" s="1132"/>
      <c r="N121" s="1132"/>
      <c r="O121" s="1128"/>
      <c r="P121" s="1129"/>
      <c r="Q121" s="1130"/>
      <c r="R121" s="271"/>
      <c r="S121" s="272"/>
      <c r="T121" s="273"/>
      <c r="U121" s="272"/>
      <c r="V121" s="273"/>
      <c r="W121" s="272"/>
      <c r="X121" s="273"/>
      <c r="Y121" s="272"/>
      <c r="Z121" s="273"/>
      <c r="AA121" s="272"/>
      <c r="AB121" s="273"/>
      <c r="AC121" s="272"/>
      <c r="AD121" s="273"/>
      <c r="AE121" s="272"/>
      <c r="AF121" s="273"/>
      <c r="AG121" s="272"/>
      <c r="AH121" s="273"/>
      <c r="AI121" s="272"/>
      <c r="AJ121" s="273"/>
      <c r="AK121" s="272"/>
      <c r="AL121" s="273"/>
      <c r="AM121" s="272"/>
      <c r="AN121" s="273"/>
      <c r="AO121" s="272"/>
      <c r="AP121" s="273"/>
      <c r="AQ121" s="272"/>
      <c r="AR121" s="273"/>
      <c r="AS121" s="272"/>
      <c r="AT121" s="273"/>
      <c r="AU121" s="272"/>
      <c r="AV121" s="273"/>
      <c r="AW121" s="272"/>
      <c r="AX121" s="273"/>
      <c r="AY121" s="272"/>
      <c r="AZ121" s="273"/>
      <c r="BA121" s="272" t="str">
        <f t="shared" ref="BA121:BN121" si="141">IF(AND(BA$107&gt;=$L121,BA$107&lt;$O121),$BU$108,"")</f>
        <v/>
      </c>
      <c r="BB121" s="273" t="str">
        <f t="shared" si="141"/>
        <v/>
      </c>
      <c r="BC121" s="272" t="str">
        <f t="shared" si="141"/>
        <v/>
      </c>
      <c r="BD121" s="273" t="str">
        <f t="shared" si="141"/>
        <v/>
      </c>
      <c r="BE121" s="272" t="str">
        <f t="shared" si="141"/>
        <v/>
      </c>
      <c r="BF121" s="273" t="str">
        <f t="shared" si="141"/>
        <v/>
      </c>
      <c r="BG121" s="272" t="str">
        <f t="shared" si="141"/>
        <v/>
      </c>
      <c r="BH121" s="273" t="str">
        <f t="shared" si="141"/>
        <v/>
      </c>
      <c r="BI121" s="272" t="str">
        <f t="shared" si="141"/>
        <v/>
      </c>
      <c r="BJ121" s="273" t="str">
        <f t="shared" si="141"/>
        <v/>
      </c>
      <c r="BK121" s="272" t="str">
        <f t="shared" si="141"/>
        <v/>
      </c>
      <c r="BL121" s="273" t="str">
        <f t="shared" si="141"/>
        <v/>
      </c>
      <c r="BM121" s="272" t="str">
        <f t="shared" si="141"/>
        <v/>
      </c>
      <c r="BN121" s="273" t="str">
        <f t="shared" si="141"/>
        <v/>
      </c>
      <c r="BO121" s="274"/>
      <c r="BP121" s="1152"/>
      <c r="BQ121" s="1152"/>
      <c r="BR121" s="1152"/>
      <c r="BS121" s="1152"/>
    </row>
    <row r="122" spans="4:71" ht="14.25" customHeight="1">
      <c r="D122" s="914">
        <v>6</v>
      </c>
      <c r="E122" s="914"/>
      <c r="F122" s="1121"/>
      <c r="G122" s="1121"/>
      <c r="H122" s="1121"/>
      <c r="I122" s="1121"/>
      <c r="J122" s="1121"/>
      <c r="K122" s="1121"/>
      <c r="L122" s="1131"/>
      <c r="M122" s="1131"/>
      <c r="N122" s="1131"/>
      <c r="O122" s="1149"/>
      <c r="P122" s="1150"/>
      <c r="Q122" s="1151"/>
      <c r="R122" s="267"/>
      <c r="S122" s="268" t="str">
        <f t="shared" ref="S122:AZ122" si="142">IF(AND(S$107&gt;=$L122,S$107&lt;$O122),$BU$108,"")</f>
        <v/>
      </c>
      <c r="T122" s="269" t="str">
        <f t="shared" si="142"/>
        <v/>
      </c>
      <c r="U122" s="268" t="str">
        <f t="shared" si="142"/>
        <v/>
      </c>
      <c r="V122" s="269" t="str">
        <f t="shared" si="142"/>
        <v/>
      </c>
      <c r="W122" s="268" t="str">
        <f t="shared" si="142"/>
        <v/>
      </c>
      <c r="X122" s="269" t="str">
        <f t="shared" si="142"/>
        <v/>
      </c>
      <c r="Y122" s="268" t="str">
        <f t="shared" si="142"/>
        <v/>
      </c>
      <c r="Z122" s="269" t="str">
        <f t="shared" si="142"/>
        <v/>
      </c>
      <c r="AA122" s="268" t="str">
        <f t="shared" si="142"/>
        <v/>
      </c>
      <c r="AB122" s="269" t="str">
        <f t="shared" si="142"/>
        <v/>
      </c>
      <c r="AC122" s="268" t="str">
        <f t="shared" si="142"/>
        <v/>
      </c>
      <c r="AD122" s="269" t="str">
        <f t="shared" si="142"/>
        <v/>
      </c>
      <c r="AE122" s="268" t="str">
        <f t="shared" si="142"/>
        <v/>
      </c>
      <c r="AF122" s="269" t="str">
        <f t="shared" si="142"/>
        <v/>
      </c>
      <c r="AG122" s="268" t="str">
        <f t="shared" si="142"/>
        <v/>
      </c>
      <c r="AH122" s="269" t="str">
        <f t="shared" si="142"/>
        <v/>
      </c>
      <c r="AI122" s="268" t="str">
        <f t="shared" si="142"/>
        <v/>
      </c>
      <c r="AJ122" s="269" t="str">
        <f t="shared" si="142"/>
        <v/>
      </c>
      <c r="AK122" s="268" t="str">
        <f t="shared" si="142"/>
        <v/>
      </c>
      <c r="AL122" s="269" t="str">
        <f t="shared" si="142"/>
        <v/>
      </c>
      <c r="AM122" s="268" t="str">
        <f t="shared" si="142"/>
        <v/>
      </c>
      <c r="AN122" s="269" t="str">
        <f t="shared" si="142"/>
        <v/>
      </c>
      <c r="AO122" s="268" t="str">
        <f t="shared" si="142"/>
        <v/>
      </c>
      <c r="AP122" s="269" t="str">
        <f t="shared" si="142"/>
        <v/>
      </c>
      <c r="AQ122" s="268" t="str">
        <f t="shared" si="142"/>
        <v/>
      </c>
      <c r="AR122" s="269" t="str">
        <f t="shared" si="142"/>
        <v/>
      </c>
      <c r="AS122" s="268" t="str">
        <f t="shared" si="142"/>
        <v/>
      </c>
      <c r="AT122" s="269" t="str">
        <f t="shared" si="142"/>
        <v/>
      </c>
      <c r="AU122" s="268" t="str">
        <f t="shared" si="142"/>
        <v/>
      </c>
      <c r="AV122" s="269" t="str">
        <f t="shared" si="142"/>
        <v/>
      </c>
      <c r="AW122" s="268" t="str">
        <f t="shared" si="142"/>
        <v/>
      </c>
      <c r="AX122" s="269" t="str">
        <f t="shared" si="142"/>
        <v/>
      </c>
      <c r="AY122" s="268" t="str">
        <f t="shared" si="142"/>
        <v/>
      </c>
      <c r="AZ122" s="269" t="str">
        <f t="shared" si="142"/>
        <v/>
      </c>
      <c r="BA122" s="268"/>
      <c r="BB122" s="269"/>
      <c r="BC122" s="268"/>
      <c r="BD122" s="269"/>
      <c r="BE122" s="268"/>
      <c r="BF122" s="269"/>
      <c r="BG122" s="268"/>
      <c r="BH122" s="269"/>
      <c r="BI122" s="268"/>
      <c r="BJ122" s="269"/>
      <c r="BK122" s="268"/>
      <c r="BL122" s="269"/>
      <c r="BM122" s="268"/>
      <c r="BN122" s="269"/>
      <c r="BO122" s="270"/>
      <c r="BP122" s="1152">
        <f t="shared" ref="BP122" si="143">COUNTIF(S122:BN123,$BU$108)/2</f>
        <v>0</v>
      </c>
      <c r="BQ122" s="1152"/>
      <c r="BR122" s="1152"/>
      <c r="BS122" s="1152"/>
    </row>
    <row r="123" spans="4:71" ht="14.25" customHeight="1" thickBot="1">
      <c r="D123" s="914"/>
      <c r="E123" s="914"/>
      <c r="F123" s="1122"/>
      <c r="G123" s="1122"/>
      <c r="H123" s="1122"/>
      <c r="I123" s="1122"/>
      <c r="J123" s="1122"/>
      <c r="K123" s="1122"/>
      <c r="L123" s="1132"/>
      <c r="M123" s="1132"/>
      <c r="N123" s="1132"/>
      <c r="O123" s="1128"/>
      <c r="P123" s="1129"/>
      <c r="Q123" s="1130"/>
      <c r="R123" s="271"/>
      <c r="S123" s="272"/>
      <c r="T123" s="273"/>
      <c r="U123" s="272"/>
      <c r="V123" s="273"/>
      <c r="W123" s="272"/>
      <c r="X123" s="273"/>
      <c r="Y123" s="272"/>
      <c r="Z123" s="273"/>
      <c r="AA123" s="272"/>
      <c r="AB123" s="273"/>
      <c r="AC123" s="272"/>
      <c r="AD123" s="273"/>
      <c r="AE123" s="272"/>
      <c r="AF123" s="273"/>
      <c r="AG123" s="272"/>
      <c r="AH123" s="273"/>
      <c r="AI123" s="272"/>
      <c r="AJ123" s="273"/>
      <c r="AK123" s="272"/>
      <c r="AL123" s="273"/>
      <c r="AM123" s="272"/>
      <c r="AN123" s="273"/>
      <c r="AO123" s="272"/>
      <c r="AP123" s="273"/>
      <c r="AQ123" s="272"/>
      <c r="AR123" s="273"/>
      <c r="AS123" s="272"/>
      <c r="AT123" s="273"/>
      <c r="AU123" s="272"/>
      <c r="AV123" s="273"/>
      <c r="AW123" s="272"/>
      <c r="AX123" s="273"/>
      <c r="AY123" s="272"/>
      <c r="AZ123" s="273"/>
      <c r="BA123" s="272" t="str">
        <f t="shared" ref="BA123:BN123" si="144">IF(AND(BA$107&gt;=$L123,BA$107&lt;$O123),$BU$108,"")</f>
        <v/>
      </c>
      <c r="BB123" s="273" t="str">
        <f t="shared" si="144"/>
        <v/>
      </c>
      <c r="BC123" s="272" t="str">
        <f t="shared" si="144"/>
        <v/>
      </c>
      <c r="BD123" s="273" t="str">
        <f t="shared" si="144"/>
        <v/>
      </c>
      <c r="BE123" s="272" t="str">
        <f t="shared" si="144"/>
        <v/>
      </c>
      <c r="BF123" s="273" t="str">
        <f t="shared" si="144"/>
        <v/>
      </c>
      <c r="BG123" s="272" t="str">
        <f t="shared" si="144"/>
        <v/>
      </c>
      <c r="BH123" s="273" t="str">
        <f t="shared" si="144"/>
        <v/>
      </c>
      <c r="BI123" s="272" t="str">
        <f t="shared" si="144"/>
        <v/>
      </c>
      <c r="BJ123" s="273" t="str">
        <f t="shared" si="144"/>
        <v/>
      </c>
      <c r="BK123" s="272" t="str">
        <f t="shared" si="144"/>
        <v/>
      </c>
      <c r="BL123" s="273" t="str">
        <f t="shared" si="144"/>
        <v/>
      </c>
      <c r="BM123" s="272" t="str">
        <f t="shared" si="144"/>
        <v/>
      </c>
      <c r="BN123" s="273" t="str">
        <f t="shared" si="144"/>
        <v/>
      </c>
      <c r="BO123" s="274"/>
      <c r="BP123" s="1152"/>
      <c r="BQ123" s="1152"/>
      <c r="BR123" s="1152"/>
      <c r="BS123" s="1152"/>
    </row>
    <row r="124" spans="4:71" ht="14.25" customHeight="1">
      <c r="D124" s="914">
        <v>7</v>
      </c>
      <c r="E124" s="914"/>
      <c r="F124" s="1121"/>
      <c r="G124" s="1121"/>
      <c r="H124" s="1121"/>
      <c r="I124" s="1121"/>
      <c r="J124" s="1121"/>
      <c r="K124" s="1121"/>
      <c r="L124" s="1131"/>
      <c r="M124" s="1131"/>
      <c r="N124" s="1131"/>
      <c r="O124" s="1149"/>
      <c r="P124" s="1150"/>
      <c r="Q124" s="1151"/>
      <c r="R124" s="267"/>
      <c r="S124" s="268" t="str">
        <f t="shared" ref="S124:AZ124" si="145">IF(AND(S$107&gt;=$L124,S$107&lt;$O124),$BU$108,"")</f>
        <v/>
      </c>
      <c r="T124" s="269" t="str">
        <f t="shared" si="145"/>
        <v/>
      </c>
      <c r="U124" s="268" t="str">
        <f t="shared" si="145"/>
        <v/>
      </c>
      <c r="V124" s="269" t="str">
        <f t="shared" si="145"/>
        <v/>
      </c>
      <c r="W124" s="268" t="str">
        <f t="shared" si="145"/>
        <v/>
      </c>
      <c r="X124" s="269" t="str">
        <f t="shared" si="145"/>
        <v/>
      </c>
      <c r="Y124" s="268" t="str">
        <f t="shared" si="145"/>
        <v/>
      </c>
      <c r="Z124" s="269" t="str">
        <f t="shared" si="145"/>
        <v/>
      </c>
      <c r="AA124" s="268" t="str">
        <f t="shared" si="145"/>
        <v/>
      </c>
      <c r="AB124" s="269" t="str">
        <f t="shared" si="145"/>
        <v/>
      </c>
      <c r="AC124" s="268" t="str">
        <f t="shared" si="145"/>
        <v/>
      </c>
      <c r="AD124" s="269" t="str">
        <f t="shared" si="145"/>
        <v/>
      </c>
      <c r="AE124" s="268" t="str">
        <f t="shared" si="145"/>
        <v/>
      </c>
      <c r="AF124" s="269" t="str">
        <f t="shared" si="145"/>
        <v/>
      </c>
      <c r="AG124" s="268" t="str">
        <f t="shared" si="145"/>
        <v/>
      </c>
      <c r="AH124" s="269" t="str">
        <f t="shared" si="145"/>
        <v/>
      </c>
      <c r="AI124" s="268" t="str">
        <f t="shared" si="145"/>
        <v/>
      </c>
      <c r="AJ124" s="269" t="str">
        <f t="shared" si="145"/>
        <v/>
      </c>
      <c r="AK124" s="268" t="str">
        <f t="shared" si="145"/>
        <v/>
      </c>
      <c r="AL124" s="269" t="str">
        <f t="shared" si="145"/>
        <v/>
      </c>
      <c r="AM124" s="268" t="str">
        <f t="shared" si="145"/>
        <v/>
      </c>
      <c r="AN124" s="269" t="str">
        <f t="shared" si="145"/>
        <v/>
      </c>
      <c r="AO124" s="268" t="str">
        <f t="shared" si="145"/>
        <v/>
      </c>
      <c r="AP124" s="269" t="str">
        <f t="shared" si="145"/>
        <v/>
      </c>
      <c r="AQ124" s="268" t="str">
        <f t="shared" si="145"/>
        <v/>
      </c>
      <c r="AR124" s="269" t="str">
        <f t="shared" si="145"/>
        <v/>
      </c>
      <c r="AS124" s="268" t="str">
        <f t="shared" si="145"/>
        <v/>
      </c>
      <c r="AT124" s="269" t="str">
        <f t="shared" si="145"/>
        <v/>
      </c>
      <c r="AU124" s="268" t="str">
        <f t="shared" si="145"/>
        <v/>
      </c>
      <c r="AV124" s="269" t="str">
        <f t="shared" si="145"/>
        <v/>
      </c>
      <c r="AW124" s="268" t="str">
        <f t="shared" si="145"/>
        <v/>
      </c>
      <c r="AX124" s="269" t="str">
        <f t="shared" si="145"/>
        <v/>
      </c>
      <c r="AY124" s="268" t="str">
        <f t="shared" si="145"/>
        <v/>
      </c>
      <c r="AZ124" s="269" t="str">
        <f t="shared" si="145"/>
        <v/>
      </c>
      <c r="BA124" s="268"/>
      <c r="BB124" s="269"/>
      <c r="BC124" s="268"/>
      <c r="BD124" s="269"/>
      <c r="BE124" s="268"/>
      <c r="BF124" s="269"/>
      <c r="BG124" s="268"/>
      <c r="BH124" s="269"/>
      <c r="BI124" s="268"/>
      <c r="BJ124" s="269"/>
      <c r="BK124" s="268"/>
      <c r="BL124" s="269"/>
      <c r="BM124" s="268"/>
      <c r="BN124" s="269"/>
      <c r="BO124" s="270"/>
      <c r="BP124" s="1152">
        <f t="shared" ref="BP124" si="146">COUNTIF(S124:BN125,$BU$108)/2</f>
        <v>0</v>
      </c>
      <c r="BQ124" s="1152"/>
      <c r="BR124" s="1152"/>
      <c r="BS124" s="1152"/>
    </row>
    <row r="125" spans="4:71" ht="14.25" customHeight="1" thickBot="1">
      <c r="D125" s="914"/>
      <c r="E125" s="914"/>
      <c r="F125" s="1122"/>
      <c r="G125" s="1122"/>
      <c r="H125" s="1122"/>
      <c r="I125" s="1122"/>
      <c r="J125" s="1122"/>
      <c r="K125" s="1122"/>
      <c r="L125" s="1132"/>
      <c r="M125" s="1132"/>
      <c r="N125" s="1132"/>
      <c r="O125" s="1128"/>
      <c r="P125" s="1129"/>
      <c r="Q125" s="1130"/>
      <c r="R125" s="271"/>
      <c r="S125" s="272"/>
      <c r="T125" s="273"/>
      <c r="U125" s="272"/>
      <c r="V125" s="273"/>
      <c r="W125" s="272"/>
      <c r="X125" s="273"/>
      <c r="Y125" s="272"/>
      <c r="Z125" s="273"/>
      <c r="AA125" s="272"/>
      <c r="AB125" s="273"/>
      <c r="AC125" s="272"/>
      <c r="AD125" s="273"/>
      <c r="AE125" s="272"/>
      <c r="AF125" s="273"/>
      <c r="AG125" s="272"/>
      <c r="AH125" s="273"/>
      <c r="AI125" s="272"/>
      <c r="AJ125" s="273"/>
      <c r="AK125" s="272"/>
      <c r="AL125" s="273"/>
      <c r="AM125" s="272"/>
      <c r="AN125" s="273"/>
      <c r="AO125" s="272"/>
      <c r="AP125" s="273"/>
      <c r="AQ125" s="272"/>
      <c r="AR125" s="273"/>
      <c r="AS125" s="272"/>
      <c r="AT125" s="273"/>
      <c r="AU125" s="272"/>
      <c r="AV125" s="273"/>
      <c r="AW125" s="272"/>
      <c r="AX125" s="273"/>
      <c r="AY125" s="272"/>
      <c r="AZ125" s="273"/>
      <c r="BA125" s="272" t="str">
        <f t="shared" ref="BA125:BN125" si="147">IF(AND(BA$107&gt;=$L125,BA$107&lt;$O125),$BU$108,"")</f>
        <v/>
      </c>
      <c r="BB125" s="273" t="str">
        <f t="shared" si="147"/>
        <v/>
      </c>
      <c r="BC125" s="272" t="str">
        <f t="shared" si="147"/>
        <v/>
      </c>
      <c r="BD125" s="273" t="str">
        <f t="shared" si="147"/>
        <v/>
      </c>
      <c r="BE125" s="272" t="str">
        <f t="shared" si="147"/>
        <v/>
      </c>
      <c r="BF125" s="273" t="str">
        <f t="shared" si="147"/>
        <v/>
      </c>
      <c r="BG125" s="272" t="str">
        <f t="shared" si="147"/>
        <v/>
      </c>
      <c r="BH125" s="273" t="str">
        <f t="shared" si="147"/>
        <v/>
      </c>
      <c r="BI125" s="272" t="str">
        <f t="shared" si="147"/>
        <v/>
      </c>
      <c r="BJ125" s="273" t="str">
        <f t="shared" si="147"/>
        <v/>
      </c>
      <c r="BK125" s="272" t="str">
        <f t="shared" si="147"/>
        <v/>
      </c>
      <c r="BL125" s="273" t="str">
        <f t="shared" si="147"/>
        <v/>
      </c>
      <c r="BM125" s="272" t="str">
        <f t="shared" si="147"/>
        <v/>
      </c>
      <c r="BN125" s="273" t="str">
        <f t="shared" si="147"/>
        <v/>
      </c>
      <c r="BO125" s="274"/>
      <c r="BP125" s="1152"/>
      <c r="BQ125" s="1152"/>
      <c r="BR125" s="1152"/>
      <c r="BS125" s="1152"/>
    </row>
    <row r="126" spans="4:71" ht="14.25" customHeight="1">
      <c r="D126" s="914">
        <v>8</v>
      </c>
      <c r="E126" s="914"/>
      <c r="F126" s="1121"/>
      <c r="G126" s="1121"/>
      <c r="H126" s="1121"/>
      <c r="I126" s="1121"/>
      <c r="J126" s="1121"/>
      <c r="K126" s="1121"/>
      <c r="L126" s="1131"/>
      <c r="M126" s="1131"/>
      <c r="N126" s="1131"/>
      <c r="O126" s="1149"/>
      <c r="P126" s="1150"/>
      <c r="Q126" s="1151"/>
      <c r="R126" s="267"/>
      <c r="S126" s="268" t="str">
        <f t="shared" ref="S126:AZ126" si="148">IF(AND(S$107&gt;=$L126,S$107&lt;$O126),$BU$108,"")</f>
        <v/>
      </c>
      <c r="T126" s="269" t="str">
        <f t="shared" si="148"/>
        <v/>
      </c>
      <c r="U126" s="268" t="str">
        <f t="shared" si="148"/>
        <v/>
      </c>
      <c r="V126" s="269" t="str">
        <f t="shared" si="148"/>
        <v/>
      </c>
      <c r="W126" s="268" t="str">
        <f t="shared" si="148"/>
        <v/>
      </c>
      <c r="X126" s="269" t="str">
        <f t="shared" si="148"/>
        <v/>
      </c>
      <c r="Y126" s="268" t="str">
        <f t="shared" si="148"/>
        <v/>
      </c>
      <c r="Z126" s="269" t="str">
        <f t="shared" si="148"/>
        <v/>
      </c>
      <c r="AA126" s="268" t="str">
        <f t="shared" si="148"/>
        <v/>
      </c>
      <c r="AB126" s="269" t="str">
        <f t="shared" si="148"/>
        <v/>
      </c>
      <c r="AC126" s="268" t="str">
        <f t="shared" si="148"/>
        <v/>
      </c>
      <c r="AD126" s="269" t="str">
        <f t="shared" si="148"/>
        <v/>
      </c>
      <c r="AE126" s="268" t="str">
        <f t="shared" si="148"/>
        <v/>
      </c>
      <c r="AF126" s="269" t="str">
        <f t="shared" si="148"/>
        <v/>
      </c>
      <c r="AG126" s="268" t="str">
        <f t="shared" si="148"/>
        <v/>
      </c>
      <c r="AH126" s="269" t="str">
        <f t="shared" si="148"/>
        <v/>
      </c>
      <c r="AI126" s="268" t="str">
        <f t="shared" si="148"/>
        <v/>
      </c>
      <c r="AJ126" s="269" t="str">
        <f t="shared" si="148"/>
        <v/>
      </c>
      <c r="AK126" s="268" t="str">
        <f t="shared" si="148"/>
        <v/>
      </c>
      <c r="AL126" s="269" t="str">
        <f t="shared" si="148"/>
        <v/>
      </c>
      <c r="AM126" s="268" t="str">
        <f t="shared" si="148"/>
        <v/>
      </c>
      <c r="AN126" s="269" t="str">
        <f t="shared" si="148"/>
        <v/>
      </c>
      <c r="AO126" s="268" t="str">
        <f t="shared" si="148"/>
        <v/>
      </c>
      <c r="AP126" s="269" t="str">
        <f t="shared" si="148"/>
        <v/>
      </c>
      <c r="AQ126" s="268" t="str">
        <f t="shared" si="148"/>
        <v/>
      </c>
      <c r="AR126" s="269" t="str">
        <f t="shared" si="148"/>
        <v/>
      </c>
      <c r="AS126" s="268" t="str">
        <f t="shared" si="148"/>
        <v/>
      </c>
      <c r="AT126" s="269" t="str">
        <f t="shared" si="148"/>
        <v/>
      </c>
      <c r="AU126" s="268" t="str">
        <f t="shared" si="148"/>
        <v/>
      </c>
      <c r="AV126" s="269" t="str">
        <f t="shared" si="148"/>
        <v/>
      </c>
      <c r="AW126" s="268" t="str">
        <f t="shared" si="148"/>
        <v/>
      </c>
      <c r="AX126" s="269" t="str">
        <f t="shared" si="148"/>
        <v/>
      </c>
      <c r="AY126" s="268" t="str">
        <f t="shared" si="148"/>
        <v/>
      </c>
      <c r="AZ126" s="269" t="str">
        <f t="shared" si="148"/>
        <v/>
      </c>
      <c r="BA126" s="268"/>
      <c r="BB126" s="269"/>
      <c r="BC126" s="268"/>
      <c r="BD126" s="269"/>
      <c r="BE126" s="268"/>
      <c r="BF126" s="269"/>
      <c r="BG126" s="268"/>
      <c r="BH126" s="269"/>
      <c r="BI126" s="268"/>
      <c r="BJ126" s="269"/>
      <c r="BK126" s="268"/>
      <c r="BL126" s="269"/>
      <c r="BM126" s="268"/>
      <c r="BN126" s="269"/>
      <c r="BO126" s="270"/>
      <c r="BP126" s="1152">
        <f t="shared" ref="BP126" si="149">COUNTIF(S126:BN127,$BU$108)/2</f>
        <v>0</v>
      </c>
      <c r="BQ126" s="1152"/>
      <c r="BR126" s="1152"/>
      <c r="BS126" s="1152"/>
    </row>
    <row r="127" spans="4:71" ht="14.25" customHeight="1" thickBot="1">
      <c r="D127" s="914"/>
      <c r="E127" s="914"/>
      <c r="F127" s="1122"/>
      <c r="G127" s="1122"/>
      <c r="H127" s="1122"/>
      <c r="I127" s="1122"/>
      <c r="J127" s="1122"/>
      <c r="K127" s="1122"/>
      <c r="L127" s="1132"/>
      <c r="M127" s="1132"/>
      <c r="N127" s="1132"/>
      <c r="O127" s="1128"/>
      <c r="P127" s="1129"/>
      <c r="Q127" s="1130"/>
      <c r="R127" s="271"/>
      <c r="S127" s="272"/>
      <c r="T127" s="273"/>
      <c r="U127" s="272"/>
      <c r="V127" s="273"/>
      <c r="W127" s="272"/>
      <c r="X127" s="273"/>
      <c r="Y127" s="272"/>
      <c r="Z127" s="273"/>
      <c r="AA127" s="272"/>
      <c r="AB127" s="273"/>
      <c r="AC127" s="272"/>
      <c r="AD127" s="273"/>
      <c r="AE127" s="272"/>
      <c r="AF127" s="273"/>
      <c r="AG127" s="272"/>
      <c r="AH127" s="273"/>
      <c r="AI127" s="272"/>
      <c r="AJ127" s="273"/>
      <c r="AK127" s="272"/>
      <c r="AL127" s="273"/>
      <c r="AM127" s="272"/>
      <c r="AN127" s="273"/>
      <c r="AO127" s="272"/>
      <c r="AP127" s="273"/>
      <c r="AQ127" s="272"/>
      <c r="AR127" s="273"/>
      <c r="AS127" s="272"/>
      <c r="AT127" s="273"/>
      <c r="AU127" s="272"/>
      <c r="AV127" s="273"/>
      <c r="AW127" s="272"/>
      <c r="AX127" s="273"/>
      <c r="AY127" s="272"/>
      <c r="AZ127" s="273"/>
      <c r="BA127" s="272" t="str">
        <f t="shared" ref="BA127:BN127" si="150">IF(AND(BA$107&gt;=$L127,BA$107&lt;$O127),$BU$108,"")</f>
        <v/>
      </c>
      <c r="BB127" s="273" t="str">
        <f t="shared" si="150"/>
        <v/>
      </c>
      <c r="BC127" s="272" t="str">
        <f t="shared" si="150"/>
        <v/>
      </c>
      <c r="BD127" s="273" t="str">
        <f t="shared" si="150"/>
        <v/>
      </c>
      <c r="BE127" s="272" t="str">
        <f t="shared" si="150"/>
        <v/>
      </c>
      <c r="BF127" s="273" t="str">
        <f t="shared" si="150"/>
        <v/>
      </c>
      <c r="BG127" s="272" t="str">
        <f t="shared" si="150"/>
        <v/>
      </c>
      <c r="BH127" s="273" t="str">
        <f t="shared" si="150"/>
        <v/>
      </c>
      <c r="BI127" s="272" t="str">
        <f t="shared" si="150"/>
        <v/>
      </c>
      <c r="BJ127" s="273" t="str">
        <f t="shared" si="150"/>
        <v/>
      </c>
      <c r="BK127" s="272" t="str">
        <f t="shared" si="150"/>
        <v/>
      </c>
      <c r="BL127" s="273" t="str">
        <f t="shared" si="150"/>
        <v/>
      </c>
      <c r="BM127" s="272" t="str">
        <f t="shared" si="150"/>
        <v/>
      </c>
      <c r="BN127" s="273" t="str">
        <f t="shared" si="150"/>
        <v/>
      </c>
      <c r="BO127" s="274"/>
      <c r="BP127" s="1152"/>
      <c r="BQ127" s="1152"/>
      <c r="BR127" s="1152"/>
      <c r="BS127" s="1152"/>
    </row>
    <row r="128" spans="4:71" ht="14.25" customHeight="1">
      <c r="D128" s="914">
        <v>9</v>
      </c>
      <c r="E128" s="914"/>
      <c r="F128" s="1121"/>
      <c r="G128" s="1121"/>
      <c r="H128" s="1121"/>
      <c r="I128" s="1121"/>
      <c r="J128" s="1121"/>
      <c r="K128" s="1121"/>
      <c r="L128" s="1131"/>
      <c r="M128" s="1131"/>
      <c r="N128" s="1131"/>
      <c r="O128" s="1149"/>
      <c r="P128" s="1150"/>
      <c r="Q128" s="1151"/>
      <c r="R128" s="267"/>
      <c r="S128" s="268" t="str">
        <f t="shared" ref="S128:AZ128" si="151">IF(AND(S$107&gt;=$L128,S$107&lt;$O128),$BU$108,"")</f>
        <v/>
      </c>
      <c r="T128" s="269" t="str">
        <f t="shared" si="151"/>
        <v/>
      </c>
      <c r="U128" s="268" t="str">
        <f t="shared" si="151"/>
        <v/>
      </c>
      <c r="V128" s="269" t="str">
        <f t="shared" si="151"/>
        <v/>
      </c>
      <c r="W128" s="268" t="str">
        <f t="shared" si="151"/>
        <v/>
      </c>
      <c r="X128" s="269" t="str">
        <f t="shared" si="151"/>
        <v/>
      </c>
      <c r="Y128" s="268" t="str">
        <f t="shared" si="151"/>
        <v/>
      </c>
      <c r="Z128" s="269" t="str">
        <f t="shared" si="151"/>
        <v/>
      </c>
      <c r="AA128" s="268" t="str">
        <f t="shared" si="151"/>
        <v/>
      </c>
      <c r="AB128" s="269" t="str">
        <f t="shared" si="151"/>
        <v/>
      </c>
      <c r="AC128" s="268" t="str">
        <f t="shared" si="151"/>
        <v/>
      </c>
      <c r="AD128" s="269" t="str">
        <f t="shared" si="151"/>
        <v/>
      </c>
      <c r="AE128" s="268" t="str">
        <f t="shared" si="151"/>
        <v/>
      </c>
      <c r="AF128" s="269" t="str">
        <f t="shared" si="151"/>
        <v/>
      </c>
      <c r="AG128" s="268" t="str">
        <f t="shared" si="151"/>
        <v/>
      </c>
      <c r="AH128" s="269" t="str">
        <f t="shared" si="151"/>
        <v/>
      </c>
      <c r="AI128" s="268" t="str">
        <f t="shared" si="151"/>
        <v/>
      </c>
      <c r="AJ128" s="269" t="str">
        <f t="shared" si="151"/>
        <v/>
      </c>
      <c r="AK128" s="268" t="str">
        <f t="shared" si="151"/>
        <v/>
      </c>
      <c r="AL128" s="269" t="str">
        <f t="shared" si="151"/>
        <v/>
      </c>
      <c r="AM128" s="268" t="str">
        <f t="shared" si="151"/>
        <v/>
      </c>
      <c r="AN128" s="269" t="str">
        <f t="shared" si="151"/>
        <v/>
      </c>
      <c r="AO128" s="268" t="str">
        <f t="shared" si="151"/>
        <v/>
      </c>
      <c r="AP128" s="269" t="str">
        <f t="shared" si="151"/>
        <v/>
      </c>
      <c r="AQ128" s="268" t="str">
        <f t="shared" si="151"/>
        <v/>
      </c>
      <c r="AR128" s="269" t="str">
        <f t="shared" si="151"/>
        <v/>
      </c>
      <c r="AS128" s="268" t="str">
        <f t="shared" si="151"/>
        <v/>
      </c>
      <c r="AT128" s="269" t="str">
        <f t="shared" si="151"/>
        <v/>
      </c>
      <c r="AU128" s="268" t="str">
        <f t="shared" si="151"/>
        <v/>
      </c>
      <c r="AV128" s="269" t="str">
        <f t="shared" si="151"/>
        <v/>
      </c>
      <c r="AW128" s="268" t="str">
        <f t="shared" si="151"/>
        <v/>
      </c>
      <c r="AX128" s="269" t="str">
        <f t="shared" si="151"/>
        <v/>
      </c>
      <c r="AY128" s="268" t="str">
        <f t="shared" si="151"/>
        <v/>
      </c>
      <c r="AZ128" s="269" t="str">
        <f t="shared" si="151"/>
        <v/>
      </c>
      <c r="BA128" s="268"/>
      <c r="BB128" s="269"/>
      <c r="BC128" s="268"/>
      <c r="BD128" s="269"/>
      <c r="BE128" s="268"/>
      <c r="BF128" s="269"/>
      <c r="BG128" s="268"/>
      <c r="BH128" s="269"/>
      <c r="BI128" s="268"/>
      <c r="BJ128" s="269"/>
      <c r="BK128" s="268"/>
      <c r="BL128" s="269"/>
      <c r="BM128" s="268"/>
      <c r="BN128" s="269"/>
      <c r="BO128" s="270"/>
      <c r="BP128" s="1152">
        <f t="shared" ref="BP128" si="152">COUNTIF(S128:BN129,$BU$108)/2</f>
        <v>0</v>
      </c>
      <c r="BQ128" s="1152"/>
      <c r="BR128" s="1152"/>
      <c r="BS128" s="1152"/>
    </row>
    <row r="129" spans="4:71" ht="14.25" customHeight="1" thickBot="1">
      <c r="D129" s="914"/>
      <c r="E129" s="914"/>
      <c r="F129" s="1122"/>
      <c r="G129" s="1122"/>
      <c r="H129" s="1122"/>
      <c r="I129" s="1122"/>
      <c r="J129" s="1122"/>
      <c r="K129" s="1122"/>
      <c r="L129" s="1132"/>
      <c r="M129" s="1132"/>
      <c r="N129" s="1132"/>
      <c r="O129" s="1128"/>
      <c r="P129" s="1129"/>
      <c r="Q129" s="1130"/>
      <c r="R129" s="271"/>
      <c r="S129" s="272"/>
      <c r="T129" s="273"/>
      <c r="U129" s="272"/>
      <c r="V129" s="273"/>
      <c r="W129" s="272"/>
      <c r="X129" s="273"/>
      <c r="Y129" s="272"/>
      <c r="Z129" s="273"/>
      <c r="AA129" s="272"/>
      <c r="AB129" s="273"/>
      <c r="AC129" s="272"/>
      <c r="AD129" s="273"/>
      <c r="AE129" s="272"/>
      <c r="AF129" s="273"/>
      <c r="AG129" s="272"/>
      <c r="AH129" s="273"/>
      <c r="AI129" s="272"/>
      <c r="AJ129" s="273"/>
      <c r="AK129" s="272"/>
      <c r="AL129" s="273"/>
      <c r="AM129" s="272"/>
      <c r="AN129" s="273"/>
      <c r="AO129" s="272"/>
      <c r="AP129" s="273"/>
      <c r="AQ129" s="272"/>
      <c r="AR129" s="273"/>
      <c r="AS129" s="272"/>
      <c r="AT129" s="273"/>
      <c r="AU129" s="272"/>
      <c r="AV129" s="273"/>
      <c r="AW129" s="272"/>
      <c r="AX129" s="273"/>
      <c r="AY129" s="272"/>
      <c r="AZ129" s="273"/>
      <c r="BA129" s="272" t="str">
        <f t="shared" ref="BA129:BN129" si="153">IF(AND(BA$107&gt;=$L129,BA$107&lt;$O129),$BU$108,"")</f>
        <v/>
      </c>
      <c r="BB129" s="273" t="str">
        <f t="shared" si="153"/>
        <v/>
      </c>
      <c r="BC129" s="272" t="str">
        <f t="shared" si="153"/>
        <v/>
      </c>
      <c r="BD129" s="273" t="str">
        <f t="shared" si="153"/>
        <v/>
      </c>
      <c r="BE129" s="272" t="str">
        <f t="shared" si="153"/>
        <v/>
      </c>
      <c r="BF129" s="273" t="str">
        <f t="shared" si="153"/>
        <v/>
      </c>
      <c r="BG129" s="272" t="str">
        <f t="shared" si="153"/>
        <v/>
      </c>
      <c r="BH129" s="273" t="str">
        <f t="shared" si="153"/>
        <v/>
      </c>
      <c r="BI129" s="272" t="str">
        <f t="shared" si="153"/>
        <v/>
      </c>
      <c r="BJ129" s="273" t="str">
        <f t="shared" si="153"/>
        <v/>
      </c>
      <c r="BK129" s="272" t="str">
        <f t="shared" si="153"/>
        <v/>
      </c>
      <c r="BL129" s="273" t="str">
        <f t="shared" si="153"/>
        <v/>
      </c>
      <c r="BM129" s="272" t="str">
        <f t="shared" si="153"/>
        <v/>
      </c>
      <c r="BN129" s="273" t="str">
        <f t="shared" si="153"/>
        <v/>
      </c>
      <c r="BO129" s="274"/>
      <c r="BP129" s="1152"/>
      <c r="BQ129" s="1152"/>
      <c r="BR129" s="1152"/>
      <c r="BS129" s="1152"/>
    </row>
    <row r="130" spans="4:71" ht="14.25" customHeight="1">
      <c r="D130" s="914">
        <v>10</v>
      </c>
      <c r="E130" s="914"/>
      <c r="F130" s="1121"/>
      <c r="G130" s="1121"/>
      <c r="H130" s="1121"/>
      <c r="I130" s="1121"/>
      <c r="J130" s="1121"/>
      <c r="K130" s="1121"/>
      <c r="L130" s="1131"/>
      <c r="M130" s="1131"/>
      <c r="N130" s="1131"/>
      <c r="O130" s="1149"/>
      <c r="P130" s="1150"/>
      <c r="Q130" s="1151"/>
      <c r="R130" s="267"/>
      <c r="S130" s="268" t="str">
        <f t="shared" ref="S130:AZ130" si="154">IF(AND(S$107&gt;=$L130,S$107&lt;$O130),$BU$108,"")</f>
        <v/>
      </c>
      <c r="T130" s="269" t="str">
        <f t="shared" si="154"/>
        <v/>
      </c>
      <c r="U130" s="268" t="str">
        <f t="shared" si="154"/>
        <v/>
      </c>
      <c r="V130" s="269" t="str">
        <f t="shared" si="154"/>
        <v/>
      </c>
      <c r="W130" s="268" t="str">
        <f t="shared" si="154"/>
        <v/>
      </c>
      <c r="X130" s="269" t="str">
        <f t="shared" si="154"/>
        <v/>
      </c>
      <c r="Y130" s="268" t="str">
        <f t="shared" si="154"/>
        <v/>
      </c>
      <c r="Z130" s="269" t="str">
        <f t="shared" si="154"/>
        <v/>
      </c>
      <c r="AA130" s="268" t="str">
        <f t="shared" si="154"/>
        <v/>
      </c>
      <c r="AB130" s="269" t="str">
        <f t="shared" si="154"/>
        <v/>
      </c>
      <c r="AC130" s="268" t="str">
        <f t="shared" si="154"/>
        <v/>
      </c>
      <c r="AD130" s="269" t="str">
        <f t="shared" si="154"/>
        <v/>
      </c>
      <c r="AE130" s="268" t="str">
        <f t="shared" si="154"/>
        <v/>
      </c>
      <c r="AF130" s="269" t="str">
        <f t="shared" si="154"/>
        <v/>
      </c>
      <c r="AG130" s="268" t="str">
        <f t="shared" si="154"/>
        <v/>
      </c>
      <c r="AH130" s="269" t="str">
        <f t="shared" si="154"/>
        <v/>
      </c>
      <c r="AI130" s="268" t="str">
        <f t="shared" si="154"/>
        <v/>
      </c>
      <c r="AJ130" s="269" t="str">
        <f t="shared" si="154"/>
        <v/>
      </c>
      <c r="AK130" s="268" t="str">
        <f t="shared" si="154"/>
        <v/>
      </c>
      <c r="AL130" s="269" t="str">
        <f t="shared" si="154"/>
        <v/>
      </c>
      <c r="AM130" s="268" t="str">
        <f t="shared" si="154"/>
        <v/>
      </c>
      <c r="AN130" s="269" t="str">
        <f t="shared" si="154"/>
        <v/>
      </c>
      <c r="AO130" s="268" t="str">
        <f t="shared" si="154"/>
        <v/>
      </c>
      <c r="AP130" s="269" t="str">
        <f t="shared" si="154"/>
        <v/>
      </c>
      <c r="AQ130" s="268" t="str">
        <f t="shared" si="154"/>
        <v/>
      </c>
      <c r="AR130" s="269" t="str">
        <f t="shared" si="154"/>
        <v/>
      </c>
      <c r="AS130" s="268" t="str">
        <f t="shared" si="154"/>
        <v/>
      </c>
      <c r="AT130" s="269" t="str">
        <f t="shared" si="154"/>
        <v/>
      </c>
      <c r="AU130" s="268" t="str">
        <f t="shared" si="154"/>
        <v/>
      </c>
      <c r="AV130" s="269" t="str">
        <f t="shared" si="154"/>
        <v/>
      </c>
      <c r="AW130" s="268" t="str">
        <f t="shared" si="154"/>
        <v/>
      </c>
      <c r="AX130" s="269" t="str">
        <f t="shared" si="154"/>
        <v/>
      </c>
      <c r="AY130" s="268" t="str">
        <f t="shared" si="154"/>
        <v/>
      </c>
      <c r="AZ130" s="269" t="str">
        <f t="shared" si="154"/>
        <v/>
      </c>
      <c r="BA130" s="268"/>
      <c r="BB130" s="269"/>
      <c r="BC130" s="268"/>
      <c r="BD130" s="269"/>
      <c r="BE130" s="268"/>
      <c r="BF130" s="269"/>
      <c r="BG130" s="268"/>
      <c r="BH130" s="269"/>
      <c r="BI130" s="268"/>
      <c r="BJ130" s="269"/>
      <c r="BK130" s="268"/>
      <c r="BL130" s="269"/>
      <c r="BM130" s="268"/>
      <c r="BN130" s="269"/>
      <c r="BO130" s="270"/>
      <c r="BP130" s="1152">
        <f t="shared" ref="BP130" si="155">COUNTIF(S130:BN131,$BU$108)/2</f>
        <v>0</v>
      </c>
      <c r="BQ130" s="1152"/>
      <c r="BR130" s="1152"/>
      <c r="BS130" s="1152"/>
    </row>
    <row r="131" spans="4:71" ht="14.25" customHeight="1" thickBot="1">
      <c r="D131" s="914"/>
      <c r="E131" s="914"/>
      <c r="F131" s="1122"/>
      <c r="G131" s="1122"/>
      <c r="H131" s="1122"/>
      <c r="I131" s="1122"/>
      <c r="J131" s="1122"/>
      <c r="K131" s="1122"/>
      <c r="L131" s="1132"/>
      <c r="M131" s="1132"/>
      <c r="N131" s="1132"/>
      <c r="O131" s="1128"/>
      <c r="P131" s="1129"/>
      <c r="Q131" s="1130"/>
      <c r="R131" s="271"/>
      <c r="S131" s="272"/>
      <c r="T131" s="273"/>
      <c r="U131" s="272"/>
      <c r="V131" s="273"/>
      <c r="W131" s="272"/>
      <c r="X131" s="273"/>
      <c r="Y131" s="272"/>
      <c r="Z131" s="273"/>
      <c r="AA131" s="272"/>
      <c r="AB131" s="273"/>
      <c r="AC131" s="272"/>
      <c r="AD131" s="273"/>
      <c r="AE131" s="272"/>
      <c r="AF131" s="273"/>
      <c r="AG131" s="272"/>
      <c r="AH131" s="273"/>
      <c r="AI131" s="272"/>
      <c r="AJ131" s="273"/>
      <c r="AK131" s="272"/>
      <c r="AL131" s="273"/>
      <c r="AM131" s="272"/>
      <c r="AN131" s="273"/>
      <c r="AO131" s="272"/>
      <c r="AP131" s="273"/>
      <c r="AQ131" s="272"/>
      <c r="AR131" s="273"/>
      <c r="AS131" s="272"/>
      <c r="AT131" s="273"/>
      <c r="AU131" s="272"/>
      <c r="AV131" s="273"/>
      <c r="AW131" s="272"/>
      <c r="AX131" s="273"/>
      <c r="AY131" s="272"/>
      <c r="AZ131" s="273"/>
      <c r="BA131" s="272" t="str">
        <f t="shared" ref="BA131:BN159" si="156">IF(AND(BA$107&gt;=$L131,BA$107&lt;$O131),$BU$108,"")</f>
        <v/>
      </c>
      <c r="BB131" s="273" t="str">
        <f t="shared" si="156"/>
        <v/>
      </c>
      <c r="BC131" s="272" t="str">
        <f t="shared" si="156"/>
        <v/>
      </c>
      <c r="BD131" s="273" t="str">
        <f t="shared" si="156"/>
        <v/>
      </c>
      <c r="BE131" s="272" t="str">
        <f t="shared" si="156"/>
        <v/>
      </c>
      <c r="BF131" s="273" t="str">
        <f t="shared" si="156"/>
        <v/>
      </c>
      <c r="BG131" s="272" t="str">
        <f t="shared" si="156"/>
        <v/>
      </c>
      <c r="BH131" s="273" t="str">
        <f t="shared" si="156"/>
        <v/>
      </c>
      <c r="BI131" s="272" t="str">
        <f t="shared" si="156"/>
        <v/>
      </c>
      <c r="BJ131" s="273" t="str">
        <f t="shared" si="156"/>
        <v/>
      </c>
      <c r="BK131" s="272" t="str">
        <f t="shared" si="156"/>
        <v/>
      </c>
      <c r="BL131" s="273" t="str">
        <f t="shared" si="156"/>
        <v/>
      </c>
      <c r="BM131" s="272" t="str">
        <f t="shared" si="156"/>
        <v/>
      </c>
      <c r="BN131" s="273" t="str">
        <f t="shared" si="156"/>
        <v/>
      </c>
      <c r="BO131" s="274"/>
      <c r="BP131" s="1152"/>
      <c r="BQ131" s="1152"/>
      <c r="BR131" s="1152"/>
      <c r="BS131" s="1152"/>
    </row>
    <row r="132" spans="4:71" ht="13.9" hidden="1" customHeight="1">
      <c r="D132" s="966"/>
      <c r="E132" s="968"/>
      <c r="F132" s="1121"/>
      <c r="G132" s="1121"/>
      <c r="H132" s="1121"/>
      <c r="I132" s="1121"/>
      <c r="J132" s="1121"/>
      <c r="K132" s="1121"/>
      <c r="L132" s="1131"/>
      <c r="M132" s="1131"/>
      <c r="N132" s="1131"/>
      <c r="O132" s="1149"/>
      <c r="P132" s="1150"/>
      <c r="Q132" s="1151"/>
      <c r="R132" s="267"/>
      <c r="S132" s="268" t="str">
        <f t="shared" ref="S132:AH132" si="157">IF(AND(S$107&gt;=$L132,S$107&lt;$O132),$BU$108,"")</f>
        <v/>
      </c>
      <c r="T132" s="269" t="str">
        <f t="shared" si="157"/>
        <v/>
      </c>
      <c r="U132" s="268" t="str">
        <f t="shared" si="157"/>
        <v/>
      </c>
      <c r="V132" s="269" t="str">
        <f t="shared" si="157"/>
        <v/>
      </c>
      <c r="W132" s="268" t="str">
        <f t="shared" si="157"/>
        <v/>
      </c>
      <c r="X132" s="269" t="str">
        <f t="shared" si="157"/>
        <v/>
      </c>
      <c r="Y132" s="268" t="str">
        <f t="shared" si="157"/>
        <v/>
      </c>
      <c r="Z132" s="269" t="str">
        <f t="shared" si="157"/>
        <v/>
      </c>
      <c r="AA132" s="268" t="str">
        <f t="shared" si="157"/>
        <v/>
      </c>
      <c r="AB132" s="269" t="str">
        <f t="shared" si="157"/>
        <v/>
      </c>
      <c r="AC132" s="268" t="str">
        <f t="shared" si="157"/>
        <v/>
      </c>
      <c r="AD132" s="269" t="str">
        <f t="shared" si="157"/>
        <v/>
      </c>
      <c r="AE132" s="268" t="str">
        <f t="shared" si="157"/>
        <v/>
      </c>
      <c r="AF132" s="269" t="str">
        <f t="shared" si="157"/>
        <v/>
      </c>
      <c r="AG132" s="268" t="str">
        <f t="shared" si="157"/>
        <v/>
      </c>
      <c r="AH132" s="269" t="str">
        <f t="shared" si="157"/>
        <v/>
      </c>
      <c r="AI132" s="268" t="str">
        <f t="shared" ref="AI132:AX132" si="158">IF(AND(AI$107&gt;=$L132,AI$107&lt;$O132),$BU$108,"")</f>
        <v/>
      </c>
      <c r="AJ132" s="269" t="str">
        <f t="shared" si="158"/>
        <v/>
      </c>
      <c r="AK132" s="268" t="str">
        <f t="shared" si="158"/>
        <v/>
      </c>
      <c r="AL132" s="269" t="str">
        <f t="shared" si="158"/>
        <v/>
      </c>
      <c r="AM132" s="268" t="str">
        <f t="shared" si="158"/>
        <v/>
      </c>
      <c r="AN132" s="269" t="str">
        <f t="shared" si="158"/>
        <v/>
      </c>
      <c r="AO132" s="268" t="str">
        <f t="shared" si="158"/>
        <v/>
      </c>
      <c r="AP132" s="269" t="str">
        <f t="shared" si="158"/>
        <v/>
      </c>
      <c r="AQ132" s="268" t="str">
        <f t="shared" si="158"/>
        <v/>
      </c>
      <c r="AR132" s="269" t="str">
        <f t="shared" si="158"/>
        <v/>
      </c>
      <c r="AS132" s="268" t="str">
        <f t="shared" si="158"/>
        <v/>
      </c>
      <c r="AT132" s="269" t="str">
        <f t="shared" si="158"/>
        <v/>
      </c>
      <c r="AU132" s="268" t="str">
        <f t="shared" si="158"/>
        <v/>
      </c>
      <c r="AV132" s="269" t="str">
        <f t="shared" si="158"/>
        <v/>
      </c>
      <c r="AW132" s="268" t="str">
        <f t="shared" si="158"/>
        <v/>
      </c>
      <c r="AX132" s="269" t="str">
        <f t="shared" si="158"/>
        <v/>
      </c>
      <c r="AY132" s="268" t="str">
        <f t="shared" ref="AY132:AZ132" si="159">IF(AND(AY$107&gt;=$L132,AY$107&lt;$O132),$BU$108,"")</f>
        <v/>
      </c>
      <c r="AZ132" s="269" t="str">
        <f t="shared" si="159"/>
        <v/>
      </c>
      <c r="BA132" s="268"/>
      <c r="BB132" s="269"/>
      <c r="BC132" s="268"/>
      <c r="BD132" s="269"/>
      <c r="BE132" s="268"/>
      <c r="BF132" s="269"/>
      <c r="BG132" s="268"/>
      <c r="BH132" s="269"/>
      <c r="BI132" s="268"/>
      <c r="BJ132" s="269"/>
      <c r="BK132" s="268"/>
      <c r="BL132" s="269"/>
      <c r="BM132" s="268"/>
      <c r="BN132" s="269"/>
      <c r="BO132" s="270"/>
      <c r="BP132" s="1152">
        <f t="shared" ref="BP132" si="160">COUNTIF(S132:BN133,$BU$108)/2</f>
        <v>0</v>
      </c>
      <c r="BQ132" s="1152"/>
      <c r="BR132" s="1152"/>
      <c r="BS132" s="1152"/>
    </row>
    <row r="133" spans="4:71" ht="13.9" hidden="1" customHeight="1" thickBot="1">
      <c r="D133" s="970"/>
      <c r="E133" s="972"/>
      <c r="F133" s="1122"/>
      <c r="G133" s="1122"/>
      <c r="H133" s="1122"/>
      <c r="I133" s="1122"/>
      <c r="J133" s="1122"/>
      <c r="K133" s="1122"/>
      <c r="L133" s="1132"/>
      <c r="M133" s="1132"/>
      <c r="N133" s="1132"/>
      <c r="O133" s="1128"/>
      <c r="P133" s="1129"/>
      <c r="Q133" s="1130"/>
      <c r="R133" s="271"/>
      <c r="S133" s="272"/>
      <c r="T133" s="273"/>
      <c r="U133" s="272"/>
      <c r="V133" s="273"/>
      <c r="W133" s="272"/>
      <c r="X133" s="273"/>
      <c r="Y133" s="272"/>
      <c r="Z133" s="273"/>
      <c r="AA133" s="272"/>
      <c r="AB133" s="273"/>
      <c r="AC133" s="272"/>
      <c r="AD133" s="273"/>
      <c r="AE133" s="272"/>
      <c r="AF133" s="273"/>
      <c r="AG133" s="272"/>
      <c r="AH133" s="273"/>
      <c r="AI133" s="272"/>
      <c r="AJ133" s="273"/>
      <c r="AK133" s="272"/>
      <c r="AL133" s="273"/>
      <c r="AM133" s="272"/>
      <c r="AN133" s="273"/>
      <c r="AO133" s="272"/>
      <c r="AP133" s="273"/>
      <c r="AQ133" s="272"/>
      <c r="AR133" s="273"/>
      <c r="AS133" s="272"/>
      <c r="AT133" s="273"/>
      <c r="AU133" s="272"/>
      <c r="AV133" s="273"/>
      <c r="AW133" s="272"/>
      <c r="AX133" s="273"/>
      <c r="AY133" s="272"/>
      <c r="AZ133" s="273"/>
      <c r="BA133" s="272" t="str">
        <f t="shared" ref="BA133:BN151" si="161">IF(AND(BA$107&gt;=$L133,BA$107&lt;$O133),$BU$108,"")</f>
        <v/>
      </c>
      <c r="BB133" s="273" t="str">
        <f t="shared" si="161"/>
        <v/>
      </c>
      <c r="BC133" s="272" t="str">
        <f t="shared" si="161"/>
        <v/>
      </c>
      <c r="BD133" s="273" t="str">
        <f t="shared" si="161"/>
        <v/>
      </c>
      <c r="BE133" s="272" t="str">
        <f t="shared" si="161"/>
        <v/>
      </c>
      <c r="BF133" s="273" t="str">
        <f t="shared" si="161"/>
        <v/>
      </c>
      <c r="BG133" s="272" t="str">
        <f t="shared" si="161"/>
        <v/>
      </c>
      <c r="BH133" s="273" t="str">
        <f t="shared" si="161"/>
        <v/>
      </c>
      <c r="BI133" s="272" t="str">
        <f t="shared" si="161"/>
        <v/>
      </c>
      <c r="BJ133" s="273" t="str">
        <f t="shared" si="161"/>
        <v/>
      </c>
      <c r="BK133" s="272" t="str">
        <f t="shared" si="161"/>
        <v/>
      </c>
      <c r="BL133" s="273" t="str">
        <f t="shared" si="161"/>
        <v/>
      </c>
      <c r="BM133" s="272" t="str">
        <f t="shared" si="161"/>
        <v/>
      </c>
      <c r="BN133" s="273" t="str">
        <f t="shared" si="161"/>
        <v/>
      </c>
      <c r="BO133" s="274"/>
      <c r="BP133" s="1152"/>
      <c r="BQ133" s="1152"/>
      <c r="BR133" s="1152"/>
      <c r="BS133" s="1152"/>
    </row>
    <row r="134" spans="4:71" ht="14.25" hidden="1" customHeight="1">
      <c r="D134" s="966"/>
      <c r="E134" s="968"/>
      <c r="F134" s="1121"/>
      <c r="G134" s="1121"/>
      <c r="H134" s="1121"/>
      <c r="I134" s="1121"/>
      <c r="J134" s="1121"/>
      <c r="K134" s="1121"/>
      <c r="L134" s="1131"/>
      <c r="M134" s="1131"/>
      <c r="N134" s="1131"/>
      <c r="O134" s="1149"/>
      <c r="P134" s="1150"/>
      <c r="Q134" s="1151"/>
      <c r="R134" s="267"/>
      <c r="S134" s="268" t="str">
        <f t="shared" ref="S134:AH134" si="162">IF(AND(S$107&gt;=$L134,S$107&lt;$O134),$BU$108,"")</f>
        <v/>
      </c>
      <c r="T134" s="269" t="str">
        <f t="shared" si="162"/>
        <v/>
      </c>
      <c r="U134" s="268" t="str">
        <f t="shared" si="162"/>
        <v/>
      </c>
      <c r="V134" s="269" t="str">
        <f t="shared" si="162"/>
        <v/>
      </c>
      <c r="W134" s="268" t="str">
        <f t="shared" si="162"/>
        <v/>
      </c>
      <c r="X134" s="269" t="str">
        <f t="shared" si="162"/>
        <v/>
      </c>
      <c r="Y134" s="268" t="str">
        <f t="shared" si="162"/>
        <v/>
      </c>
      <c r="Z134" s="269" t="str">
        <f t="shared" si="162"/>
        <v/>
      </c>
      <c r="AA134" s="268" t="str">
        <f t="shared" si="162"/>
        <v/>
      </c>
      <c r="AB134" s="269" t="str">
        <f t="shared" si="162"/>
        <v/>
      </c>
      <c r="AC134" s="268" t="str">
        <f t="shared" si="162"/>
        <v/>
      </c>
      <c r="AD134" s="269" t="str">
        <f t="shared" si="162"/>
        <v/>
      </c>
      <c r="AE134" s="268" t="str">
        <f t="shared" si="162"/>
        <v/>
      </c>
      <c r="AF134" s="269" t="str">
        <f t="shared" si="162"/>
        <v/>
      </c>
      <c r="AG134" s="268" t="str">
        <f t="shared" si="162"/>
        <v/>
      </c>
      <c r="AH134" s="269" t="str">
        <f t="shared" si="162"/>
        <v/>
      </c>
      <c r="AI134" s="268" t="str">
        <f t="shared" ref="AI134:AX134" si="163">IF(AND(AI$107&gt;=$L134,AI$107&lt;$O134),$BU$108,"")</f>
        <v/>
      </c>
      <c r="AJ134" s="269" t="str">
        <f t="shared" si="163"/>
        <v/>
      </c>
      <c r="AK134" s="268" t="str">
        <f t="shared" si="163"/>
        <v/>
      </c>
      <c r="AL134" s="269" t="str">
        <f t="shared" si="163"/>
        <v/>
      </c>
      <c r="AM134" s="268" t="str">
        <f t="shared" si="163"/>
        <v/>
      </c>
      <c r="AN134" s="269" t="str">
        <f t="shared" si="163"/>
        <v/>
      </c>
      <c r="AO134" s="268" t="str">
        <f t="shared" si="163"/>
        <v/>
      </c>
      <c r="AP134" s="269" t="str">
        <f t="shared" si="163"/>
        <v/>
      </c>
      <c r="AQ134" s="268" t="str">
        <f t="shared" si="163"/>
        <v/>
      </c>
      <c r="AR134" s="269" t="str">
        <f t="shared" si="163"/>
        <v/>
      </c>
      <c r="AS134" s="268" t="str">
        <f t="shared" si="163"/>
        <v/>
      </c>
      <c r="AT134" s="269" t="str">
        <f t="shared" si="163"/>
        <v/>
      </c>
      <c r="AU134" s="268" t="str">
        <f t="shared" si="163"/>
        <v/>
      </c>
      <c r="AV134" s="269" t="str">
        <f t="shared" si="163"/>
        <v/>
      </c>
      <c r="AW134" s="268" t="str">
        <f t="shared" si="163"/>
        <v/>
      </c>
      <c r="AX134" s="269" t="str">
        <f t="shared" si="163"/>
        <v/>
      </c>
      <c r="AY134" s="268" t="str">
        <f t="shared" ref="AY134:AZ134" si="164">IF(AND(AY$107&gt;=$L134,AY$107&lt;$O134),$BU$108,"")</f>
        <v/>
      </c>
      <c r="AZ134" s="269" t="str">
        <f t="shared" si="164"/>
        <v/>
      </c>
      <c r="BA134" s="268"/>
      <c r="BB134" s="269"/>
      <c r="BC134" s="268"/>
      <c r="BD134" s="269"/>
      <c r="BE134" s="268"/>
      <c r="BF134" s="269"/>
      <c r="BG134" s="268"/>
      <c r="BH134" s="269"/>
      <c r="BI134" s="268"/>
      <c r="BJ134" s="269"/>
      <c r="BK134" s="268"/>
      <c r="BL134" s="269"/>
      <c r="BM134" s="268"/>
      <c r="BN134" s="269"/>
      <c r="BO134" s="270"/>
      <c r="BP134" s="1152">
        <f t="shared" ref="BP134" si="165">COUNTIF(S134:BN135,$BU$108)/2</f>
        <v>0</v>
      </c>
      <c r="BQ134" s="1152"/>
      <c r="BR134" s="1152"/>
      <c r="BS134" s="1152"/>
    </row>
    <row r="135" spans="4:71" ht="13.9" hidden="1" customHeight="1" thickBot="1">
      <c r="D135" s="970"/>
      <c r="E135" s="972"/>
      <c r="F135" s="1122"/>
      <c r="G135" s="1122"/>
      <c r="H135" s="1122"/>
      <c r="I135" s="1122"/>
      <c r="J135" s="1122"/>
      <c r="K135" s="1122"/>
      <c r="L135" s="1132"/>
      <c r="M135" s="1132"/>
      <c r="N135" s="1132"/>
      <c r="O135" s="1128"/>
      <c r="P135" s="1129"/>
      <c r="Q135" s="1130"/>
      <c r="R135" s="271"/>
      <c r="S135" s="272"/>
      <c r="T135" s="273"/>
      <c r="U135" s="272"/>
      <c r="V135" s="273"/>
      <c r="W135" s="272"/>
      <c r="X135" s="273"/>
      <c r="Y135" s="272"/>
      <c r="Z135" s="273"/>
      <c r="AA135" s="272"/>
      <c r="AB135" s="273"/>
      <c r="AC135" s="272"/>
      <c r="AD135" s="273"/>
      <c r="AE135" s="272"/>
      <c r="AF135" s="273"/>
      <c r="AG135" s="272"/>
      <c r="AH135" s="273"/>
      <c r="AI135" s="272"/>
      <c r="AJ135" s="273"/>
      <c r="AK135" s="272"/>
      <c r="AL135" s="273"/>
      <c r="AM135" s="272"/>
      <c r="AN135" s="273"/>
      <c r="AO135" s="272"/>
      <c r="AP135" s="273"/>
      <c r="AQ135" s="272"/>
      <c r="AR135" s="273"/>
      <c r="AS135" s="272"/>
      <c r="AT135" s="273"/>
      <c r="AU135" s="272"/>
      <c r="AV135" s="273"/>
      <c r="AW135" s="272"/>
      <c r="AX135" s="273"/>
      <c r="AY135" s="272"/>
      <c r="AZ135" s="273"/>
      <c r="BA135" s="272" t="str">
        <f t="shared" si="161"/>
        <v/>
      </c>
      <c r="BB135" s="273" t="str">
        <f t="shared" si="161"/>
        <v/>
      </c>
      <c r="BC135" s="272" t="str">
        <f t="shared" si="161"/>
        <v/>
      </c>
      <c r="BD135" s="273" t="str">
        <f t="shared" si="161"/>
        <v/>
      </c>
      <c r="BE135" s="272" t="str">
        <f t="shared" si="161"/>
        <v/>
      </c>
      <c r="BF135" s="273" t="str">
        <f t="shared" si="161"/>
        <v/>
      </c>
      <c r="BG135" s="272" t="str">
        <f t="shared" si="161"/>
        <v/>
      </c>
      <c r="BH135" s="273" t="str">
        <f t="shared" si="161"/>
        <v/>
      </c>
      <c r="BI135" s="272" t="str">
        <f t="shared" si="161"/>
        <v/>
      </c>
      <c r="BJ135" s="273" t="str">
        <f t="shared" si="161"/>
        <v/>
      </c>
      <c r="BK135" s="272" t="str">
        <f t="shared" si="161"/>
        <v/>
      </c>
      <c r="BL135" s="273" t="str">
        <f t="shared" si="161"/>
        <v/>
      </c>
      <c r="BM135" s="272" t="str">
        <f t="shared" si="161"/>
        <v/>
      </c>
      <c r="BN135" s="273" t="str">
        <f t="shared" si="161"/>
        <v/>
      </c>
      <c r="BO135" s="274"/>
      <c r="BP135" s="1152"/>
      <c r="BQ135" s="1152"/>
      <c r="BR135" s="1152"/>
      <c r="BS135" s="1152"/>
    </row>
    <row r="136" spans="4:71" ht="13.9" hidden="1" customHeight="1">
      <c r="D136" s="966"/>
      <c r="E136" s="968"/>
      <c r="F136" s="1121"/>
      <c r="G136" s="1121"/>
      <c r="H136" s="1121"/>
      <c r="I136" s="1121"/>
      <c r="J136" s="1121"/>
      <c r="K136" s="1121"/>
      <c r="L136" s="1131"/>
      <c r="M136" s="1131"/>
      <c r="N136" s="1131"/>
      <c r="O136" s="1149"/>
      <c r="P136" s="1150"/>
      <c r="Q136" s="1151"/>
      <c r="R136" s="267"/>
      <c r="S136" s="268" t="str">
        <f t="shared" ref="S136:AH136" si="166">IF(AND(S$107&gt;=$L136,S$107&lt;$O136),$BU$108,"")</f>
        <v/>
      </c>
      <c r="T136" s="269" t="str">
        <f t="shared" si="166"/>
        <v/>
      </c>
      <c r="U136" s="268" t="str">
        <f t="shared" si="166"/>
        <v/>
      </c>
      <c r="V136" s="269" t="str">
        <f t="shared" si="166"/>
        <v/>
      </c>
      <c r="W136" s="268" t="str">
        <f t="shared" si="166"/>
        <v/>
      </c>
      <c r="X136" s="269" t="str">
        <f t="shared" si="166"/>
        <v/>
      </c>
      <c r="Y136" s="268" t="str">
        <f t="shared" si="166"/>
        <v/>
      </c>
      <c r="Z136" s="269" t="str">
        <f t="shared" si="166"/>
        <v/>
      </c>
      <c r="AA136" s="268" t="str">
        <f t="shared" si="166"/>
        <v/>
      </c>
      <c r="AB136" s="269" t="str">
        <f t="shared" si="166"/>
        <v/>
      </c>
      <c r="AC136" s="268" t="str">
        <f t="shared" si="166"/>
        <v/>
      </c>
      <c r="AD136" s="269" t="str">
        <f t="shared" si="166"/>
        <v/>
      </c>
      <c r="AE136" s="268" t="str">
        <f t="shared" si="166"/>
        <v/>
      </c>
      <c r="AF136" s="269" t="str">
        <f t="shared" si="166"/>
        <v/>
      </c>
      <c r="AG136" s="268" t="str">
        <f t="shared" si="166"/>
        <v/>
      </c>
      <c r="AH136" s="269" t="str">
        <f t="shared" si="166"/>
        <v/>
      </c>
      <c r="AI136" s="268" t="str">
        <f t="shared" ref="AI136:AX136" si="167">IF(AND(AI$107&gt;=$L136,AI$107&lt;$O136),$BU$108,"")</f>
        <v/>
      </c>
      <c r="AJ136" s="269" t="str">
        <f t="shared" si="167"/>
        <v/>
      </c>
      <c r="AK136" s="268" t="str">
        <f t="shared" si="167"/>
        <v/>
      </c>
      <c r="AL136" s="269" t="str">
        <f t="shared" si="167"/>
        <v/>
      </c>
      <c r="AM136" s="268" t="str">
        <f t="shared" si="167"/>
        <v/>
      </c>
      <c r="AN136" s="269" t="str">
        <f t="shared" si="167"/>
        <v/>
      </c>
      <c r="AO136" s="268" t="str">
        <f t="shared" si="167"/>
        <v/>
      </c>
      <c r="AP136" s="269" t="str">
        <f t="shared" si="167"/>
        <v/>
      </c>
      <c r="AQ136" s="268" t="str">
        <f t="shared" si="167"/>
        <v/>
      </c>
      <c r="AR136" s="269" t="str">
        <f t="shared" si="167"/>
        <v/>
      </c>
      <c r="AS136" s="268" t="str">
        <f t="shared" si="167"/>
        <v/>
      </c>
      <c r="AT136" s="269" t="str">
        <f t="shared" si="167"/>
        <v/>
      </c>
      <c r="AU136" s="268" t="str">
        <f t="shared" si="167"/>
        <v/>
      </c>
      <c r="AV136" s="269" t="str">
        <f t="shared" si="167"/>
        <v/>
      </c>
      <c r="AW136" s="268" t="str">
        <f t="shared" si="167"/>
        <v/>
      </c>
      <c r="AX136" s="269" t="str">
        <f t="shared" si="167"/>
        <v/>
      </c>
      <c r="AY136" s="268" t="str">
        <f t="shared" ref="AY136:AZ136" si="168">IF(AND(AY$107&gt;=$L136,AY$107&lt;$O136),$BU$108,"")</f>
        <v/>
      </c>
      <c r="AZ136" s="269" t="str">
        <f t="shared" si="168"/>
        <v/>
      </c>
      <c r="BA136" s="268"/>
      <c r="BB136" s="269"/>
      <c r="BC136" s="268"/>
      <c r="BD136" s="269"/>
      <c r="BE136" s="268"/>
      <c r="BF136" s="269"/>
      <c r="BG136" s="268"/>
      <c r="BH136" s="269"/>
      <c r="BI136" s="268"/>
      <c r="BJ136" s="269"/>
      <c r="BK136" s="268"/>
      <c r="BL136" s="269"/>
      <c r="BM136" s="268"/>
      <c r="BN136" s="269"/>
      <c r="BO136" s="270"/>
      <c r="BP136" s="1152">
        <f t="shared" ref="BP136" si="169">COUNTIF(S136:BN137,$BU$108)/2</f>
        <v>0</v>
      </c>
      <c r="BQ136" s="1152"/>
      <c r="BR136" s="1152"/>
      <c r="BS136" s="1152"/>
    </row>
    <row r="137" spans="4:71" ht="14.25" hidden="1" customHeight="1" thickBot="1">
      <c r="D137" s="970"/>
      <c r="E137" s="972"/>
      <c r="F137" s="1122"/>
      <c r="G137" s="1122"/>
      <c r="H137" s="1122"/>
      <c r="I137" s="1122"/>
      <c r="J137" s="1122"/>
      <c r="K137" s="1122"/>
      <c r="L137" s="1132"/>
      <c r="M137" s="1132"/>
      <c r="N137" s="1132"/>
      <c r="O137" s="1128"/>
      <c r="P137" s="1129"/>
      <c r="Q137" s="1130"/>
      <c r="R137" s="271"/>
      <c r="S137" s="272"/>
      <c r="T137" s="273"/>
      <c r="U137" s="272"/>
      <c r="V137" s="273"/>
      <c r="W137" s="272"/>
      <c r="X137" s="273"/>
      <c r="Y137" s="272"/>
      <c r="Z137" s="273"/>
      <c r="AA137" s="272"/>
      <c r="AB137" s="273"/>
      <c r="AC137" s="272"/>
      <c r="AD137" s="273"/>
      <c r="AE137" s="272"/>
      <c r="AF137" s="273"/>
      <c r="AG137" s="272"/>
      <c r="AH137" s="273"/>
      <c r="AI137" s="272"/>
      <c r="AJ137" s="273"/>
      <c r="AK137" s="272"/>
      <c r="AL137" s="273"/>
      <c r="AM137" s="272"/>
      <c r="AN137" s="273"/>
      <c r="AO137" s="272"/>
      <c r="AP137" s="273"/>
      <c r="AQ137" s="272"/>
      <c r="AR137" s="273"/>
      <c r="AS137" s="272"/>
      <c r="AT137" s="273"/>
      <c r="AU137" s="272"/>
      <c r="AV137" s="273"/>
      <c r="AW137" s="272"/>
      <c r="AX137" s="273"/>
      <c r="AY137" s="272"/>
      <c r="AZ137" s="273"/>
      <c r="BA137" s="272" t="str">
        <f t="shared" si="161"/>
        <v/>
      </c>
      <c r="BB137" s="273" t="str">
        <f t="shared" si="161"/>
        <v/>
      </c>
      <c r="BC137" s="272" t="str">
        <f t="shared" si="161"/>
        <v/>
      </c>
      <c r="BD137" s="273" t="str">
        <f t="shared" si="161"/>
        <v/>
      </c>
      <c r="BE137" s="272" t="str">
        <f t="shared" si="161"/>
        <v/>
      </c>
      <c r="BF137" s="273" t="str">
        <f t="shared" si="161"/>
        <v/>
      </c>
      <c r="BG137" s="272" t="str">
        <f t="shared" si="161"/>
        <v/>
      </c>
      <c r="BH137" s="273" t="str">
        <f t="shared" si="161"/>
        <v/>
      </c>
      <c r="BI137" s="272" t="str">
        <f t="shared" si="161"/>
        <v/>
      </c>
      <c r="BJ137" s="273" t="str">
        <f t="shared" si="161"/>
        <v/>
      </c>
      <c r="BK137" s="272" t="str">
        <f t="shared" si="161"/>
        <v/>
      </c>
      <c r="BL137" s="273" t="str">
        <f t="shared" si="161"/>
        <v/>
      </c>
      <c r="BM137" s="272" t="str">
        <f t="shared" si="161"/>
        <v/>
      </c>
      <c r="BN137" s="273" t="str">
        <f t="shared" si="161"/>
        <v/>
      </c>
      <c r="BO137" s="274"/>
      <c r="BP137" s="1152"/>
      <c r="BQ137" s="1152"/>
      <c r="BR137" s="1152"/>
      <c r="BS137" s="1152"/>
    </row>
    <row r="138" spans="4:71" ht="14.25" hidden="1" customHeight="1">
      <c r="D138" s="966"/>
      <c r="E138" s="968"/>
      <c r="F138" s="1121"/>
      <c r="G138" s="1121"/>
      <c r="H138" s="1121"/>
      <c r="I138" s="1121"/>
      <c r="J138" s="1121"/>
      <c r="K138" s="1121"/>
      <c r="L138" s="1131"/>
      <c r="M138" s="1131"/>
      <c r="N138" s="1131"/>
      <c r="O138" s="1149"/>
      <c r="P138" s="1150"/>
      <c r="Q138" s="1151"/>
      <c r="R138" s="267"/>
      <c r="S138" s="268" t="str">
        <f t="shared" ref="S138:AH138" si="170">IF(AND(S$107&gt;=$L138,S$107&lt;$O138),$BU$108,"")</f>
        <v/>
      </c>
      <c r="T138" s="269" t="str">
        <f t="shared" si="170"/>
        <v/>
      </c>
      <c r="U138" s="268" t="str">
        <f t="shared" si="170"/>
        <v/>
      </c>
      <c r="V138" s="269" t="str">
        <f t="shared" si="170"/>
        <v/>
      </c>
      <c r="W138" s="268" t="str">
        <f t="shared" si="170"/>
        <v/>
      </c>
      <c r="X138" s="269" t="str">
        <f t="shared" si="170"/>
        <v/>
      </c>
      <c r="Y138" s="268" t="str">
        <f t="shared" si="170"/>
        <v/>
      </c>
      <c r="Z138" s="269" t="str">
        <f t="shared" si="170"/>
        <v/>
      </c>
      <c r="AA138" s="268" t="str">
        <f t="shared" si="170"/>
        <v/>
      </c>
      <c r="AB138" s="269" t="str">
        <f t="shared" si="170"/>
        <v/>
      </c>
      <c r="AC138" s="268" t="str">
        <f t="shared" si="170"/>
        <v/>
      </c>
      <c r="AD138" s="269" t="str">
        <f t="shared" si="170"/>
        <v/>
      </c>
      <c r="AE138" s="268" t="str">
        <f t="shared" si="170"/>
        <v/>
      </c>
      <c r="AF138" s="269" t="str">
        <f t="shared" si="170"/>
        <v/>
      </c>
      <c r="AG138" s="268" t="str">
        <f t="shared" si="170"/>
        <v/>
      </c>
      <c r="AH138" s="269" t="str">
        <f t="shared" si="170"/>
        <v/>
      </c>
      <c r="AI138" s="268" t="str">
        <f t="shared" ref="AI138:AX138" si="171">IF(AND(AI$107&gt;=$L138,AI$107&lt;$O138),$BU$108,"")</f>
        <v/>
      </c>
      <c r="AJ138" s="269" t="str">
        <f t="shared" si="171"/>
        <v/>
      </c>
      <c r="AK138" s="268" t="str">
        <f t="shared" si="171"/>
        <v/>
      </c>
      <c r="AL138" s="269" t="str">
        <f t="shared" si="171"/>
        <v/>
      </c>
      <c r="AM138" s="268" t="str">
        <f t="shared" si="171"/>
        <v/>
      </c>
      <c r="AN138" s="269" t="str">
        <f t="shared" si="171"/>
        <v/>
      </c>
      <c r="AO138" s="268" t="str">
        <f t="shared" si="171"/>
        <v/>
      </c>
      <c r="AP138" s="269" t="str">
        <f t="shared" si="171"/>
        <v/>
      </c>
      <c r="AQ138" s="268" t="str">
        <f t="shared" si="171"/>
        <v/>
      </c>
      <c r="AR138" s="269" t="str">
        <f t="shared" si="171"/>
        <v/>
      </c>
      <c r="AS138" s="268" t="str">
        <f t="shared" si="171"/>
        <v/>
      </c>
      <c r="AT138" s="269" t="str">
        <f t="shared" si="171"/>
        <v/>
      </c>
      <c r="AU138" s="268" t="str">
        <f t="shared" si="171"/>
        <v/>
      </c>
      <c r="AV138" s="269" t="str">
        <f t="shared" si="171"/>
        <v/>
      </c>
      <c r="AW138" s="268" t="str">
        <f t="shared" si="171"/>
        <v/>
      </c>
      <c r="AX138" s="269" t="str">
        <f t="shared" si="171"/>
        <v/>
      </c>
      <c r="AY138" s="268" t="str">
        <f t="shared" ref="AY138:AZ138" si="172">IF(AND(AY$107&gt;=$L138,AY$107&lt;$O138),$BU$108,"")</f>
        <v/>
      </c>
      <c r="AZ138" s="269" t="str">
        <f t="shared" si="172"/>
        <v/>
      </c>
      <c r="BA138" s="268"/>
      <c r="BB138" s="269"/>
      <c r="BC138" s="268"/>
      <c r="BD138" s="269"/>
      <c r="BE138" s="268"/>
      <c r="BF138" s="269"/>
      <c r="BG138" s="268"/>
      <c r="BH138" s="269"/>
      <c r="BI138" s="268"/>
      <c r="BJ138" s="269"/>
      <c r="BK138" s="268"/>
      <c r="BL138" s="269"/>
      <c r="BM138" s="268"/>
      <c r="BN138" s="269"/>
      <c r="BO138" s="270"/>
      <c r="BP138" s="1152">
        <f t="shared" ref="BP138" si="173">COUNTIF(S138:BN139,$BU$108)/2</f>
        <v>0</v>
      </c>
      <c r="BQ138" s="1152"/>
      <c r="BR138" s="1152"/>
      <c r="BS138" s="1152"/>
    </row>
    <row r="139" spans="4:71" ht="14.25" hidden="1" customHeight="1" thickBot="1">
      <c r="D139" s="970"/>
      <c r="E139" s="972"/>
      <c r="F139" s="1122"/>
      <c r="G139" s="1122"/>
      <c r="H139" s="1122"/>
      <c r="I139" s="1122"/>
      <c r="J139" s="1122"/>
      <c r="K139" s="1122"/>
      <c r="L139" s="1132"/>
      <c r="M139" s="1132"/>
      <c r="N139" s="1132"/>
      <c r="O139" s="1128"/>
      <c r="P139" s="1129"/>
      <c r="Q139" s="1130"/>
      <c r="R139" s="271"/>
      <c r="S139" s="272"/>
      <c r="T139" s="273"/>
      <c r="U139" s="272"/>
      <c r="V139" s="273"/>
      <c r="W139" s="272"/>
      <c r="X139" s="273"/>
      <c r="Y139" s="272"/>
      <c r="Z139" s="273"/>
      <c r="AA139" s="272"/>
      <c r="AB139" s="273"/>
      <c r="AC139" s="272"/>
      <c r="AD139" s="273"/>
      <c r="AE139" s="272"/>
      <c r="AF139" s="273"/>
      <c r="AG139" s="272"/>
      <c r="AH139" s="273"/>
      <c r="AI139" s="272"/>
      <c r="AJ139" s="273"/>
      <c r="AK139" s="272"/>
      <c r="AL139" s="273"/>
      <c r="AM139" s="272"/>
      <c r="AN139" s="273"/>
      <c r="AO139" s="272"/>
      <c r="AP139" s="273"/>
      <c r="AQ139" s="272"/>
      <c r="AR139" s="273"/>
      <c r="AS139" s="272"/>
      <c r="AT139" s="273"/>
      <c r="AU139" s="272"/>
      <c r="AV139" s="273"/>
      <c r="AW139" s="272"/>
      <c r="AX139" s="273"/>
      <c r="AY139" s="272"/>
      <c r="AZ139" s="273"/>
      <c r="BA139" s="272" t="str">
        <f t="shared" si="161"/>
        <v/>
      </c>
      <c r="BB139" s="273" t="str">
        <f t="shared" si="161"/>
        <v/>
      </c>
      <c r="BC139" s="272" t="str">
        <f t="shared" si="161"/>
        <v/>
      </c>
      <c r="BD139" s="273" t="str">
        <f t="shared" si="161"/>
        <v/>
      </c>
      <c r="BE139" s="272" t="str">
        <f t="shared" si="161"/>
        <v/>
      </c>
      <c r="BF139" s="273" t="str">
        <f t="shared" si="161"/>
        <v/>
      </c>
      <c r="BG139" s="272" t="str">
        <f t="shared" si="161"/>
        <v/>
      </c>
      <c r="BH139" s="273" t="str">
        <f t="shared" si="161"/>
        <v/>
      </c>
      <c r="BI139" s="272" t="str">
        <f t="shared" si="161"/>
        <v/>
      </c>
      <c r="BJ139" s="273" t="str">
        <f t="shared" si="161"/>
        <v/>
      </c>
      <c r="BK139" s="272" t="str">
        <f t="shared" si="161"/>
        <v/>
      </c>
      <c r="BL139" s="273" t="str">
        <f t="shared" si="161"/>
        <v/>
      </c>
      <c r="BM139" s="272" t="str">
        <f t="shared" si="161"/>
        <v/>
      </c>
      <c r="BN139" s="273" t="str">
        <f t="shared" si="161"/>
        <v/>
      </c>
      <c r="BO139" s="274"/>
      <c r="BP139" s="1152"/>
      <c r="BQ139" s="1152"/>
      <c r="BR139" s="1152"/>
      <c r="BS139" s="1152"/>
    </row>
    <row r="140" spans="4:71" ht="14.25" hidden="1" customHeight="1">
      <c r="D140" s="966"/>
      <c r="E140" s="968"/>
      <c r="F140" s="1121"/>
      <c r="G140" s="1121"/>
      <c r="H140" s="1121"/>
      <c r="I140" s="1121"/>
      <c r="J140" s="1121"/>
      <c r="K140" s="1121"/>
      <c r="L140" s="1131"/>
      <c r="M140" s="1131"/>
      <c r="N140" s="1131"/>
      <c r="O140" s="1149"/>
      <c r="P140" s="1150"/>
      <c r="Q140" s="1151"/>
      <c r="R140" s="267"/>
      <c r="S140" s="268" t="str">
        <f t="shared" ref="S140:AH140" si="174">IF(AND(S$107&gt;=$L140,S$107&lt;$O140),$BU$108,"")</f>
        <v/>
      </c>
      <c r="T140" s="269" t="str">
        <f t="shared" si="174"/>
        <v/>
      </c>
      <c r="U140" s="268" t="str">
        <f t="shared" si="174"/>
        <v/>
      </c>
      <c r="V140" s="269" t="str">
        <f t="shared" si="174"/>
        <v/>
      </c>
      <c r="W140" s="268" t="str">
        <f t="shared" si="174"/>
        <v/>
      </c>
      <c r="X140" s="269" t="str">
        <f t="shared" si="174"/>
        <v/>
      </c>
      <c r="Y140" s="268" t="str">
        <f t="shared" si="174"/>
        <v/>
      </c>
      <c r="Z140" s="269" t="str">
        <f t="shared" si="174"/>
        <v/>
      </c>
      <c r="AA140" s="268" t="str">
        <f t="shared" si="174"/>
        <v/>
      </c>
      <c r="AB140" s="269" t="str">
        <f t="shared" si="174"/>
        <v/>
      </c>
      <c r="AC140" s="268" t="str">
        <f t="shared" si="174"/>
        <v/>
      </c>
      <c r="AD140" s="269" t="str">
        <f t="shared" si="174"/>
        <v/>
      </c>
      <c r="AE140" s="268" t="str">
        <f t="shared" si="174"/>
        <v/>
      </c>
      <c r="AF140" s="269" t="str">
        <f t="shared" si="174"/>
        <v/>
      </c>
      <c r="AG140" s="268" t="str">
        <f t="shared" si="174"/>
        <v/>
      </c>
      <c r="AH140" s="269" t="str">
        <f t="shared" si="174"/>
        <v/>
      </c>
      <c r="AI140" s="268" t="str">
        <f t="shared" ref="AI140:AX140" si="175">IF(AND(AI$107&gt;=$L140,AI$107&lt;$O140),$BU$108,"")</f>
        <v/>
      </c>
      <c r="AJ140" s="269" t="str">
        <f t="shared" si="175"/>
        <v/>
      </c>
      <c r="AK140" s="268" t="str">
        <f t="shared" si="175"/>
        <v/>
      </c>
      <c r="AL140" s="269" t="str">
        <f t="shared" si="175"/>
        <v/>
      </c>
      <c r="AM140" s="268" t="str">
        <f t="shared" si="175"/>
        <v/>
      </c>
      <c r="AN140" s="269" t="str">
        <f t="shared" si="175"/>
        <v/>
      </c>
      <c r="AO140" s="268" t="str">
        <f t="shared" si="175"/>
        <v/>
      </c>
      <c r="AP140" s="269" t="str">
        <f t="shared" si="175"/>
        <v/>
      </c>
      <c r="AQ140" s="268" t="str">
        <f t="shared" si="175"/>
        <v/>
      </c>
      <c r="AR140" s="269" t="str">
        <f t="shared" si="175"/>
        <v/>
      </c>
      <c r="AS140" s="268" t="str">
        <f t="shared" si="175"/>
        <v/>
      </c>
      <c r="AT140" s="269" t="str">
        <f t="shared" si="175"/>
        <v/>
      </c>
      <c r="AU140" s="268" t="str">
        <f t="shared" si="175"/>
        <v/>
      </c>
      <c r="AV140" s="269" t="str">
        <f t="shared" si="175"/>
        <v/>
      </c>
      <c r="AW140" s="268" t="str">
        <f t="shared" si="175"/>
        <v/>
      </c>
      <c r="AX140" s="269" t="str">
        <f t="shared" si="175"/>
        <v/>
      </c>
      <c r="AY140" s="268" t="str">
        <f t="shared" ref="AY140:AZ140" si="176">IF(AND(AY$107&gt;=$L140,AY$107&lt;$O140),$BU$108,"")</f>
        <v/>
      </c>
      <c r="AZ140" s="269" t="str">
        <f t="shared" si="176"/>
        <v/>
      </c>
      <c r="BA140" s="268"/>
      <c r="BB140" s="269"/>
      <c r="BC140" s="268"/>
      <c r="BD140" s="269"/>
      <c r="BE140" s="268"/>
      <c r="BF140" s="269"/>
      <c r="BG140" s="268"/>
      <c r="BH140" s="269"/>
      <c r="BI140" s="268"/>
      <c r="BJ140" s="269"/>
      <c r="BK140" s="268"/>
      <c r="BL140" s="269"/>
      <c r="BM140" s="268"/>
      <c r="BN140" s="269"/>
      <c r="BO140" s="270"/>
      <c r="BP140" s="1152">
        <f t="shared" ref="BP140" si="177">COUNTIF(S140:BN141,$BU$108)/2</f>
        <v>0</v>
      </c>
      <c r="BQ140" s="1152"/>
      <c r="BR140" s="1152"/>
      <c r="BS140" s="1152"/>
    </row>
    <row r="141" spans="4:71" ht="14.25" hidden="1" customHeight="1" thickBot="1">
      <c r="D141" s="970"/>
      <c r="E141" s="972"/>
      <c r="F141" s="1122"/>
      <c r="G141" s="1122"/>
      <c r="H141" s="1122"/>
      <c r="I141" s="1122"/>
      <c r="J141" s="1122"/>
      <c r="K141" s="1122"/>
      <c r="L141" s="1132"/>
      <c r="M141" s="1132"/>
      <c r="N141" s="1132"/>
      <c r="O141" s="1128"/>
      <c r="P141" s="1129"/>
      <c r="Q141" s="1130"/>
      <c r="R141" s="271"/>
      <c r="S141" s="272"/>
      <c r="T141" s="273"/>
      <c r="U141" s="272"/>
      <c r="V141" s="273"/>
      <c r="W141" s="272"/>
      <c r="X141" s="273"/>
      <c r="Y141" s="272"/>
      <c r="Z141" s="273"/>
      <c r="AA141" s="272"/>
      <c r="AB141" s="273"/>
      <c r="AC141" s="272"/>
      <c r="AD141" s="273"/>
      <c r="AE141" s="272"/>
      <c r="AF141" s="273"/>
      <c r="AG141" s="272"/>
      <c r="AH141" s="273"/>
      <c r="AI141" s="272"/>
      <c r="AJ141" s="273"/>
      <c r="AK141" s="272"/>
      <c r="AL141" s="273"/>
      <c r="AM141" s="272"/>
      <c r="AN141" s="273"/>
      <c r="AO141" s="272"/>
      <c r="AP141" s="273"/>
      <c r="AQ141" s="272"/>
      <c r="AR141" s="273"/>
      <c r="AS141" s="272"/>
      <c r="AT141" s="273"/>
      <c r="AU141" s="272"/>
      <c r="AV141" s="273"/>
      <c r="AW141" s="272"/>
      <c r="AX141" s="273"/>
      <c r="AY141" s="272"/>
      <c r="AZ141" s="273"/>
      <c r="BA141" s="272" t="str">
        <f t="shared" si="161"/>
        <v/>
      </c>
      <c r="BB141" s="273" t="str">
        <f t="shared" si="161"/>
        <v/>
      </c>
      <c r="BC141" s="272" t="str">
        <f t="shared" si="161"/>
        <v/>
      </c>
      <c r="BD141" s="273" t="str">
        <f t="shared" si="161"/>
        <v/>
      </c>
      <c r="BE141" s="272" t="str">
        <f t="shared" si="161"/>
        <v/>
      </c>
      <c r="BF141" s="273" t="str">
        <f t="shared" si="161"/>
        <v/>
      </c>
      <c r="BG141" s="272" t="str">
        <f t="shared" si="161"/>
        <v/>
      </c>
      <c r="BH141" s="273" t="str">
        <f t="shared" si="161"/>
        <v/>
      </c>
      <c r="BI141" s="272" t="str">
        <f t="shared" si="161"/>
        <v/>
      </c>
      <c r="BJ141" s="273" t="str">
        <f t="shared" si="161"/>
        <v/>
      </c>
      <c r="BK141" s="272" t="str">
        <f t="shared" si="161"/>
        <v/>
      </c>
      <c r="BL141" s="273" t="str">
        <f t="shared" si="161"/>
        <v/>
      </c>
      <c r="BM141" s="272" t="str">
        <f t="shared" si="161"/>
        <v/>
      </c>
      <c r="BN141" s="273" t="str">
        <f t="shared" si="161"/>
        <v/>
      </c>
      <c r="BO141" s="274"/>
      <c r="BP141" s="1152"/>
      <c r="BQ141" s="1152"/>
      <c r="BR141" s="1152"/>
      <c r="BS141" s="1152"/>
    </row>
    <row r="142" spans="4:71" ht="14.25" hidden="1" customHeight="1">
      <c r="D142" s="966"/>
      <c r="E142" s="968"/>
      <c r="F142" s="1121"/>
      <c r="G142" s="1121"/>
      <c r="H142" s="1121"/>
      <c r="I142" s="1121"/>
      <c r="J142" s="1121"/>
      <c r="K142" s="1121"/>
      <c r="L142" s="1131"/>
      <c r="M142" s="1131"/>
      <c r="N142" s="1131"/>
      <c r="O142" s="1149"/>
      <c r="P142" s="1150"/>
      <c r="Q142" s="1151"/>
      <c r="R142" s="267"/>
      <c r="S142" s="268" t="str">
        <f t="shared" ref="S142:AH142" si="178">IF(AND(S$107&gt;=$L142,S$107&lt;$O142),$BU$108,"")</f>
        <v/>
      </c>
      <c r="T142" s="269" t="str">
        <f t="shared" si="178"/>
        <v/>
      </c>
      <c r="U142" s="268" t="str">
        <f t="shared" si="178"/>
        <v/>
      </c>
      <c r="V142" s="269" t="str">
        <f t="shared" si="178"/>
        <v/>
      </c>
      <c r="W142" s="268" t="str">
        <f t="shared" si="178"/>
        <v/>
      </c>
      <c r="X142" s="269" t="str">
        <f t="shared" si="178"/>
        <v/>
      </c>
      <c r="Y142" s="268" t="str">
        <f t="shared" si="178"/>
        <v/>
      </c>
      <c r="Z142" s="269" t="str">
        <f t="shared" si="178"/>
        <v/>
      </c>
      <c r="AA142" s="268" t="str">
        <f t="shared" si="178"/>
        <v/>
      </c>
      <c r="AB142" s="269" t="str">
        <f t="shared" si="178"/>
        <v/>
      </c>
      <c r="AC142" s="268" t="str">
        <f t="shared" si="178"/>
        <v/>
      </c>
      <c r="AD142" s="269" t="str">
        <f t="shared" si="178"/>
        <v/>
      </c>
      <c r="AE142" s="268" t="str">
        <f t="shared" si="178"/>
        <v/>
      </c>
      <c r="AF142" s="269" t="str">
        <f t="shared" si="178"/>
        <v/>
      </c>
      <c r="AG142" s="268" t="str">
        <f t="shared" si="178"/>
        <v/>
      </c>
      <c r="AH142" s="269" t="str">
        <f t="shared" si="178"/>
        <v/>
      </c>
      <c r="AI142" s="268" t="str">
        <f t="shared" ref="AI142:AX142" si="179">IF(AND(AI$107&gt;=$L142,AI$107&lt;$O142),$BU$108,"")</f>
        <v/>
      </c>
      <c r="AJ142" s="269" t="str">
        <f t="shared" si="179"/>
        <v/>
      </c>
      <c r="AK142" s="268" t="str">
        <f t="shared" si="179"/>
        <v/>
      </c>
      <c r="AL142" s="269" t="str">
        <f t="shared" si="179"/>
        <v/>
      </c>
      <c r="AM142" s="268" t="str">
        <f t="shared" si="179"/>
        <v/>
      </c>
      <c r="AN142" s="269" t="str">
        <f t="shared" si="179"/>
        <v/>
      </c>
      <c r="AO142" s="268" t="str">
        <f t="shared" si="179"/>
        <v/>
      </c>
      <c r="AP142" s="269" t="str">
        <f t="shared" si="179"/>
        <v/>
      </c>
      <c r="AQ142" s="268" t="str">
        <f t="shared" si="179"/>
        <v/>
      </c>
      <c r="AR142" s="269" t="str">
        <f t="shared" si="179"/>
        <v/>
      </c>
      <c r="AS142" s="268" t="str">
        <f t="shared" si="179"/>
        <v/>
      </c>
      <c r="AT142" s="269" t="str">
        <f t="shared" si="179"/>
        <v/>
      </c>
      <c r="AU142" s="268" t="str">
        <f t="shared" si="179"/>
        <v/>
      </c>
      <c r="AV142" s="269" t="str">
        <f t="shared" si="179"/>
        <v/>
      </c>
      <c r="AW142" s="268" t="str">
        <f t="shared" si="179"/>
        <v/>
      </c>
      <c r="AX142" s="269" t="str">
        <f t="shared" si="179"/>
        <v/>
      </c>
      <c r="AY142" s="268" t="str">
        <f t="shared" ref="AY142:AZ142" si="180">IF(AND(AY$107&gt;=$L142,AY$107&lt;$O142),$BU$108,"")</f>
        <v/>
      </c>
      <c r="AZ142" s="269" t="str">
        <f t="shared" si="180"/>
        <v/>
      </c>
      <c r="BA142" s="268"/>
      <c r="BB142" s="269"/>
      <c r="BC142" s="268"/>
      <c r="BD142" s="269"/>
      <c r="BE142" s="268"/>
      <c r="BF142" s="269"/>
      <c r="BG142" s="268"/>
      <c r="BH142" s="269"/>
      <c r="BI142" s="268"/>
      <c r="BJ142" s="269"/>
      <c r="BK142" s="268"/>
      <c r="BL142" s="269"/>
      <c r="BM142" s="268"/>
      <c r="BN142" s="269"/>
      <c r="BO142" s="270"/>
      <c r="BP142" s="1152">
        <f t="shared" ref="BP142" si="181">COUNTIF(S142:BN143,$BU$108)/2</f>
        <v>0</v>
      </c>
      <c r="BQ142" s="1152"/>
      <c r="BR142" s="1152"/>
      <c r="BS142" s="1152"/>
    </row>
    <row r="143" spans="4:71" ht="14.25" hidden="1" customHeight="1" thickBot="1">
      <c r="D143" s="970"/>
      <c r="E143" s="972"/>
      <c r="F143" s="1122"/>
      <c r="G143" s="1122"/>
      <c r="H143" s="1122"/>
      <c r="I143" s="1122"/>
      <c r="J143" s="1122"/>
      <c r="K143" s="1122"/>
      <c r="L143" s="1132"/>
      <c r="M143" s="1132"/>
      <c r="N143" s="1132"/>
      <c r="O143" s="1128"/>
      <c r="P143" s="1129"/>
      <c r="Q143" s="1130"/>
      <c r="R143" s="271"/>
      <c r="S143" s="272"/>
      <c r="T143" s="273"/>
      <c r="U143" s="272"/>
      <c r="V143" s="273"/>
      <c r="W143" s="272"/>
      <c r="X143" s="273"/>
      <c r="Y143" s="272"/>
      <c r="Z143" s="273"/>
      <c r="AA143" s="272"/>
      <c r="AB143" s="273"/>
      <c r="AC143" s="272"/>
      <c r="AD143" s="273"/>
      <c r="AE143" s="272"/>
      <c r="AF143" s="273"/>
      <c r="AG143" s="272"/>
      <c r="AH143" s="273"/>
      <c r="AI143" s="272"/>
      <c r="AJ143" s="273"/>
      <c r="AK143" s="272"/>
      <c r="AL143" s="273"/>
      <c r="AM143" s="272"/>
      <c r="AN143" s="273"/>
      <c r="AO143" s="272"/>
      <c r="AP143" s="273"/>
      <c r="AQ143" s="272"/>
      <c r="AR143" s="273"/>
      <c r="AS143" s="272"/>
      <c r="AT143" s="273"/>
      <c r="AU143" s="272"/>
      <c r="AV143" s="273"/>
      <c r="AW143" s="272"/>
      <c r="AX143" s="273"/>
      <c r="AY143" s="272"/>
      <c r="AZ143" s="273"/>
      <c r="BA143" s="272" t="str">
        <f t="shared" si="161"/>
        <v/>
      </c>
      <c r="BB143" s="273" t="str">
        <f t="shared" si="161"/>
        <v/>
      </c>
      <c r="BC143" s="272" t="str">
        <f t="shared" si="161"/>
        <v/>
      </c>
      <c r="BD143" s="273" t="str">
        <f t="shared" si="161"/>
        <v/>
      </c>
      <c r="BE143" s="272" t="str">
        <f t="shared" si="161"/>
        <v/>
      </c>
      <c r="BF143" s="273" t="str">
        <f t="shared" si="161"/>
        <v/>
      </c>
      <c r="BG143" s="272" t="str">
        <f t="shared" si="161"/>
        <v/>
      </c>
      <c r="BH143" s="273" t="str">
        <f t="shared" si="161"/>
        <v/>
      </c>
      <c r="BI143" s="272" t="str">
        <f t="shared" si="161"/>
        <v/>
      </c>
      <c r="BJ143" s="273" t="str">
        <f t="shared" si="161"/>
        <v/>
      </c>
      <c r="BK143" s="272" t="str">
        <f t="shared" si="161"/>
        <v/>
      </c>
      <c r="BL143" s="273" t="str">
        <f t="shared" si="161"/>
        <v/>
      </c>
      <c r="BM143" s="272" t="str">
        <f t="shared" si="161"/>
        <v/>
      </c>
      <c r="BN143" s="273" t="str">
        <f t="shared" si="161"/>
        <v/>
      </c>
      <c r="BO143" s="274"/>
      <c r="BP143" s="1152"/>
      <c r="BQ143" s="1152"/>
      <c r="BR143" s="1152"/>
      <c r="BS143" s="1152"/>
    </row>
    <row r="144" spans="4:71" ht="14.25" hidden="1" customHeight="1">
      <c r="D144" s="966"/>
      <c r="E144" s="968"/>
      <c r="F144" s="1121"/>
      <c r="G144" s="1121"/>
      <c r="H144" s="1121"/>
      <c r="I144" s="1121"/>
      <c r="J144" s="1121"/>
      <c r="K144" s="1121"/>
      <c r="L144" s="1131"/>
      <c r="M144" s="1131"/>
      <c r="N144" s="1131"/>
      <c r="O144" s="1149"/>
      <c r="P144" s="1150"/>
      <c r="Q144" s="1151"/>
      <c r="R144" s="267"/>
      <c r="S144" s="268" t="str">
        <f t="shared" ref="S144:AH144" si="182">IF(AND(S$107&gt;=$L144,S$107&lt;$O144),$BU$108,"")</f>
        <v/>
      </c>
      <c r="T144" s="269" t="str">
        <f t="shared" si="182"/>
        <v/>
      </c>
      <c r="U144" s="268" t="str">
        <f t="shared" si="182"/>
        <v/>
      </c>
      <c r="V144" s="269" t="str">
        <f t="shared" si="182"/>
        <v/>
      </c>
      <c r="W144" s="268" t="str">
        <f t="shared" si="182"/>
        <v/>
      </c>
      <c r="X144" s="269" t="str">
        <f t="shared" si="182"/>
        <v/>
      </c>
      <c r="Y144" s="268" t="str">
        <f t="shared" si="182"/>
        <v/>
      </c>
      <c r="Z144" s="269" t="str">
        <f t="shared" si="182"/>
        <v/>
      </c>
      <c r="AA144" s="268" t="str">
        <f t="shared" si="182"/>
        <v/>
      </c>
      <c r="AB144" s="269" t="str">
        <f t="shared" si="182"/>
        <v/>
      </c>
      <c r="AC144" s="268" t="str">
        <f t="shared" si="182"/>
        <v/>
      </c>
      <c r="AD144" s="269" t="str">
        <f t="shared" si="182"/>
        <v/>
      </c>
      <c r="AE144" s="268" t="str">
        <f t="shared" si="182"/>
        <v/>
      </c>
      <c r="AF144" s="269" t="str">
        <f t="shared" si="182"/>
        <v/>
      </c>
      <c r="AG144" s="268" t="str">
        <f t="shared" si="182"/>
        <v/>
      </c>
      <c r="AH144" s="269" t="str">
        <f t="shared" si="182"/>
        <v/>
      </c>
      <c r="AI144" s="268" t="str">
        <f t="shared" ref="AI144:AX144" si="183">IF(AND(AI$107&gt;=$L144,AI$107&lt;$O144),$BU$108,"")</f>
        <v/>
      </c>
      <c r="AJ144" s="269" t="str">
        <f t="shared" si="183"/>
        <v/>
      </c>
      <c r="AK144" s="268" t="str">
        <f t="shared" si="183"/>
        <v/>
      </c>
      <c r="AL144" s="269" t="str">
        <f t="shared" si="183"/>
        <v/>
      </c>
      <c r="AM144" s="268" t="str">
        <f t="shared" si="183"/>
        <v/>
      </c>
      <c r="AN144" s="269" t="str">
        <f t="shared" si="183"/>
        <v/>
      </c>
      <c r="AO144" s="268" t="str">
        <f t="shared" si="183"/>
        <v/>
      </c>
      <c r="AP144" s="269" t="str">
        <f t="shared" si="183"/>
        <v/>
      </c>
      <c r="AQ144" s="268" t="str">
        <f t="shared" si="183"/>
        <v/>
      </c>
      <c r="AR144" s="269" t="str">
        <f t="shared" si="183"/>
        <v/>
      </c>
      <c r="AS144" s="268" t="str">
        <f t="shared" si="183"/>
        <v/>
      </c>
      <c r="AT144" s="269" t="str">
        <f t="shared" si="183"/>
        <v/>
      </c>
      <c r="AU144" s="268" t="str">
        <f t="shared" si="183"/>
        <v/>
      </c>
      <c r="AV144" s="269" t="str">
        <f t="shared" si="183"/>
        <v/>
      </c>
      <c r="AW144" s="268" t="str">
        <f t="shared" si="183"/>
        <v/>
      </c>
      <c r="AX144" s="269" t="str">
        <f t="shared" si="183"/>
        <v/>
      </c>
      <c r="AY144" s="268" t="str">
        <f t="shared" ref="AY144:AZ144" si="184">IF(AND(AY$107&gt;=$L144,AY$107&lt;$O144),$BU$108,"")</f>
        <v/>
      </c>
      <c r="AZ144" s="269" t="str">
        <f t="shared" si="184"/>
        <v/>
      </c>
      <c r="BA144" s="268"/>
      <c r="BB144" s="269"/>
      <c r="BC144" s="268"/>
      <c r="BD144" s="269"/>
      <c r="BE144" s="268"/>
      <c r="BF144" s="269"/>
      <c r="BG144" s="268"/>
      <c r="BH144" s="269"/>
      <c r="BI144" s="268"/>
      <c r="BJ144" s="269"/>
      <c r="BK144" s="268"/>
      <c r="BL144" s="269"/>
      <c r="BM144" s="268"/>
      <c r="BN144" s="269"/>
      <c r="BO144" s="270"/>
      <c r="BP144" s="1152">
        <f t="shared" ref="BP144" si="185">COUNTIF(S144:BN145,$BU$108)/2</f>
        <v>0</v>
      </c>
      <c r="BQ144" s="1152"/>
      <c r="BR144" s="1152"/>
      <c r="BS144" s="1152"/>
    </row>
    <row r="145" spans="4:71" ht="14.25" hidden="1" customHeight="1" thickBot="1">
      <c r="D145" s="970"/>
      <c r="E145" s="972"/>
      <c r="F145" s="1122"/>
      <c r="G145" s="1122"/>
      <c r="H145" s="1122"/>
      <c r="I145" s="1122"/>
      <c r="J145" s="1122"/>
      <c r="K145" s="1122"/>
      <c r="L145" s="1132"/>
      <c r="M145" s="1132"/>
      <c r="N145" s="1132"/>
      <c r="O145" s="1128"/>
      <c r="P145" s="1129"/>
      <c r="Q145" s="1130"/>
      <c r="R145" s="271"/>
      <c r="S145" s="272"/>
      <c r="T145" s="273"/>
      <c r="U145" s="272"/>
      <c r="V145" s="273"/>
      <c r="W145" s="272"/>
      <c r="X145" s="273"/>
      <c r="Y145" s="272"/>
      <c r="Z145" s="273"/>
      <c r="AA145" s="272"/>
      <c r="AB145" s="273"/>
      <c r="AC145" s="272"/>
      <c r="AD145" s="273"/>
      <c r="AE145" s="272"/>
      <c r="AF145" s="273"/>
      <c r="AG145" s="272"/>
      <c r="AH145" s="273"/>
      <c r="AI145" s="272"/>
      <c r="AJ145" s="273"/>
      <c r="AK145" s="272"/>
      <c r="AL145" s="273"/>
      <c r="AM145" s="272"/>
      <c r="AN145" s="273"/>
      <c r="AO145" s="272"/>
      <c r="AP145" s="273"/>
      <c r="AQ145" s="272"/>
      <c r="AR145" s="273"/>
      <c r="AS145" s="272"/>
      <c r="AT145" s="273"/>
      <c r="AU145" s="272"/>
      <c r="AV145" s="273"/>
      <c r="AW145" s="272"/>
      <c r="AX145" s="273"/>
      <c r="AY145" s="272"/>
      <c r="AZ145" s="273"/>
      <c r="BA145" s="272" t="str">
        <f t="shared" si="161"/>
        <v/>
      </c>
      <c r="BB145" s="273" t="str">
        <f t="shared" si="161"/>
        <v/>
      </c>
      <c r="BC145" s="272" t="str">
        <f t="shared" si="161"/>
        <v/>
      </c>
      <c r="BD145" s="273" t="str">
        <f t="shared" si="161"/>
        <v/>
      </c>
      <c r="BE145" s="272" t="str">
        <f t="shared" si="161"/>
        <v/>
      </c>
      <c r="BF145" s="273" t="str">
        <f t="shared" si="161"/>
        <v/>
      </c>
      <c r="BG145" s="272" t="str">
        <f t="shared" si="161"/>
        <v/>
      </c>
      <c r="BH145" s="273" t="str">
        <f t="shared" si="161"/>
        <v/>
      </c>
      <c r="BI145" s="272" t="str">
        <f t="shared" si="161"/>
        <v/>
      </c>
      <c r="BJ145" s="273" t="str">
        <f t="shared" si="161"/>
        <v/>
      </c>
      <c r="BK145" s="272" t="str">
        <f t="shared" si="161"/>
        <v/>
      </c>
      <c r="BL145" s="273" t="str">
        <f t="shared" si="161"/>
        <v/>
      </c>
      <c r="BM145" s="272" t="str">
        <f t="shared" si="161"/>
        <v/>
      </c>
      <c r="BN145" s="273" t="str">
        <f t="shared" si="161"/>
        <v/>
      </c>
      <c r="BO145" s="274"/>
      <c r="BP145" s="1152"/>
      <c r="BQ145" s="1152"/>
      <c r="BR145" s="1152"/>
      <c r="BS145" s="1152"/>
    </row>
    <row r="146" spans="4:71" ht="14.25" hidden="1" customHeight="1">
      <c r="D146" s="966"/>
      <c r="E146" s="968"/>
      <c r="F146" s="1121"/>
      <c r="G146" s="1121"/>
      <c r="H146" s="1121"/>
      <c r="I146" s="1121"/>
      <c r="J146" s="1121"/>
      <c r="K146" s="1121"/>
      <c r="L146" s="1131"/>
      <c r="M146" s="1131"/>
      <c r="N146" s="1131"/>
      <c r="O146" s="1149"/>
      <c r="P146" s="1150"/>
      <c r="Q146" s="1151"/>
      <c r="R146" s="267"/>
      <c r="S146" s="268" t="str">
        <f t="shared" ref="S146:AH146" si="186">IF(AND(S$107&gt;=$L146,S$107&lt;$O146),$BU$108,"")</f>
        <v/>
      </c>
      <c r="T146" s="269" t="str">
        <f t="shared" si="186"/>
        <v/>
      </c>
      <c r="U146" s="268" t="str">
        <f t="shared" si="186"/>
        <v/>
      </c>
      <c r="V146" s="269" t="str">
        <f t="shared" si="186"/>
        <v/>
      </c>
      <c r="W146" s="268" t="str">
        <f t="shared" si="186"/>
        <v/>
      </c>
      <c r="X146" s="269" t="str">
        <f t="shared" si="186"/>
        <v/>
      </c>
      <c r="Y146" s="268" t="str">
        <f t="shared" si="186"/>
        <v/>
      </c>
      <c r="Z146" s="269" t="str">
        <f t="shared" si="186"/>
        <v/>
      </c>
      <c r="AA146" s="268" t="str">
        <f t="shared" si="186"/>
        <v/>
      </c>
      <c r="AB146" s="269" t="str">
        <f t="shared" si="186"/>
        <v/>
      </c>
      <c r="AC146" s="268" t="str">
        <f t="shared" si="186"/>
        <v/>
      </c>
      <c r="AD146" s="269" t="str">
        <f t="shared" si="186"/>
        <v/>
      </c>
      <c r="AE146" s="268" t="str">
        <f t="shared" si="186"/>
        <v/>
      </c>
      <c r="AF146" s="269" t="str">
        <f t="shared" si="186"/>
        <v/>
      </c>
      <c r="AG146" s="268" t="str">
        <f t="shared" si="186"/>
        <v/>
      </c>
      <c r="AH146" s="269" t="str">
        <f t="shared" si="186"/>
        <v/>
      </c>
      <c r="AI146" s="268" t="str">
        <f t="shared" ref="AI146:AX146" si="187">IF(AND(AI$107&gt;=$L146,AI$107&lt;$O146),$BU$108,"")</f>
        <v/>
      </c>
      <c r="AJ146" s="269" t="str">
        <f t="shared" si="187"/>
        <v/>
      </c>
      <c r="AK146" s="268" t="str">
        <f t="shared" si="187"/>
        <v/>
      </c>
      <c r="AL146" s="269" t="str">
        <f t="shared" si="187"/>
        <v/>
      </c>
      <c r="AM146" s="268" t="str">
        <f t="shared" si="187"/>
        <v/>
      </c>
      <c r="AN146" s="269" t="str">
        <f t="shared" si="187"/>
        <v/>
      </c>
      <c r="AO146" s="268" t="str">
        <f t="shared" si="187"/>
        <v/>
      </c>
      <c r="AP146" s="269" t="str">
        <f t="shared" si="187"/>
        <v/>
      </c>
      <c r="AQ146" s="268" t="str">
        <f t="shared" si="187"/>
        <v/>
      </c>
      <c r="AR146" s="269" t="str">
        <f t="shared" si="187"/>
        <v/>
      </c>
      <c r="AS146" s="268" t="str">
        <f t="shared" si="187"/>
        <v/>
      </c>
      <c r="AT146" s="269" t="str">
        <f t="shared" si="187"/>
        <v/>
      </c>
      <c r="AU146" s="268" t="str">
        <f t="shared" si="187"/>
        <v/>
      </c>
      <c r="AV146" s="269" t="str">
        <f t="shared" si="187"/>
        <v/>
      </c>
      <c r="AW146" s="268" t="str">
        <f t="shared" si="187"/>
        <v/>
      </c>
      <c r="AX146" s="269" t="str">
        <f t="shared" si="187"/>
        <v/>
      </c>
      <c r="AY146" s="268" t="str">
        <f t="shared" ref="AY146:AZ146" si="188">IF(AND(AY$107&gt;=$L146,AY$107&lt;$O146),$BU$108,"")</f>
        <v/>
      </c>
      <c r="AZ146" s="269" t="str">
        <f t="shared" si="188"/>
        <v/>
      </c>
      <c r="BA146" s="268"/>
      <c r="BB146" s="269"/>
      <c r="BC146" s="268"/>
      <c r="BD146" s="269"/>
      <c r="BE146" s="268"/>
      <c r="BF146" s="269"/>
      <c r="BG146" s="268"/>
      <c r="BH146" s="269"/>
      <c r="BI146" s="268"/>
      <c r="BJ146" s="269"/>
      <c r="BK146" s="268"/>
      <c r="BL146" s="269"/>
      <c r="BM146" s="268"/>
      <c r="BN146" s="269"/>
      <c r="BO146" s="270"/>
      <c r="BP146" s="1152">
        <f t="shared" ref="BP146" si="189">COUNTIF(S146:BN147,$BU$108)/2</f>
        <v>0</v>
      </c>
      <c r="BQ146" s="1152"/>
      <c r="BR146" s="1152"/>
      <c r="BS146" s="1152"/>
    </row>
    <row r="147" spans="4:71" ht="14.25" hidden="1" customHeight="1" thickBot="1">
      <c r="D147" s="970"/>
      <c r="E147" s="972"/>
      <c r="F147" s="1122"/>
      <c r="G147" s="1122"/>
      <c r="H147" s="1122"/>
      <c r="I147" s="1122"/>
      <c r="J147" s="1122"/>
      <c r="K147" s="1122"/>
      <c r="L147" s="1132"/>
      <c r="M147" s="1132"/>
      <c r="N147" s="1132"/>
      <c r="O147" s="1128"/>
      <c r="P147" s="1129"/>
      <c r="Q147" s="1130"/>
      <c r="R147" s="271"/>
      <c r="S147" s="272"/>
      <c r="T147" s="273"/>
      <c r="U147" s="272"/>
      <c r="V147" s="273"/>
      <c r="W147" s="272"/>
      <c r="X147" s="273"/>
      <c r="Y147" s="272"/>
      <c r="Z147" s="273"/>
      <c r="AA147" s="272"/>
      <c r="AB147" s="273"/>
      <c r="AC147" s="272"/>
      <c r="AD147" s="273"/>
      <c r="AE147" s="272"/>
      <c r="AF147" s="273"/>
      <c r="AG147" s="272"/>
      <c r="AH147" s="273"/>
      <c r="AI147" s="272"/>
      <c r="AJ147" s="273"/>
      <c r="AK147" s="272"/>
      <c r="AL147" s="273"/>
      <c r="AM147" s="272"/>
      <c r="AN147" s="273"/>
      <c r="AO147" s="272"/>
      <c r="AP147" s="273"/>
      <c r="AQ147" s="272"/>
      <c r="AR147" s="273"/>
      <c r="AS147" s="272"/>
      <c r="AT147" s="273"/>
      <c r="AU147" s="272"/>
      <c r="AV147" s="273"/>
      <c r="AW147" s="272"/>
      <c r="AX147" s="273"/>
      <c r="AY147" s="272"/>
      <c r="AZ147" s="273"/>
      <c r="BA147" s="272" t="str">
        <f t="shared" si="161"/>
        <v/>
      </c>
      <c r="BB147" s="273" t="str">
        <f t="shared" si="161"/>
        <v/>
      </c>
      <c r="BC147" s="272" t="str">
        <f t="shared" si="161"/>
        <v/>
      </c>
      <c r="BD147" s="273" t="str">
        <f t="shared" si="161"/>
        <v/>
      </c>
      <c r="BE147" s="272" t="str">
        <f t="shared" si="161"/>
        <v/>
      </c>
      <c r="BF147" s="273" t="str">
        <f t="shared" si="161"/>
        <v/>
      </c>
      <c r="BG147" s="272" t="str">
        <f t="shared" si="161"/>
        <v/>
      </c>
      <c r="BH147" s="273" t="str">
        <f t="shared" si="161"/>
        <v/>
      </c>
      <c r="BI147" s="272" t="str">
        <f t="shared" si="161"/>
        <v/>
      </c>
      <c r="BJ147" s="273" t="str">
        <f t="shared" si="161"/>
        <v/>
      </c>
      <c r="BK147" s="272" t="str">
        <f t="shared" si="161"/>
        <v/>
      </c>
      <c r="BL147" s="273" t="str">
        <f t="shared" si="161"/>
        <v/>
      </c>
      <c r="BM147" s="272" t="str">
        <f t="shared" si="161"/>
        <v/>
      </c>
      <c r="BN147" s="273" t="str">
        <f t="shared" si="161"/>
        <v/>
      </c>
      <c r="BO147" s="274"/>
      <c r="BP147" s="1152"/>
      <c r="BQ147" s="1152"/>
      <c r="BR147" s="1152"/>
      <c r="BS147" s="1152"/>
    </row>
    <row r="148" spans="4:71" ht="14.25" hidden="1" customHeight="1">
      <c r="D148" s="966"/>
      <c r="E148" s="968"/>
      <c r="F148" s="1121"/>
      <c r="G148" s="1121"/>
      <c r="H148" s="1121"/>
      <c r="I148" s="1121"/>
      <c r="J148" s="1121"/>
      <c r="K148" s="1121"/>
      <c r="L148" s="1131"/>
      <c r="M148" s="1131"/>
      <c r="N148" s="1131"/>
      <c r="O148" s="1149"/>
      <c r="P148" s="1150"/>
      <c r="Q148" s="1151"/>
      <c r="R148" s="267"/>
      <c r="S148" s="268" t="str">
        <f t="shared" ref="S148:AH148" si="190">IF(AND(S$107&gt;=$L148,S$107&lt;$O148),$BU$108,"")</f>
        <v/>
      </c>
      <c r="T148" s="269" t="str">
        <f t="shared" si="190"/>
        <v/>
      </c>
      <c r="U148" s="268" t="str">
        <f t="shared" si="190"/>
        <v/>
      </c>
      <c r="V148" s="269" t="str">
        <f t="shared" si="190"/>
        <v/>
      </c>
      <c r="W148" s="268" t="str">
        <f t="shared" si="190"/>
        <v/>
      </c>
      <c r="X148" s="269" t="str">
        <f t="shared" si="190"/>
        <v/>
      </c>
      <c r="Y148" s="268" t="str">
        <f t="shared" si="190"/>
        <v/>
      </c>
      <c r="Z148" s="269" t="str">
        <f t="shared" si="190"/>
        <v/>
      </c>
      <c r="AA148" s="268" t="str">
        <f t="shared" si="190"/>
        <v/>
      </c>
      <c r="AB148" s="269" t="str">
        <f t="shared" si="190"/>
        <v/>
      </c>
      <c r="AC148" s="268" t="str">
        <f t="shared" si="190"/>
        <v/>
      </c>
      <c r="AD148" s="269" t="str">
        <f t="shared" si="190"/>
        <v/>
      </c>
      <c r="AE148" s="268" t="str">
        <f t="shared" si="190"/>
        <v/>
      </c>
      <c r="AF148" s="269" t="str">
        <f t="shared" si="190"/>
        <v/>
      </c>
      <c r="AG148" s="268" t="str">
        <f t="shared" si="190"/>
        <v/>
      </c>
      <c r="AH148" s="269" t="str">
        <f t="shared" si="190"/>
        <v/>
      </c>
      <c r="AI148" s="268" t="str">
        <f t="shared" ref="AI148:AX148" si="191">IF(AND(AI$107&gt;=$L148,AI$107&lt;$O148),$BU$108,"")</f>
        <v/>
      </c>
      <c r="AJ148" s="269" t="str">
        <f t="shared" si="191"/>
        <v/>
      </c>
      <c r="AK148" s="268" t="str">
        <f t="shared" si="191"/>
        <v/>
      </c>
      <c r="AL148" s="269" t="str">
        <f t="shared" si="191"/>
        <v/>
      </c>
      <c r="AM148" s="268" t="str">
        <f t="shared" si="191"/>
        <v/>
      </c>
      <c r="AN148" s="269" t="str">
        <f t="shared" si="191"/>
        <v/>
      </c>
      <c r="AO148" s="268" t="str">
        <f t="shared" si="191"/>
        <v/>
      </c>
      <c r="AP148" s="269" t="str">
        <f t="shared" si="191"/>
        <v/>
      </c>
      <c r="AQ148" s="268" t="str">
        <f t="shared" si="191"/>
        <v/>
      </c>
      <c r="AR148" s="269" t="str">
        <f t="shared" si="191"/>
        <v/>
      </c>
      <c r="AS148" s="268" t="str">
        <f t="shared" si="191"/>
        <v/>
      </c>
      <c r="AT148" s="269" t="str">
        <f t="shared" si="191"/>
        <v/>
      </c>
      <c r="AU148" s="268" t="str">
        <f t="shared" si="191"/>
        <v/>
      </c>
      <c r="AV148" s="269" t="str">
        <f t="shared" si="191"/>
        <v/>
      </c>
      <c r="AW148" s="268" t="str">
        <f t="shared" si="191"/>
        <v/>
      </c>
      <c r="AX148" s="269" t="str">
        <f t="shared" si="191"/>
        <v/>
      </c>
      <c r="AY148" s="268" t="str">
        <f t="shared" ref="AY148:AZ148" si="192">IF(AND(AY$107&gt;=$L148,AY$107&lt;$O148),$BU$108,"")</f>
        <v/>
      </c>
      <c r="AZ148" s="269" t="str">
        <f t="shared" si="192"/>
        <v/>
      </c>
      <c r="BA148" s="268"/>
      <c r="BB148" s="269"/>
      <c r="BC148" s="268"/>
      <c r="BD148" s="269"/>
      <c r="BE148" s="268"/>
      <c r="BF148" s="269"/>
      <c r="BG148" s="268"/>
      <c r="BH148" s="269"/>
      <c r="BI148" s="268"/>
      <c r="BJ148" s="269"/>
      <c r="BK148" s="268"/>
      <c r="BL148" s="269"/>
      <c r="BM148" s="268"/>
      <c r="BN148" s="269"/>
      <c r="BO148" s="270"/>
      <c r="BP148" s="1152">
        <f t="shared" ref="BP148" si="193">COUNTIF(S148:BN149,$BU$108)/2</f>
        <v>0</v>
      </c>
      <c r="BQ148" s="1152"/>
      <c r="BR148" s="1152"/>
      <c r="BS148" s="1152"/>
    </row>
    <row r="149" spans="4:71" ht="14.25" hidden="1" customHeight="1" thickBot="1">
      <c r="D149" s="970"/>
      <c r="E149" s="972"/>
      <c r="F149" s="1122"/>
      <c r="G149" s="1122"/>
      <c r="H149" s="1122"/>
      <c r="I149" s="1122"/>
      <c r="J149" s="1122"/>
      <c r="K149" s="1122"/>
      <c r="L149" s="1132"/>
      <c r="M149" s="1132"/>
      <c r="N149" s="1132"/>
      <c r="O149" s="1128"/>
      <c r="P149" s="1129"/>
      <c r="Q149" s="1130"/>
      <c r="R149" s="271"/>
      <c r="S149" s="272"/>
      <c r="T149" s="273"/>
      <c r="U149" s="272"/>
      <c r="V149" s="273"/>
      <c r="W149" s="272"/>
      <c r="X149" s="273"/>
      <c r="Y149" s="272"/>
      <c r="Z149" s="273"/>
      <c r="AA149" s="272"/>
      <c r="AB149" s="273"/>
      <c r="AC149" s="272"/>
      <c r="AD149" s="273"/>
      <c r="AE149" s="272"/>
      <c r="AF149" s="273"/>
      <c r="AG149" s="272"/>
      <c r="AH149" s="273"/>
      <c r="AI149" s="272"/>
      <c r="AJ149" s="273"/>
      <c r="AK149" s="272"/>
      <c r="AL149" s="273"/>
      <c r="AM149" s="272"/>
      <c r="AN149" s="273"/>
      <c r="AO149" s="272"/>
      <c r="AP149" s="273"/>
      <c r="AQ149" s="272"/>
      <c r="AR149" s="273"/>
      <c r="AS149" s="272"/>
      <c r="AT149" s="273"/>
      <c r="AU149" s="272"/>
      <c r="AV149" s="273"/>
      <c r="AW149" s="272"/>
      <c r="AX149" s="273"/>
      <c r="AY149" s="272"/>
      <c r="AZ149" s="273"/>
      <c r="BA149" s="272" t="str">
        <f t="shared" si="161"/>
        <v/>
      </c>
      <c r="BB149" s="273" t="str">
        <f t="shared" si="161"/>
        <v/>
      </c>
      <c r="BC149" s="272" t="str">
        <f t="shared" si="161"/>
        <v/>
      </c>
      <c r="BD149" s="273" t="str">
        <f t="shared" si="161"/>
        <v/>
      </c>
      <c r="BE149" s="272" t="str">
        <f t="shared" si="161"/>
        <v/>
      </c>
      <c r="BF149" s="273" t="str">
        <f t="shared" si="161"/>
        <v/>
      </c>
      <c r="BG149" s="272" t="str">
        <f t="shared" si="161"/>
        <v/>
      </c>
      <c r="BH149" s="273" t="str">
        <f t="shared" si="161"/>
        <v/>
      </c>
      <c r="BI149" s="272" t="str">
        <f t="shared" si="161"/>
        <v/>
      </c>
      <c r="BJ149" s="273" t="str">
        <f t="shared" si="161"/>
        <v/>
      </c>
      <c r="BK149" s="272" t="str">
        <f t="shared" si="161"/>
        <v/>
      </c>
      <c r="BL149" s="273" t="str">
        <f t="shared" si="161"/>
        <v/>
      </c>
      <c r="BM149" s="272" t="str">
        <f t="shared" si="161"/>
        <v/>
      </c>
      <c r="BN149" s="273" t="str">
        <f t="shared" si="161"/>
        <v/>
      </c>
      <c r="BO149" s="274"/>
      <c r="BP149" s="1152"/>
      <c r="BQ149" s="1152"/>
      <c r="BR149" s="1152"/>
      <c r="BS149" s="1152"/>
    </row>
    <row r="150" spans="4:71" ht="14.25" hidden="1" customHeight="1">
      <c r="D150" s="966"/>
      <c r="E150" s="968"/>
      <c r="F150" s="1121"/>
      <c r="G150" s="1121"/>
      <c r="H150" s="1121"/>
      <c r="I150" s="1121"/>
      <c r="J150" s="1121"/>
      <c r="K150" s="1121"/>
      <c r="L150" s="1131"/>
      <c r="M150" s="1131"/>
      <c r="N150" s="1131"/>
      <c r="O150" s="1149"/>
      <c r="P150" s="1150"/>
      <c r="Q150" s="1151"/>
      <c r="R150" s="267"/>
      <c r="S150" s="268" t="str">
        <f t="shared" ref="S150:AH150" si="194">IF(AND(S$107&gt;=$L150,S$107&lt;$O150),$BU$108,"")</f>
        <v/>
      </c>
      <c r="T150" s="269" t="str">
        <f t="shared" si="194"/>
        <v/>
      </c>
      <c r="U150" s="268" t="str">
        <f t="shared" si="194"/>
        <v/>
      </c>
      <c r="V150" s="269" t="str">
        <f t="shared" si="194"/>
        <v/>
      </c>
      <c r="W150" s="268" t="str">
        <f t="shared" si="194"/>
        <v/>
      </c>
      <c r="X150" s="269" t="str">
        <f t="shared" si="194"/>
        <v/>
      </c>
      <c r="Y150" s="268" t="str">
        <f t="shared" si="194"/>
        <v/>
      </c>
      <c r="Z150" s="269" t="str">
        <f t="shared" si="194"/>
        <v/>
      </c>
      <c r="AA150" s="268" t="str">
        <f t="shared" si="194"/>
        <v/>
      </c>
      <c r="AB150" s="269" t="str">
        <f t="shared" si="194"/>
        <v/>
      </c>
      <c r="AC150" s="268" t="str">
        <f t="shared" si="194"/>
        <v/>
      </c>
      <c r="AD150" s="269" t="str">
        <f t="shared" si="194"/>
        <v/>
      </c>
      <c r="AE150" s="268" t="str">
        <f t="shared" si="194"/>
        <v/>
      </c>
      <c r="AF150" s="269" t="str">
        <f t="shared" si="194"/>
        <v/>
      </c>
      <c r="AG150" s="268" t="str">
        <f t="shared" si="194"/>
        <v/>
      </c>
      <c r="AH150" s="269" t="str">
        <f t="shared" si="194"/>
        <v/>
      </c>
      <c r="AI150" s="268" t="str">
        <f t="shared" ref="AI150:AX150" si="195">IF(AND(AI$107&gt;=$L150,AI$107&lt;$O150),$BU$108,"")</f>
        <v/>
      </c>
      <c r="AJ150" s="269" t="str">
        <f t="shared" si="195"/>
        <v/>
      </c>
      <c r="AK150" s="268" t="str">
        <f t="shared" si="195"/>
        <v/>
      </c>
      <c r="AL150" s="269" t="str">
        <f t="shared" si="195"/>
        <v/>
      </c>
      <c r="AM150" s="268" t="str">
        <f t="shared" si="195"/>
        <v/>
      </c>
      <c r="AN150" s="269" t="str">
        <f t="shared" si="195"/>
        <v/>
      </c>
      <c r="AO150" s="268" t="str">
        <f t="shared" si="195"/>
        <v/>
      </c>
      <c r="AP150" s="269" t="str">
        <f t="shared" si="195"/>
        <v/>
      </c>
      <c r="AQ150" s="268" t="str">
        <f t="shared" si="195"/>
        <v/>
      </c>
      <c r="AR150" s="269" t="str">
        <f t="shared" si="195"/>
        <v/>
      </c>
      <c r="AS150" s="268" t="str">
        <f t="shared" si="195"/>
        <v/>
      </c>
      <c r="AT150" s="269" t="str">
        <f t="shared" si="195"/>
        <v/>
      </c>
      <c r="AU150" s="268" t="str">
        <f t="shared" si="195"/>
        <v/>
      </c>
      <c r="AV150" s="269" t="str">
        <f t="shared" si="195"/>
        <v/>
      </c>
      <c r="AW150" s="268" t="str">
        <f t="shared" si="195"/>
        <v/>
      </c>
      <c r="AX150" s="269" t="str">
        <f t="shared" si="195"/>
        <v/>
      </c>
      <c r="AY150" s="268" t="str">
        <f t="shared" ref="AY150:AZ150" si="196">IF(AND(AY$107&gt;=$L150,AY$107&lt;$O150),$BU$108,"")</f>
        <v/>
      </c>
      <c r="AZ150" s="269" t="str">
        <f t="shared" si="196"/>
        <v/>
      </c>
      <c r="BA150" s="268"/>
      <c r="BB150" s="269"/>
      <c r="BC150" s="268"/>
      <c r="BD150" s="269"/>
      <c r="BE150" s="268"/>
      <c r="BF150" s="269"/>
      <c r="BG150" s="268"/>
      <c r="BH150" s="269"/>
      <c r="BI150" s="268"/>
      <c r="BJ150" s="269"/>
      <c r="BK150" s="268"/>
      <c r="BL150" s="269"/>
      <c r="BM150" s="268"/>
      <c r="BN150" s="269"/>
      <c r="BO150" s="270"/>
      <c r="BP150" s="1152">
        <f t="shared" ref="BP150" si="197">COUNTIF(S150:BN151,$BU$108)/2</f>
        <v>0</v>
      </c>
      <c r="BQ150" s="1152"/>
      <c r="BR150" s="1152"/>
      <c r="BS150" s="1152"/>
    </row>
    <row r="151" spans="4:71" ht="14.25" hidden="1" customHeight="1" thickBot="1">
      <c r="D151" s="970"/>
      <c r="E151" s="972"/>
      <c r="F151" s="1122"/>
      <c r="G151" s="1122"/>
      <c r="H151" s="1122"/>
      <c r="I151" s="1122"/>
      <c r="J151" s="1122"/>
      <c r="K151" s="1122"/>
      <c r="L151" s="1132"/>
      <c r="M151" s="1132"/>
      <c r="N151" s="1132"/>
      <c r="O151" s="1128"/>
      <c r="P151" s="1129"/>
      <c r="Q151" s="1130"/>
      <c r="R151" s="271"/>
      <c r="S151" s="272"/>
      <c r="T151" s="273"/>
      <c r="U151" s="272"/>
      <c r="V151" s="273"/>
      <c r="W151" s="272"/>
      <c r="X151" s="273"/>
      <c r="Y151" s="272"/>
      <c r="Z151" s="273"/>
      <c r="AA151" s="272"/>
      <c r="AB151" s="273"/>
      <c r="AC151" s="272"/>
      <c r="AD151" s="273"/>
      <c r="AE151" s="272"/>
      <c r="AF151" s="273"/>
      <c r="AG151" s="272"/>
      <c r="AH151" s="273"/>
      <c r="AI151" s="272"/>
      <c r="AJ151" s="273"/>
      <c r="AK151" s="272"/>
      <c r="AL151" s="273"/>
      <c r="AM151" s="272"/>
      <c r="AN151" s="273"/>
      <c r="AO151" s="272"/>
      <c r="AP151" s="273"/>
      <c r="AQ151" s="272"/>
      <c r="AR151" s="273"/>
      <c r="AS151" s="272"/>
      <c r="AT151" s="273"/>
      <c r="AU151" s="272"/>
      <c r="AV151" s="273"/>
      <c r="AW151" s="272"/>
      <c r="AX151" s="273"/>
      <c r="AY151" s="272"/>
      <c r="AZ151" s="273"/>
      <c r="BA151" s="272" t="str">
        <f t="shared" si="161"/>
        <v/>
      </c>
      <c r="BB151" s="273" t="str">
        <f t="shared" si="161"/>
        <v/>
      </c>
      <c r="BC151" s="272" t="str">
        <f t="shared" si="161"/>
        <v/>
      </c>
      <c r="BD151" s="273" t="str">
        <f t="shared" si="161"/>
        <v/>
      </c>
      <c r="BE151" s="272" t="str">
        <f t="shared" si="161"/>
        <v/>
      </c>
      <c r="BF151" s="273" t="str">
        <f t="shared" si="161"/>
        <v/>
      </c>
      <c r="BG151" s="272" t="str">
        <f t="shared" si="161"/>
        <v/>
      </c>
      <c r="BH151" s="273" t="str">
        <f t="shared" si="161"/>
        <v/>
      </c>
      <c r="BI151" s="272" t="str">
        <f t="shared" si="161"/>
        <v/>
      </c>
      <c r="BJ151" s="273" t="str">
        <f t="shared" si="161"/>
        <v/>
      </c>
      <c r="BK151" s="272" t="str">
        <f t="shared" si="161"/>
        <v/>
      </c>
      <c r="BL151" s="273" t="str">
        <f t="shared" si="161"/>
        <v/>
      </c>
      <c r="BM151" s="272" t="str">
        <f t="shared" si="161"/>
        <v/>
      </c>
      <c r="BN151" s="273" t="str">
        <f t="shared" si="161"/>
        <v/>
      </c>
      <c r="BO151" s="274"/>
      <c r="BP151" s="1152"/>
      <c r="BQ151" s="1152"/>
      <c r="BR151" s="1152"/>
      <c r="BS151" s="1152"/>
    </row>
    <row r="152" spans="4:71" ht="14.25" hidden="1" customHeight="1">
      <c r="D152" s="966"/>
      <c r="E152" s="968"/>
      <c r="F152" s="1121"/>
      <c r="G152" s="1121"/>
      <c r="H152" s="1121"/>
      <c r="I152" s="1121"/>
      <c r="J152" s="1121"/>
      <c r="K152" s="1121"/>
      <c r="L152" s="1131"/>
      <c r="M152" s="1131"/>
      <c r="N152" s="1131"/>
      <c r="O152" s="1149"/>
      <c r="P152" s="1150"/>
      <c r="Q152" s="1151"/>
      <c r="R152" s="267"/>
      <c r="S152" s="268" t="str">
        <f t="shared" ref="S152:AH152" si="198">IF(AND(S$107&gt;=$L152,S$107&lt;$O152),$BU$108,"")</f>
        <v/>
      </c>
      <c r="T152" s="269" t="str">
        <f t="shared" si="198"/>
        <v/>
      </c>
      <c r="U152" s="268" t="str">
        <f t="shared" si="198"/>
        <v/>
      </c>
      <c r="V152" s="269" t="str">
        <f t="shared" si="198"/>
        <v/>
      </c>
      <c r="W152" s="268" t="str">
        <f t="shared" si="198"/>
        <v/>
      </c>
      <c r="X152" s="269" t="str">
        <f t="shared" si="198"/>
        <v/>
      </c>
      <c r="Y152" s="268" t="str">
        <f t="shared" si="198"/>
        <v/>
      </c>
      <c r="Z152" s="269" t="str">
        <f t="shared" si="198"/>
        <v/>
      </c>
      <c r="AA152" s="268" t="str">
        <f t="shared" si="198"/>
        <v/>
      </c>
      <c r="AB152" s="269" t="str">
        <f t="shared" si="198"/>
        <v/>
      </c>
      <c r="AC152" s="268" t="str">
        <f t="shared" si="198"/>
        <v/>
      </c>
      <c r="AD152" s="269" t="str">
        <f t="shared" si="198"/>
        <v/>
      </c>
      <c r="AE152" s="268" t="str">
        <f t="shared" si="198"/>
        <v/>
      </c>
      <c r="AF152" s="269" t="str">
        <f t="shared" si="198"/>
        <v/>
      </c>
      <c r="AG152" s="268" t="str">
        <f t="shared" si="198"/>
        <v/>
      </c>
      <c r="AH152" s="269" t="str">
        <f t="shared" si="198"/>
        <v/>
      </c>
      <c r="AI152" s="268" t="str">
        <f t="shared" ref="AI152:AX152" si="199">IF(AND(AI$107&gt;=$L152,AI$107&lt;$O152),$BU$108,"")</f>
        <v/>
      </c>
      <c r="AJ152" s="269" t="str">
        <f t="shared" si="199"/>
        <v/>
      </c>
      <c r="AK152" s="268" t="str">
        <f t="shared" si="199"/>
        <v/>
      </c>
      <c r="AL152" s="269" t="str">
        <f t="shared" si="199"/>
        <v/>
      </c>
      <c r="AM152" s="268" t="str">
        <f t="shared" si="199"/>
        <v/>
      </c>
      <c r="AN152" s="269" t="str">
        <f t="shared" si="199"/>
        <v/>
      </c>
      <c r="AO152" s="268" t="str">
        <f t="shared" si="199"/>
        <v/>
      </c>
      <c r="AP152" s="269" t="str">
        <f t="shared" si="199"/>
        <v/>
      </c>
      <c r="AQ152" s="268" t="str">
        <f t="shared" si="199"/>
        <v/>
      </c>
      <c r="AR152" s="269" t="str">
        <f t="shared" si="199"/>
        <v/>
      </c>
      <c r="AS152" s="268" t="str">
        <f t="shared" si="199"/>
        <v/>
      </c>
      <c r="AT152" s="269" t="str">
        <f t="shared" si="199"/>
        <v/>
      </c>
      <c r="AU152" s="268" t="str">
        <f t="shared" si="199"/>
        <v/>
      </c>
      <c r="AV152" s="269" t="str">
        <f t="shared" si="199"/>
        <v/>
      </c>
      <c r="AW152" s="268" t="str">
        <f t="shared" si="199"/>
        <v/>
      </c>
      <c r="AX152" s="269" t="str">
        <f t="shared" si="199"/>
        <v/>
      </c>
      <c r="AY152" s="268" t="str">
        <f t="shared" ref="AY152:AZ152" si="200">IF(AND(AY$107&gt;=$L152,AY$107&lt;$O152),$BU$108,"")</f>
        <v/>
      </c>
      <c r="AZ152" s="269" t="str">
        <f t="shared" si="200"/>
        <v/>
      </c>
      <c r="BA152" s="268"/>
      <c r="BB152" s="269"/>
      <c r="BC152" s="268"/>
      <c r="BD152" s="269"/>
      <c r="BE152" s="268"/>
      <c r="BF152" s="269"/>
      <c r="BG152" s="268"/>
      <c r="BH152" s="269"/>
      <c r="BI152" s="268"/>
      <c r="BJ152" s="269"/>
      <c r="BK152" s="268"/>
      <c r="BL152" s="269"/>
      <c r="BM152" s="268"/>
      <c r="BN152" s="269"/>
      <c r="BO152" s="270"/>
      <c r="BP152" s="1152">
        <f t="shared" ref="BP152" si="201">COUNTIF(S152:BN153,$BU$108)/2</f>
        <v>0</v>
      </c>
      <c r="BQ152" s="1152"/>
      <c r="BR152" s="1152"/>
      <c r="BS152" s="1152"/>
    </row>
    <row r="153" spans="4:71" ht="14.25" hidden="1" customHeight="1" thickBot="1">
      <c r="D153" s="970"/>
      <c r="E153" s="972"/>
      <c r="F153" s="1122"/>
      <c r="G153" s="1122"/>
      <c r="H153" s="1122"/>
      <c r="I153" s="1122"/>
      <c r="J153" s="1122"/>
      <c r="K153" s="1122"/>
      <c r="L153" s="1132"/>
      <c r="M153" s="1132"/>
      <c r="N153" s="1132"/>
      <c r="O153" s="1128"/>
      <c r="P153" s="1129"/>
      <c r="Q153" s="1130"/>
      <c r="R153" s="271"/>
      <c r="S153" s="272"/>
      <c r="T153" s="273"/>
      <c r="U153" s="272"/>
      <c r="V153" s="273"/>
      <c r="W153" s="272"/>
      <c r="X153" s="273"/>
      <c r="Y153" s="272"/>
      <c r="Z153" s="273"/>
      <c r="AA153" s="272"/>
      <c r="AB153" s="273"/>
      <c r="AC153" s="272"/>
      <c r="AD153" s="273"/>
      <c r="AE153" s="272"/>
      <c r="AF153" s="273"/>
      <c r="AG153" s="272"/>
      <c r="AH153" s="273"/>
      <c r="AI153" s="272"/>
      <c r="AJ153" s="273"/>
      <c r="AK153" s="272"/>
      <c r="AL153" s="273"/>
      <c r="AM153" s="272"/>
      <c r="AN153" s="273"/>
      <c r="AO153" s="272"/>
      <c r="AP153" s="273"/>
      <c r="AQ153" s="272"/>
      <c r="AR153" s="273"/>
      <c r="AS153" s="272"/>
      <c r="AT153" s="273"/>
      <c r="AU153" s="272"/>
      <c r="AV153" s="273"/>
      <c r="AW153" s="272"/>
      <c r="AX153" s="273"/>
      <c r="AY153" s="272"/>
      <c r="AZ153" s="273"/>
      <c r="BA153" s="272" t="str">
        <f t="shared" si="156"/>
        <v/>
      </c>
      <c r="BB153" s="273" t="str">
        <f t="shared" si="156"/>
        <v/>
      </c>
      <c r="BC153" s="272" t="str">
        <f t="shared" si="156"/>
        <v/>
      </c>
      <c r="BD153" s="273" t="str">
        <f t="shared" si="156"/>
        <v/>
      </c>
      <c r="BE153" s="272" t="str">
        <f t="shared" si="156"/>
        <v/>
      </c>
      <c r="BF153" s="273" t="str">
        <f t="shared" si="156"/>
        <v/>
      </c>
      <c r="BG153" s="272" t="str">
        <f t="shared" si="156"/>
        <v/>
      </c>
      <c r="BH153" s="273" t="str">
        <f t="shared" si="156"/>
        <v/>
      </c>
      <c r="BI153" s="272" t="str">
        <f t="shared" si="156"/>
        <v/>
      </c>
      <c r="BJ153" s="273" t="str">
        <f t="shared" si="156"/>
        <v/>
      </c>
      <c r="BK153" s="272" t="str">
        <f t="shared" si="156"/>
        <v/>
      </c>
      <c r="BL153" s="273" t="str">
        <f t="shared" si="156"/>
        <v/>
      </c>
      <c r="BM153" s="272" t="str">
        <f t="shared" si="156"/>
        <v/>
      </c>
      <c r="BN153" s="273" t="str">
        <f t="shared" si="156"/>
        <v/>
      </c>
      <c r="BO153" s="274"/>
      <c r="BP153" s="1152"/>
      <c r="BQ153" s="1152"/>
      <c r="BR153" s="1152"/>
      <c r="BS153" s="1152"/>
    </row>
    <row r="154" spans="4:71" ht="14.25" hidden="1" customHeight="1">
      <c r="D154" s="966"/>
      <c r="E154" s="968"/>
      <c r="F154" s="1121"/>
      <c r="G154" s="1121"/>
      <c r="H154" s="1121"/>
      <c r="I154" s="1121"/>
      <c r="J154" s="1121"/>
      <c r="K154" s="1121"/>
      <c r="L154" s="1131"/>
      <c r="M154" s="1131"/>
      <c r="N154" s="1131"/>
      <c r="O154" s="1149"/>
      <c r="P154" s="1150"/>
      <c r="Q154" s="1151"/>
      <c r="R154" s="267"/>
      <c r="S154" s="268" t="str">
        <f t="shared" ref="S154:AH154" si="202">IF(AND(S$107&gt;=$L154,S$107&lt;$O154),$BU$108,"")</f>
        <v/>
      </c>
      <c r="T154" s="269" t="str">
        <f t="shared" si="202"/>
        <v/>
      </c>
      <c r="U154" s="268" t="str">
        <f t="shared" si="202"/>
        <v/>
      </c>
      <c r="V154" s="269" t="str">
        <f t="shared" si="202"/>
        <v/>
      </c>
      <c r="W154" s="268" t="str">
        <f t="shared" si="202"/>
        <v/>
      </c>
      <c r="X154" s="269" t="str">
        <f t="shared" si="202"/>
        <v/>
      </c>
      <c r="Y154" s="268" t="str">
        <f t="shared" si="202"/>
        <v/>
      </c>
      <c r="Z154" s="269" t="str">
        <f t="shared" si="202"/>
        <v/>
      </c>
      <c r="AA154" s="268" t="str">
        <f t="shared" si="202"/>
        <v/>
      </c>
      <c r="AB154" s="269" t="str">
        <f t="shared" si="202"/>
        <v/>
      </c>
      <c r="AC154" s="268" t="str">
        <f t="shared" si="202"/>
        <v/>
      </c>
      <c r="AD154" s="269" t="str">
        <f t="shared" si="202"/>
        <v/>
      </c>
      <c r="AE154" s="268" t="str">
        <f t="shared" si="202"/>
        <v/>
      </c>
      <c r="AF154" s="269" t="str">
        <f t="shared" si="202"/>
        <v/>
      </c>
      <c r="AG154" s="268" t="str">
        <f t="shared" si="202"/>
        <v/>
      </c>
      <c r="AH154" s="269" t="str">
        <f t="shared" si="202"/>
        <v/>
      </c>
      <c r="AI154" s="268" t="str">
        <f t="shared" ref="AI154:AX154" si="203">IF(AND(AI$107&gt;=$L154,AI$107&lt;$O154),$BU$108,"")</f>
        <v/>
      </c>
      <c r="AJ154" s="269" t="str">
        <f t="shared" si="203"/>
        <v/>
      </c>
      <c r="AK154" s="268" t="str">
        <f t="shared" si="203"/>
        <v/>
      </c>
      <c r="AL154" s="269" t="str">
        <f t="shared" si="203"/>
        <v/>
      </c>
      <c r="AM154" s="268" t="str">
        <f t="shared" si="203"/>
        <v/>
      </c>
      <c r="AN154" s="269" t="str">
        <f t="shared" si="203"/>
        <v/>
      </c>
      <c r="AO154" s="268" t="str">
        <f t="shared" si="203"/>
        <v/>
      </c>
      <c r="AP154" s="269" t="str">
        <f t="shared" si="203"/>
        <v/>
      </c>
      <c r="AQ154" s="268" t="str">
        <f t="shared" si="203"/>
        <v/>
      </c>
      <c r="AR154" s="269" t="str">
        <f t="shared" si="203"/>
        <v/>
      </c>
      <c r="AS154" s="268" t="str">
        <f t="shared" si="203"/>
        <v/>
      </c>
      <c r="AT154" s="269" t="str">
        <f t="shared" si="203"/>
        <v/>
      </c>
      <c r="AU154" s="268" t="str">
        <f t="shared" si="203"/>
        <v/>
      </c>
      <c r="AV154" s="269" t="str">
        <f t="shared" si="203"/>
        <v/>
      </c>
      <c r="AW154" s="268" t="str">
        <f t="shared" si="203"/>
        <v/>
      </c>
      <c r="AX154" s="269" t="str">
        <f t="shared" si="203"/>
        <v/>
      </c>
      <c r="AY154" s="268" t="str">
        <f t="shared" ref="AY154:AZ154" si="204">IF(AND(AY$107&gt;=$L154,AY$107&lt;$O154),$BU$108,"")</f>
        <v/>
      </c>
      <c r="AZ154" s="269" t="str">
        <f t="shared" si="204"/>
        <v/>
      </c>
      <c r="BA154" s="268"/>
      <c r="BB154" s="269"/>
      <c r="BC154" s="268"/>
      <c r="BD154" s="269"/>
      <c r="BE154" s="268"/>
      <c r="BF154" s="269"/>
      <c r="BG154" s="268"/>
      <c r="BH154" s="269"/>
      <c r="BI154" s="268"/>
      <c r="BJ154" s="269"/>
      <c r="BK154" s="268"/>
      <c r="BL154" s="269"/>
      <c r="BM154" s="268"/>
      <c r="BN154" s="269"/>
      <c r="BO154" s="270"/>
      <c r="BP154" s="1152">
        <f t="shared" ref="BP154" si="205">COUNTIF(S154:BN155,$BU$108)/2</f>
        <v>0</v>
      </c>
      <c r="BQ154" s="1152"/>
      <c r="BR154" s="1152"/>
      <c r="BS154" s="1152"/>
    </row>
    <row r="155" spans="4:71" ht="14.25" hidden="1" customHeight="1" thickBot="1">
      <c r="D155" s="970"/>
      <c r="E155" s="972"/>
      <c r="F155" s="1122"/>
      <c r="G155" s="1122"/>
      <c r="H155" s="1122"/>
      <c r="I155" s="1122"/>
      <c r="J155" s="1122"/>
      <c r="K155" s="1122"/>
      <c r="L155" s="1132"/>
      <c r="M155" s="1132"/>
      <c r="N155" s="1132"/>
      <c r="O155" s="1128"/>
      <c r="P155" s="1129"/>
      <c r="Q155" s="1130"/>
      <c r="R155" s="271"/>
      <c r="S155" s="272"/>
      <c r="T155" s="273"/>
      <c r="U155" s="272"/>
      <c r="V155" s="273"/>
      <c r="W155" s="272"/>
      <c r="X155" s="273"/>
      <c r="Y155" s="272"/>
      <c r="Z155" s="273"/>
      <c r="AA155" s="272"/>
      <c r="AB155" s="273"/>
      <c r="AC155" s="272"/>
      <c r="AD155" s="273"/>
      <c r="AE155" s="272"/>
      <c r="AF155" s="273"/>
      <c r="AG155" s="272"/>
      <c r="AH155" s="273"/>
      <c r="AI155" s="272"/>
      <c r="AJ155" s="273"/>
      <c r="AK155" s="272"/>
      <c r="AL155" s="273"/>
      <c r="AM155" s="272"/>
      <c r="AN155" s="273"/>
      <c r="AO155" s="272"/>
      <c r="AP155" s="273"/>
      <c r="AQ155" s="272"/>
      <c r="AR155" s="273"/>
      <c r="AS155" s="272"/>
      <c r="AT155" s="273"/>
      <c r="AU155" s="272"/>
      <c r="AV155" s="273"/>
      <c r="AW155" s="272"/>
      <c r="AX155" s="273"/>
      <c r="AY155" s="272"/>
      <c r="AZ155" s="273"/>
      <c r="BA155" s="272" t="str">
        <f t="shared" si="156"/>
        <v/>
      </c>
      <c r="BB155" s="273" t="str">
        <f t="shared" si="156"/>
        <v/>
      </c>
      <c r="BC155" s="272" t="str">
        <f t="shared" si="156"/>
        <v/>
      </c>
      <c r="BD155" s="273" t="str">
        <f t="shared" si="156"/>
        <v/>
      </c>
      <c r="BE155" s="272" t="str">
        <f t="shared" si="156"/>
        <v/>
      </c>
      <c r="BF155" s="273" t="str">
        <f t="shared" si="156"/>
        <v/>
      </c>
      <c r="BG155" s="272" t="str">
        <f t="shared" si="156"/>
        <v/>
      </c>
      <c r="BH155" s="273" t="str">
        <f t="shared" si="156"/>
        <v/>
      </c>
      <c r="BI155" s="272" t="str">
        <f t="shared" si="156"/>
        <v/>
      </c>
      <c r="BJ155" s="273" t="str">
        <f t="shared" si="156"/>
        <v/>
      </c>
      <c r="BK155" s="272" t="str">
        <f t="shared" si="156"/>
        <v/>
      </c>
      <c r="BL155" s="273" t="str">
        <f t="shared" si="156"/>
        <v/>
      </c>
      <c r="BM155" s="272" t="str">
        <f t="shared" si="156"/>
        <v/>
      </c>
      <c r="BN155" s="273" t="str">
        <f t="shared" si="156"/>
        <v/>
      </c>
      <c r="BO155" s="274"/>
      <c r="BP155" s="1152"/>
      <c r="BQ155" s="1152"/>
      <c r="BR155" s="1152"/>
      <c r="BS155" s="1152"/>
    </row>
    <row r="156" spans="4:71" ht="14.25" hidden="1" customHeight="1">
      <c r="D156" s="966"/>
      <c r="E156" s="968"/>
      <c r="F156" s="1121"/>
      <c r="G156" s="1121"/>
      <c r="H156" s="1121"/>
      <c r="I156" s="1121"/>
      <c r="J156" s="1121"/>
      <c r="K156" s="1121"/>
      <c r="L156" s="1131"/>
      <c r="M156" s="1131"/>
      <c r="N156" s="1131"/>
      <c r="O156" s="1149"/>
      <c r="P156" s="1150"/>
      <c r="Q156" s="1151"/>
      <c r="R156" s="267"/>
      <c r="S156" s="268" t="str">
        <f t="shared" ref="S156:AH156" si="206">IF(AND(S$107&gt;=$L156,S$107&lt;$O156),$BU$108,"")</f>
        <v/>
      </c>
      <c r="T156" s="269" t="str">
        <f t="shared" si="206"/>
        <v/>
      </c>
      <c r="U156" s="268" t="str">
        <f t="shared" si="206"/>
        <v/>
      </c>
      <c r="V156" s="269" t="str">
        <f t="shared" si="206"/>
        <v/>
      </c>
      <c r="W156" s="268" t="str">
        <f t="shared" si="206"/>
        <v/>
      </c>
      <c r="X156" s="269" t="str">
        <f t="shared" si="206"/>
        <v/>
      </c>
      <c r="Y156" s="268" t="str">
        <f t="shared" si="206"/>
        <v/>
      </c>
      <c r="Z156" s="269" t="str">
        <f t="shared" si="206"/>
        <v/>
      </c>
      <c r="AA156" s="268" t="str">
        <f t="shared" si="206"/>
        <v/>
      </c>
      <c r="AB156" s="269" t="str">
        <f t="shared" si="206"/>
        <v/>
      </c>
      <c r="AC156" s="268" t="str">
        <f t="shared" si="206"/>
        <v/>
      </c>
      <c r="AD156" s="269" t="str">
        <f t="shared" si="206"/>
        <v/>
      </c>
      <c r="AE156" s="268" t="str">
        <f t="shared" si="206"/>
        <v/>
      </c>
      <c r="AF156" s="269" t="str">
        <f t="shared" si="206"/>
        <v/>
      </c>
      <c r="AG156" s="268" t="str">
        <f t="shared" si="206"/>
        <v/>
      </c>
      <c r="AH156" s="269" t="str">
        <f t="shared" si="206"/>
        <v/>
      </c>
      <c r="AI156" s="268" t="str">
        <f t="shared" ref="AI156:AX156" si="207">IF(AND(AI$107&gt;=$L156,AI$107&lt;$O156),$BU$108,"")</f>
        <v/>
      </c>
      <c r="AJ156" s="269" t="str">
        <f t="shared" si="207"/>
        <v/>
      </c>
      <c r="AK156" s="268" t="str">
        <f t="shared" si="207"/>
        <v/>
      </c>
      <c r="AL156" s="269" t="str">
        <f t="shared" si="207"/>
        <v/>
      </c>
      <c r="AM156" s="268" t="str">
        <f t="shared" si="207"/>
        <v/>
      </c>
      <c r="AN156" s="269" t="str">
        <f t="shared" si="207"/>
        <v/>
      </c>
      <c r="AO156" s="268" t="str">
        <f t="shared" si="207"/>
        <v/>
      </c>
      <c r="AP156" s="269" t="str">
        <f t="shared" si="207"/>
        <v/>
      </c>
      <c r="AQ156" s="268" t="str">
        <f t="shared" si="207"/>
        <v/>
      </c>
      <c r="AR156" s="269" t="str">
        <f t="shared" si="207"/>
        <v/>
      </c>
      <c r="AS156" s="268" t="str">
        <f t="shared" si="207"/>
        <v/>
      </c>
      <c r="AT156" s="269" t="str">
        <f t="shared" si="207"/>
        <v/>
      </c>
      <c r="AU156" s="268" t="str">
        <f t="shared" si="207"/>
        <v/>
      </c>
      <c r="AV156" s="269" t="str">
        <f t="shared" si="207"/>
        <v/>
      </c>
      <c r="AW156" s="268" t="str">
        <f t="shared" si="207"/>
        <v/>
      </c>
      <c r="AX156" s="269" t="str">
        <f t="shared" si="207"/>
        <v/>
      </c>
      <c r="AY156" s="268" t="str">
        <f t="shared" ref="AY156:AZ156" si="208">IF(AND(AY$107&gt;=$L156,AY$107&lt;$O156),$BU$108,"")</f>
        <v/>
      </c>
      <c r="AZ156" s="269" t="str">
        <f t="shared" si="208"/>
        <v/>
      </c>
      <c r="BA156" s="268"/>
      <c r="BB156" s="269"/>
      <c r="BC156" s="268"/>
      <c r="BD156" s="269"/>
      <c r="BE156" s="268"/>
      <c r="BF156" s="269"/>
      <c r="BG156" s="268"/>
      <c r="BH156" s="269"/>
      <c r="BI156" s="268"/>
      <c r="BJ156" s="269"/>
      <c r="BK156" s="268"/>
      <c r="BL156" s="269"/>
      <c r="BM156" s="268"/>
      <c r="BN156" s="269"/>
      <c r="BO156" s="270"/>
      <c r="BP156" s="1152">
        <f t="shared" ref="BP156" si="209">COUNTIF(S156:BN157,$BU$108)/2</f>
        <v>0</v>
      </c>
      <c r="BQ156" s="1152"/>
      <c r="BR156" s="1152"/>
      <c r="BS156" s="1152"/>
    </row>
    <row r="157" spans="4:71" ht="14.25" hidden="1" customHeight="1" thickBot="1">
      <c r="D157" s="970"/>
      <c r="E157" s="972"/>
      <c r="F157" s="1122"/>
      <c r="G157" s="1122"/>
      <c r="H157" s="1122"/>
      <c r="I157" s="1122"/>
      <c r="J157" s="1122"/>
      <c r="K157" s="1122"/>
      <c r="L157" s="1132"/>
      <c r="M157" s="1132"/>
      <c r="N157" s="1132"/>
      <c r="O157" s="1128"/>
      <c r="P157" s="1129"/>
      <c r="Q157" s="1130"/>
      <c r="R157" s="271"/>
      <c r="S157" s="272"/>
      <c r="T157" s="273"/>
      <c r="U157" s="272"/>
      <c r="V157" s="273"/>
      <c r="W157" s="272"/>
      <c r="X157" s="273"/>
      <c r="Y157" s="272"/>
      <c r="Z157" s="273"/>
      <c r="AA157" s="272"/>
      <c r="AB157" s="273"/>
      <c r="AC157" s="272"/>
      <c r="AD157" s="273"/>
      <c r="AE157" s="272"/>
      <c r="AF157" s="273"/>
      <c r="AG157" s="272"/>
      <c r="AH157" s="273"/>
      <c r="AI157" s="272"/>
      <c r="AJ157" s="273"/>
      <c r="AK157" s="272"/>
      <c r="AL157" s="273"/>
      <c r="AM157" s="272"/>
      <c r="AN157" s="273"/>
      <c r="AO157" s="272"/>
      <c r="AP157" s="273"/>
      <c r="AQ157" s="272"/>
      <c r="AR157" s="273"/>
      <c r="AS157" s="272"/>
      <c r="AT157" s="273"/>
      <c r="AU157" s="272"/>
      <c r="AV157" s="273"/>
      <c r="AW157" s="272"/>
      <c r="AX157" s="273"/>
      <c r="AY157" s="272"/>
      <c r="AZ157" s="273"/>
      <c r="BA157" s="272" t="str">
        <f t="shared" si="156"/>
        <v/>
      </c>
      <c r="BB157" s="273" t="str">
        <f t="shared" si="156"/>
        <v/>
      </c>
      <c r="BC157" s="272" t="str">
        <f t="shared" si="156"/>
        <v/>
      </c>
      <c r="BD157" s="273" t="str">
        <f t="shared" si="156"/>
        <v/>
      </c>
      <c r="BE157" s="272" t="str">
        <f t="shared" si="156"/>
        <v/>
      </c>
      <c r="BF157" s="273" t="str">
        <f t="shared" si="156"/>
        <v/>
      </c>
      <c r="BG157" s="272" t="str">
        <f t="shared" si="156"/>
        <v/>
      </c>
      <c r="BH157" s="273" t="str">
        <f t="shared" si="156"/>
        <v/>
      </c>
      <c r="BI157" s="272" t="str">
        <f t="shared" si="156"/>
        <v/>
      </c>
      <c r="BJ157" s="273" t="str">
        <f t="shared" si="156"/>
        <v/>
      </c>
      <c r="BK157" s="272" t="str">
        <f t="shared" si="156"/>
        <v/>
      </c>
      <c r="BL157" s="273" t="str">
        <f t="shared" si="156"/>
        <v/>
      </c>
      <c r="BM157" s="272" t="str">
        <f t="shared" si="156"/>
        <v/>
      </c>
      <c r="BN157" s="273" t="str">
        <f t="shared" si="156"/>
        <v/>
      </c>
      <c r="BO157" s="274"/>
      <c r="BP157" s="1152"/>
      <c r="BQ157" s="1152"/>
      <c r="BR157" s="1152"/>
      <c r="BS157" s="1152"/>
    </row>
    <row r="158" spans="4:71" ht="14.25" hidden="1" customHeight="1">
      <c r="D158" s="966"/>
      <c r="E158" s="968"/>
      <c r="F158" s="1121"/>
      <c r="G158" s="1121"/>
      <c r="H158" s="1121"/>
      <c r="I158" s="1121"/>
      <c r="J158" s="1121"/>
      <c r="K158" s="1121"/>
      <c r="L158" s="1131"/>
      <c r="M158" s="1131"/>
      <c r="N158" s="1131"/>
      <c r="O158" s="1149"/>
      <c r="P158" s="1150"/>
      <c r="Q158" s="1151"/>
      <c r="R158" s="267"/>
      <c r="S158" s="268" t="str">
        <f t="shared" ref="S158:AH158" si="210">IF(AND(S$107&gt;=$L158,S$107&lt;$O158),$BU$108,"")</f>
        <v/>
      </c>
      <c r="T158" s="269" t="str">
        <f t="shared" si="210"/>
        <v/>
      </c>
      <c r="U158" s="268" t="str">
        <f t="shared" si="210"/>
        <v/>
      </c>
      <c r="V158" s="269" t="str">
        <f t="shared" si="210"/>
        <v/>
      </c>
      <c r="W158" s="268" t="str">
        <f t="shared" si="210"/>
        <v/>
      </c>
      <c r="X158" s="269" t="str">
        <f t="shared" si="210"/>
        <v/>
      </c>
      <c r="Y158" s="268" t="str">
        <f t="shared" si="210"/>
        <v/>
      </c>
      <c r="Z158" s="269" t="str">
        <f t="shared" si="210"/>
        <v/>
      </c>
      <c r="AA158" s="268" t="str">
        <f t="shared" si="210"/>
        <v/>
      </c>
      <c r="AB158" s="269" t="str">
        <f t="shared" si="210"/>
        <v/>
      </c>
      <c r="AC158" s="268" t="str">
        <f t="shared" si="210"/>
        <v/>
      </c>
      <c r="AD158" s="269" t="str">
        <f t="shared" si="210"/>
        <v/>
      </c>
      <c r="AE158" s="268" t="str">
        <f t="shared" si="210"/>
        <v/>
      </c>
      <c r="AF158" s="269" t="str">
        <f t="shared" si="210"/>
        <v/>
      </c>
      <c r="AG158" s="268" t="str">
        <f t="shared" si="210"/>
        <v/>
      </c>
      <c r="AH158" s="269" t="str">
        <f t="shared" si="210"/>
        <v/>
      </c>
      <c r="AI158" s="268" t="str">
        <f t="shared" ref="AI158:AX158" si="211">IF(AND(AI$107&gt;=$L158,AI$107&lt;$O158),$BU$108,"")</f>
        <v/>
      </c>
      <c r="AJ158" s="269" t="str">
        <f t="shared" si="211"/>
        <v/>
      </c>
      <c r="AK158" s="268" t="str">
        <f t="shared" si="211"/>
        <v/>
      </c>
      <c r="AL158" s="269" t="str">
        <f t="shared" si="211"/>
        <v/>
      </c>
      <c r="AM158" s="268" t="str">
        <f t="shared" si="211"/>
        <v/>
      </c>
      <c r="AN158" s="269" t="str">
        <f t="shared" si="211"/>
        <v/>
      </c>
      <c r="AO158" s="268" t="str">
        <f t="shared" si="211"/>
        <v/>
      </c>
      <c r="AP158" s="269" t="str">
        <f t="shared" si="211"/>
        <v/>
      </c>
      <c r="AQ158" s="268" t="str">
        <f t="shared" si="211"/>
        <v/>
      </c>
      <c r="AR158" s="269" t="str">
        <f t="shared" si="211"/>
        <v/>
      </c>
      <c r="AS158" s="268" t="str">
        <f t="shared" si="211"/>
        <v/>
      </c>
      <c r="AT158" s="269" t="str">
        <f t="shared" si="211"/>
        <v/>
      </c>
      <c r="AU158" s="268" t="str">
        <f t="shared" si="211"/>
        <v/>
      </c>
      <c r="AV158" s="269" t="str">
        <f t="shared" si="211"/>
        <v/>
      </c>
      <c r="AW158" s="268" t="str">
        <f t="shared" si="211"/>
        <v/>
      </c>
      <c r="AX158" s="269" t="str">
        <f t="shared" si="211"/>
        <v/>
      </c>
      <c r="AY158" s="268" t="str">
        <f t="shared" ref="AY158:AZ158" si="212">IF(AND(AY$107&gt;=$L158,AY$107&lt;$O158),$BU$108,"")</f>
        <v/>
      </c>
      <c r="AZ158" s="269" t="str">
        <f t="shared" si="212"/>
        <v/>
      </c>
      <c r="BA158" s="268"/>
      <c r="BB158" s="269"/>
      <c r="BC158" s="268"/>
      <c r="BD158" s="269"/>
      <c r="BE158" s="268"/>
      <c r="BF158" s="269"/>
      <c r="BG158" s="268"/>
      <c r="BH158" s="269"/>
      <c r="BI158" s="268"/>
      <c r="BJ158" s="269"/>
      <c r="BK158" s="268"/>
      <c r="BL158" s="269"/>
      <c r="BM158" s="268"/>
      <c r="BN158" s="269"/>
      <c r="BO158" s="270"/>
      <c r="BP158" s="1152">
        <f t="shared" ref="BP158" si="213">COUNTIF(S158:BN159,$BU$108)/2</f>
        <v>0</v>
      </c>
      <c r="BQ158" s="1152"/>
      <c r="BR158" s="1152"/>
      <c r="BS158" s="1152"/>
    </row>
    <row r="159" spans="4:71" ht="14.25" hidden="1" customHeight="1" thickBot="1">
      <c r="D159" s="970"/>
      <c r="E159" s="972"/>
      <c r="F159" s="1122"/>
      <c r="G159" s="1122"/>
      <c r="H159" s="1122"/>
      <c r="I159" s="1122"/>
      <c r="J159" s="1122"/>
      <c r="K159" s="1122"/>
      <c r="L159" s="1132"/>
      <c r="M159" s="1132"/>
      <c r="N159" s="1132"/>
      <c r="O159" s="1128"/>
      <c r="P159" s="1129"/>
      <c r="Q159" s="1130"/>
      <c r="R159" s="271"/>
      <c r="S159" s="272"/>
      <c r="T159" s="273"/>
      <c r="U159" s="272"/>
      <c r="V159" s="273"/>
      <c r="W159" s="272"/>
      <c r="X159" s="273"/>
      <c r="Y159" s="272"/>
      <c r="Z159" s="273"/>
      <c r="AA159" s="272"/>
      <c r="AB159" s="273"/>
      <c r="AC159" s="272"/>
      <c r="AD159" s="273"/>
      <c r="AE159" s="272"/>
      <c r="AF159" s="273"/>
      <c r="AG159" s="272"/>
      <c r="AH159" s="273"/>
      <c r="AI159" s="272"/>
      <c r="AJ159" s="273"/>
      <c r="AK159" s="272"/>
      <c r="AL159" s="273"/>
      <c r="AM159" s="272"/>
      <c r="AN159" s="273"/>
      <c r="AO159" s="272"/>
      <c r="AP159" s="273"/>
      <c r="AQ159" s="272"/>
      <c r="AR159" s="273"/>
      <c r="AS159" s="272"/>
      <c r="AT159" s="273"/>
      <c r="AU159" s="272"/>
      <c r="AV159" s="273"/>
      <c r="AW159" s="272"/>
      <c r="AX159" s="273"/>
      <c r="AY159" s="272"/>
      <c r="AZ159" s="273"/>
      <c r="BA159" s="272" t="str">
        <f t="shared" si="156"/>
        <v/>
      </c>
      <c r="BB159" s="273" t="str">
        <f t="shared" si="156"/>
        <v/>
      </c>
      <c r="BC159" s="272" t="str">
        <f t="shared" si="156"/>
        <v/>
      </c>
      <c r="BD159" s="273" t="str">
        <f t="shared" ref="BA159:BN165" si="214">IF(AND(BD$107&gt;=$L159,BD$107&lt;$O159),$BU$108,"")</f>
        <v/>
      </c>
      <c r="BE159" s="272" t="str">
        <f t="shared" si="214"/>
        <v/>
      </c>
      <c r="BF159" s="273" t="str">
        <f t="shared" si="214"/>
        <v/>
      </c>
      <c r="BG159" s="272" t="str">
        <f t="shared" si="214"/>
        <v/>
      </c>
      <c r="BH159" s="273" t="str">
        <f t="shared" si="214"/>
        <v/>
      </c>
      <c r="BI159" s="272" t="str">
        <f t="shared" si="214"/>
        <v/>
      </c>
      <c r="BJ159" s="273" t="str">
        <f t="shared" si="214"/>
        <v/>
      </c>
      <c r="BK159" s="272" t="str">
        <f t="shared" si="214"/>
        <v/>
      </c>
      <c r="BL159" s="273" t="str">
        <f t="shared" si="214"/>
        <v/>
      </c>
      <c r="BM159" s="272" t="str">
        <f t="shared" si="214"/>
        <v/>
      </c>
      <c r="BN159" s="273" t="str">
        <f t="shared" si="214"/>
        <v/>
      </c>
      <c r="BO159" s="274"/>
      <c r="BP159" s="1152"/>
      <c r="BQ159" s="1152"/>
      <c r="BR159" s="1152"/>
      <c r="BS159" s="1152"/>
    </row>
    <row r="160" spans="4:71" ht="13.15" hidden="1" customHeight="1">
      <c r="D160" s="966"/>
      <c r="E160" s="968"/>
      <c r="F160" s="1121"/>
      <c r="G160" s="1121"/>
      <c r="H160" s="1121"/>
      <c r="I160" s="1121"/>
      <c r="J160" s="1121"/>
      <c r="K160" s="1121"/>
      <c r="L160" s="1131"/>
      <c r="M160" s="1131"/>
      <c r="N160" s="1131"/>
      <c r="O160" s="1149"/>
      <c r="P160" s="1150"/>
      <c r="Q160" s="1151"/>
      <c r="R160" s="267"/>
      <c r="S160" s="268" t="str">
        <f t="shared" ref="S160:AH160" si="215">IF(AND(S$107&gt;=$L160,S$107&lt;$O160),$BU$108,"")</f>
        <v/>
      </c>
      <c r="T160" s="269" t="str">
        <f t="shared" si="215"/>
        <v/>
      </c>
      <c r="U160" s="268" t="str">
        <f t="shared" si="215"/>
        <v/>
      </c>
      <c r="V160" s="269" t="str">
        <f t="shared" si="215"/>
        <v/>
      </c>
      <c r="W160" s="268" t="str">
        <f t="shared" si="215"/>
        <v/>
      </c>
      <c r="X160" s="269" t="str">
        <f t="shared" si="215"/>
        <v/>
      </c>
      <c r="Y160" s="268" t="str">
        <f t="shared" si="215"/>
        <v/>
      </c>
      <c r="Z160" s="269" t="str">
        <f t="shared" si="215"/>
        <v/>
      </c>
      <c r="AA160" s="268" t="str">
        <f t="shared" si="215"/>
        <v/>
      </c>
      <c r="AB160" s="269" t="str">
        <f t="shared" si="215"/>
        <v/>
      </c>
      <c r="AC160" s="268" t="str">
        <f t="shared" si="215"/>
        <v/>
      </c>
      <c r="AD160" s="269" t="str">
        <f t="shared" si="215"/>
        <v/>
      </c>
      <c r="AE160" s="268" t="str">
        <f t="shared" si="215"/>
        <v/>
      </c>
      <c r="AF160" s="269" t="str">
        <f t="shared" si="215"/>
        <v/>
      </c>
      <c r="AG160" s="268" t="str">
        <f t="shared" si="215"/>
        <v/>
      </c>
      <c r="AH160" s="269" t="str">
        <f t="shared" si="215"/>
        <v/>
      </c>
      <c r="AI160" s="268" t="str">
        <f t="shared" ref="AI160:AX160" si="216">IF(AND(AI$107&gt;=$L160,AI$107&lt;$O160),$BU$108,"")</f>
        <v/>
      </c>
      <c r="AJ160" s="269" t="str">
        <f t="shared" si="216"/>
        <v/>
      </c>
      <c r="AK160" s="268" t="str">
        <f t="shared" si="216"/>
        <v/>
      </c>
      <c r="AL160" s="269" t="str">
        <f t="shared" si="216"/>
        <v/>
      </c>
      <c r="AM160" s="268" t="str">
        <f t="shared" si="216"/>
        <v/>
      </c>
      <c r="AN160" s="269" t="str">
        <f t="shared" si="216"/>
        <v/>
      </c>
      <c r="AO160" s="268" t="str">
        <f t="shared" si="216"/>
        <v/>
      </c>
      <c r="AP160" s="269" t="str">
        <f t="shared" si="216"/>
        <v/>
      </c>
      <c r="AQ160" s="268" t="str">
        <f t="shared" si="216"/>
        <v/>
      </c>
      <c r="AR160" s="269" t="str">
        <f t="shared" si="216"/>
        <v/>
      </c>
      <c r="AS160" s="268" t="str">
        <f t="shared" si="216"/>
        <v/>
      </c>
      <c r="AT160" s="269" t="str">
        <f t="shared" si="216"/>
        <v/>
      </c>
      <c r="AU160" s="268" t="str">
        <f t="shared" si="216"/>
        <v/>
      </c>
      <c r="AV160" s="269" t="str">
        <f t="shared" si="216"/>
        <v/>
      </c>
      <c r="AW160" s="268" t="str">
        <f t="shared" si="216"/>
        <v/>
      </c>
      <c r="AX160" s="269" t="str">
        <f t="shared" si="216"/>
        <v/>
      </c>
      <c r="AY160" s="268" t="str">
        <f t="shared" ref="AY160:AZ160" si="217">IF(AND(AY$107&gt;=$L160,AY$107&lt;$O160),$BU$108,"")</f>
        <v/>
      </c>
      <c r="AZ160" s="269" t="str">
        <f t="shared" si="217"/>
        <v/>
      </c>
      <c r="BA160" s="268"/>
      <c r="BB160" s="269"/>
      <c r="BC160" s="268"/>
      <c r="BD160" s="269"/>
      <c r="BE160" s="268"/>
      <c r="BF160" s="269"/>
      <c r="BG160" s="268"/>
      <c r="BH160" s="269"/>
      <c r="BI160" s="268"/>
      <c r="BJ160" s="269"/>
      <c r="BK160" s="268"/>
      <c r="BL160" s="269"/>
      <c r="BM160" s="268"/>
      <c r="BN160" s="269"/>
      <c r="BO160" s="270"/>
      <c r="BP160" s="1152">
        <f t="shared" ref="BP160" si="218">COUNTIF(S160:BN161,$BU$108)/2</f>
        <v>0</v>
      </c>
      <c r="BQ160" s="1152"/>
      <c r="BR160" s="1152"/>
      <c r="BS160" s="1152"/>
    </row>
    <row r="161" spans="4:71" ht="14.25" hidden="1" thickBot="1">
      <c r="D161" s="970"/>
      <c r="E161" s="972"/>
      <c r="F161" s="1122"/>
      <c r="G161" s="1122"/>
      <c r="H161" s="1122"/>
      <c r="I161" s="1122"/>
      <c r="J161" s="1122"/>
      <c r="K161" s="1122"/>
      <c r="L161" s="1132"/>
      <c r="M161" s="1132"/>
      <c r="N161" s="1132"/>
      <c r="O161" s="1128"/>
      <c r="P161" s="1129"/>
      <c r="Q161" s="1130"/>
      <c r="R161" s="271"/>
      <c r="S161" s="272"/>
      <c r="T161" s="273"/>
      <c r="U161" s="272"/>
      <c r="V161" s="273"/>
      <c r="W161" s="272"/>
      <c r="X161" s="273"/>
      <c r="Y161" s="272"/>
      <c r="Z161" s="273"/>
      <c r="AA161" s="272"/>
      <c r="AB161" s="273"/>
      <c r="AC161" s="272"/>
      <c r="AD161" s="273"/>
      <c r="AE161" s="272"/>
      <c r="AF161" s="273"/>
      <c r="AG161" s="272"/>
      <c r="AH161" s="273"/>
      <c r="AI161" s="272"/>
      <c r="AJ161" s="273"/>
      <c r="AK161" s="272"/>
      <c r="AL161" s="273"/>
      <c r="AM161" s="272"/>
      <c r="AN161" s="273"/>
      <c r="AO161" s="272"/>
      <c r="AP161" s="273"/>
      <c r="AQ161" s="272"/>
      <c r="AR161" s="273"/>
      <c r="AS161" s="272"/>
      <c r="AT161" s="273"/>
      <c r="AU161" s="272"/>
      <c r="AV161" s="273"/>
      <c r="AW161" s="272"/>
      <c r="AX161" s="273"/>
      <c r="AY161" s="272"/>
      <c r="AZ161" s="273"/>
      <c r="BA161" s="272" t="str">
        <f t="shared" si="214"/>
        <v/>
      </c>
      <c r="BB161" s="273" t="str">
        <f t="shared" si="214"/>
        <v/>
      </c>
      <c r="BC161" s="272" t="str">
        <f t="shared" si="214"/>
        <v/>
      </c>
      <c r="BD161" s="273" t="str">
        <f t="shared" si="214"/>
        <v/>
      </c>
      <c r="BE161" s="272" t="str">
        <f t="shared" si="214"/>
        <v/>
      </c>
      <c r="BF161" s="273" t="str">
        <f t="shared" si="214"/>
        <v/>
      </c>
      <c r="BG161" s="272" t="str">
        <f t="shared" si="214"/>
        <v/>
      </c>
      <c r="BH161" s="273" t="str">
        <f t="shared" si="214"/>
        <v/>
      </c>
      <c r="BI161" s="272" t="str">
        <f t="shared" si="214"/>
        <v/>
      </c>
      <c r="BJ161" s="273" t="str">
        <f t="shared" si="214"/>
        <v/>
      </c>
      <c r="BK161" s="272" t="str">
        <f t="shared" si="214"/>
        <v/>
      </c>
      <c r="BL161" s="273" t="str">
        <f t="shared" si="214"/>
        <v/>
      </c>
      <c r="BM161" s="272" t="str">
        <f t="shared" si="214"/>
        <v/>
      </c>
      <c r="BN161" s="273" t="str">
        <f t="shared" si="214"/>
        <v/>
      </c>
      <c r="BO161" s="274"/>
      <c r="BP161" s="1152"/>
      <c r="BQ161" s="1152"/>
      <c r="BR161" s="1152"/>
      <c r="BS161" s="1152"/>
    </row>
    <row r="162" spans="4:71" hidden="1">
      <c r="D162" s="966"/>
      <c r="E162" s="968"/>
      <c r="F162" s="1121"/>
      <c r="G162" s="1121"/>
      <c r="H162" s="1121"/>
      <c r="I162" s="1121"/>
      <c r="J162" s="1121"/>
      <c r="K162" s="1121"/>
      <c r="L162" s="1131"/>
      <c r="M162" s="1131"/>
      <c r="N162" s="1131"/>
      <c r="O162" s="1149"/>
      <c r="P162" s="1150"/>
      <c r="Q162" s="1151"/>
      <c r="R162" s="267"/>
      <c r="S162" s="268" t="str">
        <f t="shared" ref="S162:AH162" si="219">IF(AND(S$107&gt;=$L162,S$107&lt;$O162),$BU$108,"")</f>
        <v/>
      </c>
      <c r="T162" s="269" t="str">
        <f t="shared" si="219"/>
        <v/>
      </c>
      <c r="U162" s="268" t="str">
        <f t="shared" si="219"/>
        <v/>
      </c>
      <c r="V162" s="269" t="str">
        <f t="shared" si="219"/>
        <v/>
      </c>
      <c r="W162" s="268" t="str">
        <f t="shared" si="219"/>
        <v/>
      </c>
      <c r="X162" s="269" t="str">
        <f t="shared" si="219"/>
        <v/>
      </c>
      <c r="Y162" s="268" t="str">
        <f t="shared" si="219"/>
        <v/>
      </c>
      <c r="Z162" s="269" t="str">
        <f t="shared" si="219"/>
        <v/>
      </c>
      <c r="AA162" s="268" t="str">
        <f t="shared" si="219"/>
        <v/>
      </c>
      <c r="AB162" s="269" t="str">
        <f t="shared" si="219"/>
        <v/>
      </c>
      <c r="AC162" s="268" t="str">
        <f t="shared" si="219"/>
        <v/>
      </c>
      <c r="AD162" s="269" t="str">
        <f t="shared" si="219"/>
        <v/>
      </c>
      <c r="AE162" s="268" t="str">
        <f t="shared" si="219"/>
        <v/>
      </c>
      <c r="AF162" s="269" t="str">
        <f t="shared" si="219"/>
        <v/>
      </c>
      <c r="AG162" s="268" t="str">
        <f t="shared" si="219"/>
        <v/>
      </c>
      <c r="AH162" s="269" t="str">
        <f t="shared" si="219"/>
        <v/>
      </c>
      <c r="AI162" s="268" t="str">
        <f t="shared" ref="AI162:AX162" si="220">IF(AND(AI$107&gt;=$L162,AI$107&lt;$O162),$BU$108,"")</f>
        <v/>
      </c>
      <c r="AJ162" s="269" t="str">
        <f t="shared" si="220"/>
        <v/>
      </c>
      <c r="AK162" s="268" t="str">
        <f t="shared" si="220"/>
        <v/>
      </c>
      <c r="AL162" s="269" t="str">
        <f t="shared" si="220"/>
        <v/>
      </c>
      <c r="AM162" s="268" t="str">
        <f t="shared" si="220"/>
        <v/>
      </c>
      <c r="AN162" s="269" t="str">
        <f t="shared" si="220"/>
        <v/>
      </c>
      <c r="AO162" s="268" t="str">
        <f t="shared" si="220"/>
        <v/>
      </c>
      <c r="AP162" s="269" t="str">
        <f t="shared" si="220"/>
        <v/>
      </c>
      <c r="AQ162" s="268" t="str">
        <f t="shared" si="220"/>
        <v/>
      </c>
      <c r="AR162" s="269" t="str">
        <f t="shared" si="220"/>
        <v/>
      </c>
      <c r="AS162" s="268" t="str">
        <f t="shared" si="220"/>
        <v/>
      </c>
      <c r="AT162" s="269" t="str">
        <f t="shared" si="220"/>
        <v/>
      </c>
      <c r="AU162" s="268" t="str">
        <f t="shared" si="220"/>
        <v/>
      </c>
      <c r="AV162" s="269" t="str">
        <f t="shared" si="220"/>
        <v/>
      </c>
      <c r="AW162" s="268" t="str">
        <f t="shared" si="220"/>
        <v/>
      </c>
      <c r="AX162" s="269" t="str">
        <f t="shared" si="220"/>
        <v/>
      </c>
      <c r="AY162" s="268" t="str">
        <f t="shared" ref="AY162:AZ162" si="221">IF(AND(AY$107&gt;=$L162,AY$107&lt;$O162),$BU$108,"")</f>
        <v/>
      </c>
      <c r="AZ162" s="269" t="str">
        <f t="shared" si="221"/>
        <v/>
      </c>
      <c r="BA162" s="268"/>
      <c r="BB162" s="269"/>
      <c r="BC162" s="268"/>
      <c r="BD162" s="269"/>
      <c r="BE162" s="268"/>
      <c r="BF162" s="269"/>
      <c r="BG162" s="268"/>
      <c r="BH162" s="269"/>
      <c r="BI162" s="268"/>
      <c r="BJ162" s="269"/>
      <c r="BK162" s="268"/>
      <c r="BL162" s="269"/>
      <c r="BM162" s="268"/>
      <c r="BN162" s="269"/>
      <c r="BO162" s="270"/>
      <c r="BP162" s="1152">
        <f t="shared" ref="BP162" si="222">COUNTIF(S162:BN163,$BU$108)/2</f>
        <v>0</v>
      </c>
      <c r="BQ162" s="1152"/>
      <c r="BR162" s="1152"/>
      <c r="BS162" s="1152"/>
    </row>
    <row r="163" spans="4:71" ht="14.25" hidden="1" thickBot="1">
      <c r="D163" s="970"/>
      <c r="E163" s="972"/>
      <c r="F163" s="1122"/>
      <c r="G163" s="1122"/>
      <c r="H163" s="1122"/>
      <c r="I163" s="1122"/>
      <c r="J163" s="1122"/>
      <c r="K163" s="1122"/>
      <c r="L163" s="1132"/>
      <c r="M163" s="1132"/>
      <c r="N163" s="1132"/>
      <c r="O163" s="1128"/>
      <c r="P163" s="1129"/>
      <c r="Q163" s="1130"/>
      <c r="R163" s="271"/>
      <c r="S163" s="272"/>
      <c r="T163" s="273"/>
      <c r="U163" s="272"/>
      <c r="V163" s="273"/>
      <c r="W163" s="272"/>
      <c r="X163" s="273"/>
      <c r="Y163" s="272"/>
      <c r="Z163" s="273"/>
      <c r="AA163" s="272"/>
      <c r="AB163" s="273"/>
      <c r="AC163" s="272"/>
      <c r="AD163" s="273"/>
      <c r="AE163" s="272"/>
      <c r="AF163" s="273"/>
      <c r="AG163" s="272"/>
      <c r="AH163" s="273"/>
      <c r="AI163" s="272"/>
      <c r="AJ163" s="273"/>
      <c r="AK163" s="272"/>
      <c r="AL163" s="273"/>
      <c r="AM163" s="272"/>
      <c r="AN163" s="273"/>
      <c r="AO163" s="272"/>
      <c r="AP163" s="273"/>
      <c r="AQ163" s="272"/>
      <c r="AR163" s="273"/>
      <c r="AS163" s="272"/>
      <c r="AT163" s="273"/>
      <c r="AU163" s="272"/>
      <c r="AV163" s="273"/>
      <c r="AW163" s="272"/>
      <c r="AX163" s="273"/>
      <c r="AY163" s="272"/>
      <c r="AZ163" s="273"/>
      <c r="BA163" s="272" t="str">
        <f t="shared" si="214"/>
        <v/>
      </c>
      <c r="BB163" s="273" t="str">
        <f t="shared" si="214"/>
        <v/>
      </c>
      <c r="BC163" s="272" t="str">
        <f t="shared" si="214"/>
        <v/>
      </c>
      <c r="BD163" s="273" t="str">
        <f t="shared" si="214"/>
        <v/>
      </c>
      <c r="BE163" s="272" t="str">
        <f t="shared" si="214"/>
        <v/>
      </c>
      <c r="BF163" s="273" t="str">
        <f t="shared" si="214"/>
        <v/>
      </c>
      <c r="BG163" s="272" t="str">
        <f t="shared" si="214"/>
        <v/>
      </c>
      <c r="BH163" s="273" t="str">
        <f t="shared" si="214"/>
        <v/>
      </c>
      <c r="BI163" s="272" t="str">
        <f t="shared" si="214"/>
        <v/>
      </c>
      <c r="BJ163" s="273" t="str">
        <f t="shared" si="214"/>
        <v/>
      </c>
      <c r="BK163" s="272" t="str">
        <f t="shared" si="214"/>
        <v/>
      </c>
      <c r="BL163" s="273" t="str">
        <f t="shared" si="214"/>
        <v/>
      </c>
      <c r="BM163" s="272" t="str">
        <f t="shared" si="214"/>
        <v/>
      </c>
      <c r="BN163" s="273" t="str">
        <f t="shared" si="214"/>
        <v/>
      </c>
      <c r="BO163" s="274"/>
      <c r="BP163" s="1152"/>
      <c r="BQ163" s="1152"/>
      <c r="BR163" s="1152"/>
      <c r="BS163" s="1152"/>
    </row>
    <row r="164" spans="4:71" hidden="1">
      <c r="D164" s="966"/>
      <c r="E164" s="968"/>
      <c r="F164" s="1121"/>
      <c r="G164" s="1121"/>
      <c r="H164" s="1121"/>
      <c r="I164" s="1121"/>
      <c r="J164" s="1121"/>
      <c r="K164" s="1121"/>
      <c r="L164" s="1131"/>
      <c r="M164" s="1131"/>
      <c r="N164" s="1131"/>
      <c r="O164" s="1149"/>
      <c r="P164" s="1150"/>
      <c r="Q164" s="1151"/>
      <c r="R164" s="267"/>
      <c r="S164" s="268" t="str">
        <f t="shared" ref="S164:AH164" si="223">IF(AND(S$107&gt;=$L164,S$107&lt;$O164),$BU$108,"")</f>
        <v/>
      </c>
      <c r="T164" s="269" t="str">
        <f t="shared" si="223"/>
        <v/>
      </c>
      <c r="U164" s="268" t="str">
        <f t="shared" si="223"/>
        <v/>
      </c>
      <c r="V164" s="269" t="str">
        <f t="shared" si="223"/>
        <v/>
      </c>
      <c r="W164" s="268" t="str">
        <f t="shared" si="223"/>
        <v/>
      </c>
      <c r="X164" s="269" t="str">
        <f t="shared" si="223"/>
        <v/>
      </c>
      <c r="Y164" s="268" t="str">
        <f t="shared" si="223"/>
        <v/>
      </c>
      <c r="Z164" s="269" t="str">
        <f t="shared" si="223"/>
        <v/>
      </c>
      <c r="AA164" s="268" t="str">
        <f t="shared" si="223"/>
        <v/>
      </c>
      <c r="AB164" s="269" t="str">
        <f t="shared" si="223"/>
        <v/>
      </c>
      <c r="AC164" s="268" t="str">
        <f t="shared" si="223"/>
        <v/>
      </c>
      <c r="AD164" s="269" t="str">
        <f t="shared" si="223"/>
        <v/>
      </c>
      <c r="AE164" s="268" t="str">
        <f t="shared" si="223"/>
        <v/>
      </c>
      <c r="AF164" s="269" t="str">
        <f t="shared" si="223"/>
        <v/>
      </c>
      <c r="AG164" s="268" t="str">
        <f t="shared" si="223"/>
        <v/>
      </c>
      <c r="AH164" s="269" t="str">
        <f t="shared" si="223"/>
        <v/>
      </c>
      <c r="AI164" s="268" t="str">
        <f t="shared" ref="AI164:AX164" si="224">IF(AND(AI$107&gt;=$L164,AI$107&lt;$O164),$BU$108,"")</f>
        <v/>
      </c>
      <c r="AJ164" s="269" t="str">
        <f t="shared" si="224"/>
        <v/>
      </c>
      <c r="AK164" s="268" t="str">
        <f t="shared" si="224"/>
        <v/>
      </c>
      <c r="AL164" s="269" t="str">
        <f t="shared" si="224"/>
        <v/>
      </c>
      <c r="AM164" s="268" t="str">
        <f t="shared" si="224"/>
        <v/>
      </c>
      <c r="AN164" s="269" t="str">
        <f t="shared" si="224"/>
        <v/>
      </c>
      <c r="AO164" s="268" t="str">
        <f t="shared" si="224"/>
        <v/>
      </c>
      <c r="AP164" s="269" t="str">
        <f t="shared" si="224"/>
        <v/>
      </c>
      <c r="AQ164" s="268" t="str">
        <f t="shared" si="224"/>
        <v/>
      </c>
      <c r="AR164" s="269" t="str">
        <f t="shared" si="224"/>
        <v/>
      </c>
      <c r="AS164" s="268" t="str">
        <f t="shared" si="224"/>
        <v/>
      </c>
      <c r="AT164" s="269" t="str">
        <f t="shared" si="224"/>
        <v/>
      </c>
      <c r="AU164" s="268" t="str">
        <f t="shared" si="224"/>
        <v/>
      </c>
      <c r="AV164" s="269" t="str">
        <f t="shared" si="224"/>
        <v/>
      </c>
      <c r="AW164" s="268" t="str">
        <f t="shared" si="224"/>
        <v/>
      </c>
      <c r="AX164" s="269" t="str">
        <f t="shared" si="224"/>
        <v/>
      </c>
      <c r="AY164" s="268" t="str">
        <f t="shared" ref="AY164:AZ164" si="225">IF(AND(AY$107&gt;=$L164,AY$107&lt;$O164),$BU$108,"")</f>
        <v/>
      </c>
      <c r="AZ164" s="269" t="str">
        <f t="shared" si="225"/>
        <v/>
      </c>
      <c r="BA164" s="268"/>
      <c r="BB164" s="269"/>
      <c r="BC164" s="268"/>
      <c r="BD164" s="269"/>
      <c r="BE164" s="268"/>
      <c r="BF164" s="269"/>
      <c r="BG164" s="268"/>
      <c r="BH164" s="269"/>
      <c r="BI164" s="268"/>
      <c r="BJ164" s="269"/>
      <c r="BK164" s="268"/>
      <c r="BL164" s="269"/>
      <c r="BM164" s="268"/>
      <c r="BN164" s="269"/>
      <c r="BO164" s="270"/>
      <c r="BP164" s="1152">
        <f t="shared" ref="BP164" si="226">COUNTIF(S164:BN165,$BU$108)/2</f>
        <v>0</v>
      </c>
      <c r="BQ164" s="1152"/>
      <c r="BR164" s="1152"/>
      <c r="BS164" s="1152"/>
    </row>
    <row r="165" spans="4:71" ht="14.25" hidden="1" thickBot="1">
      <c r="D165" s="970"/>
      <c r="E165" s="972"/>
      <c r="F165" s="1122"/>
      <c r="G165" s="1122"/>
      <c r="H165" s="1122"/>
      <c r="I165" s="1122"/>
      <c r="J165" s="1122"/>
      <c r="K165" s="1122"/>
      <c r="L165" s="1132"/>
      <c r="M165" s="1132"/>
      <c r="N165" s="1132"/>
      <c r="O165" s="1128"/>
      <c r="P165" s="1129"/>
      <c r="Q165" s="1130"/>
      <c r="R165" s="271"/>
      <c r="S165" s="272"/>
      <c r="T165" s="273"/>
      <c r="U165" s="272"/>
      <c r="V165" s="273"/>
      <c r="W165" s="272"/>
      <c r="X165" s="273"/>
      <c r="Y165" s="272"/>
      <c r="Z165" s="273"/>
      <c r="AA165" s="272"/>
      <c r="AB165" s="273"/>
      <c r="AC165" s="272"/>
      <c r="AD165" s="273"/>
      <c r="AE165" s="272"/>
      <c r="AF165" s="273"/>
      <c r="AG165" s="272"/>
      <c r="AH165" s="273"/>
      <c r="AI165" s="272"/>
      <c r="AJ165" s="273"/>
      <c r="AK165" s="272"/>
      <c r="AL165" s="273"/>
      <c r="AM165" s="272"/>
      <c r="AN165" s="273"/>
      <c r="AO165" s="272"/>
      <c r="AP165" s="273"/>
      <c r="AQ165" s="272"/>
      <c r="AR165" s="273"/>
      <c r="AS165" s="272"/>
      <c r="AT165" s="273"/>
      <c r="AU165" s="272"/>
      <c r="AV165" s="273"/>
      <c r="AW165" s="272"/>
      <c r="AX165" s="273"/>
      <c r="AY165" s="272"/>
      <c r="AZ165" s="273"/>
      <c r="BA165" s="272" t="str">
        <f t="shared" si="214"/>
        <v/>
      </c>
      <c r="BB165" s="273" t="str">
        <f t="shared" si="214"/>
        <v/>
      </c>
      <c r="BC165" s="272" t="str">
        <f t="shared" si="214"/>
        <v/>
      </c>
      <c r="BD165" s="273" t="str">
        <f t="shared" si="214"/>
        <v/>
      </c>
      <c r="BE165" s="272" t="str">
        <f t="shared" si="214"/>
        <v/>
      </c>
      <c r="BF165" s="273" t="str">
        <f t="shared" si="214"/>
        <v/>
      </c>
      <c r="BG165" s="272" t="str">
        <f t="shared" si="214"/>
        <v/>
      </c>
      <c r="BH165" s="273" t="str">
        <f t="shared" si="214"/>
        <v/>
      </c>
      <c r="BI165" s="272" t="str">
        <f t="shared" si="214"/>
        <v/>
      </c>
      <c r="BJ165" s="273" t="str">
        <f t="shared" si="214"/>
        <v/>
      </c>
      <c r="BK165" s="272" t="str">
        <f t="shared" si="214"/>
        <v/>
      </c>
      <c r="BL165" s="273" t="str">
        <f t="shared" si="214"/>
        <v/>
      </c>
      <c r="BM165" s="272" t="str">
        <f t="shared" si="214"/>
        <v/>
      </c>
      <c r="BN165" s="273" t="str">
        <f t="shared" si="214"/>
        <v/>
      </c>
      <c r="BO165" s="274"/>
      <c r="BP165" s="1152"/>
      <c r="BQ165" s="1152"/>
      <c r="BR165" s="1152"/>
      <c r="BS165" s="1152"/>
    </row>
    <row r="166" spans="4:71" hidden="1">
      <c r="D166" s="966"/>
      <c r="E166" s="968"/>
      <c r="F166" s="1121"/>
      <c r="G166" s="1121"/>
      <c r="H166" s="1121"/>
      <c r="I166" s="1121"/>
      <c r="J166" s="1121"/>
      <c r="K166" s="1121"/>
      <c r="L166" s="1131"/>
      <c r="M166" s="1131"/>
      <c r="N166" s="1131"/>
      <c r="O166" s="1149"/>
      <c r="P166" s="1150"/>
      <c r="Q166" s="1151"/>
      <c r="R166" s="267"/>
      <c r="S166" s="268" t="str">
        <f t="shared" ref="S166:AZ166" si="227">IF(AND(S$107&gt;=$L166,S$107&lt;$O166),$BU$108,"")</f>
        <v/>
      </c>
      <c r="T166" s="269" t="str">
        <f t="shared" si="227"/>
        <v/>
      </c>
      <c r="U166" s="268" t="str">
        <f t="shared" si="227"/>
        <v/>
      </c>
      <c r="V166" s="269" t="str">
        <f t="shared" si="227"/>
        <v/>
      </c>
      <c r="W166" s="268" t="str">
        <f t="shared" si="227"/>
        <v/>
      </c>
      <c r="X166" s="269" t="str">
        <f t="shared" si="227"/>
        <v/>
      </c>
      <c r="Y166" s="268" t="str">
        <f t="shared" si="227"/>
        <v/>
      </c>
      <c r="Z166" s="269" t="str">
        <f t="shared" si="227"/>
        <v/>
      </c>
      <c r="AA166" s="268" t="str">
        <f t="shared" si="227"/>
        <v/>
      </c>
      <c r="AB166" s="269" t="str">
        <f t="shared" si="227"/>
        <v/>
      </c>
      <c r="AC166" s="268" t="str">
        <f t="shared" si="227"/>
        <v/>
      </c>
      <c r="AD166" s="269" t="str">
        <f t="shared" si="227"/>
        <v/>
      </c>
      <c r="AE166" s="268" t="str">
        <f t="shared" si="227"/>
        <v/>
      </c>
      <c r="AF166" s="269" t="str">
        <f t="shared" si="227"/>
        <v/>
      </c>
      <c r="AG166" s="268" t="str">
        <f t="shared" si="227"/>
        <v/>
      </c>
      <c r="AH166" s="269" t="str">
        <f t="shared" si="227"/>
        <v/>
      </c>
      <c r="AI166" s="268" t="str">
        <f t="shared" si="227"/>
        <v/>
      </c>
      <c r="AJ166" s="269" t="str">
        <f t="shared" si="227"/>
        <v/>
      </c>
      <c r="AK166" s="268" t="str">
        <f t="shared" si="227"/>
        <v/>
      </c>
      <c r="AL166" s="269" t="str">
        <f t="shared" si="227"/>
        <v/>
      </c>
      <c r="AM166" s="268" t="str">
        <f t="shared" si="227"/>
        <v/>
      </c>
      <c r="AN166" s="269" t="str">
        <f t="shared" si="227"/>
        <v/>
      </c>
      <c r="AO166" s="268" t="str">
        <f t="shared" si="227"/>
        <v/>
      </c>
      <c r="AP166" s="269" t="str">
        <f t="shared" si="227"/>
        <v/>
      </c>
      <c r="AQ166" s="268" t="str">
        <f t="shared" si="227"/>
        <v/>
      </c>
      <c r="AR166" s="269" t="str">
        <f t="shared" si="227"/>
        <v/>
      </c>
      <c r="AS166" s="268" t="str">
        <f t="shared" si="227"/>
        <v/>
      </c>
      <c r="AT166" s="269" t="str">
        <f t="shared" si="227"/>
        <v/>
      </c>
      <c r="AU166" s="268" t="str">
        <f t="shared" si="227"/>
        <v/>
      </c>
      <c r="AV166" s="269" t="str">
        <f t="shared" si="227"/>
        <v/>
      </c>
      <c r="AW166" s="268" t="str">
        <f t="shared" si="227"/>
        <v/>
      </c>
      <c r="AX166" s="269" t="str">
        <f t="shared" si="227"/>
        <v/>
      </c>
      <c r="AY166" s="268" t="str">
        <f t="shared" si="227"/>
        <v/>
      </c>
      <c r="AZ166" s="269" t="str">
        <f t="shared" si="227"/>
        <v/>
      </c>
      <c r="BA166" s="268"/>
      <c r="BB166" s="269"/>
      <c r="BC166" s="268"/>
      <c r="BD166" s="269"/>
      <c r="BE166" s="268"/>
      <c r="BF166" s="269"/>
      <c r="BG166" s="268"/>
      <c r="BH166" s="269"/>
      <c r="BI166" s="268"/>
      <c r="BJ166" s="269"/>
      <c r="BK166" s="268"/>
      <c r="BL166" s="269"/>
      <c r="BM166" s="268"/>
      <c r="BN166" s="269"/>
      <c r="BO166" s="270"/>
      <c r="BP166" s="1152">
        <f t="shared" ref="BP166" si="228">COUNTIF(S166:BN167,$BU$108)/2</f>
        <v>0</v>
      </c>
      <c r="BQ166" s="1152"/>
      <c r="BR166" s="1152"/>
      <c r="BS166" s="1152"/>
    </row>
    <row r="167" spans="4:71" ht="14.25" hidden="1" thickBot="1">
      <c r="D167" s="970"/>
      <c r="E167" s="972"/>
      <c r="F167" s="1122"/>
      <c r="G167" s="1122"/>
      <c r="H167" s="1122"/>
      <c r="I167" s="1122"/>
      <c r="J167" s="1122"/>
      <c r="K167" s="1122"/>
      <c r="L167" s="1132"/>
      <c r="M167" s="1132"/>
      <c r="N167" s="1132"/>
      <c r="O167" s="1128"/>
      <c r="P167" s="1129"/>
      <c r="Q167" s="1130"/>
      <c r="R167" s="271"/>
      <c r="S167" s="272"/>
      <c r="T167" s="273"/>
      <c r="U167" s="272"/>
      <c r="V167" s="273"/>
      <c r="W167" s="272"/>
      <c r="X167" s="273"/>
      <c r="Y167" s="272"/>
      <c r="Z167" s="273"/>
      <c r="AA167" s="272"/>
      <c r="AB167" s="273"/>
      <c r="AC167" s="272"/>
      <c r="AD167" s="273"/>
      <c r="AE167" s="272"/>
      <c r="AF167" s="273"/>
      <c r="AG167" s="272"/>
      <c r="AH167" s="273"/>
      <c r="AI167" s="272"/>
      <c r="AJ167" s="273"/>
      <c r="AK167" s="272"/>
      <c r="AL167" s="273"/>
      <c r="AM167" s="272"/>
      <c r="AN167" s="273"/>
      <c r="AO167" s="272"/>
      <c r="AP167" s="273"/>
      <c r="AQ167" s="272"/>
      <c r="AR167" s="273"/>
      <c r="AS167" s="272"/>
      <c r="AT167" s="273"/>
      <c r="AU167" s="272"/>
      <c r="AV167" s="273"/>
      <c r="AW167" s="272"/>
      <c r="AX167" s="273"/>
      <c r="AY167" s="272"/>
      <c r="AZ167" s="273"/>
      <c r="BA167" s="272" t="str">
        <f t="shared" ref="BA167:BN167" si="229">IF(AND(BA$107&gt;=$L167,BA$107&lt;$O167),$BU$108,"")</f>
        <v/>
      </c>
      <c r="BB167" s="273" t="str">
        <f t="shared" si="229"/>
        <v/>
      </c>
      <c r="BC167" s="272" t="str">
        <f t="shared" si="229"/>
        <v/>
      </c>
      <c r="BD167" s="273" t="str">
        <f t="shared" si="229"/>
        <v/>
      </c>
      <c r="BE167" s="272" t="str">
        <f t="shared" si="229"/>
        <v/>
      </c>
      <c r="BF167" s="273" t="str">
        <f t="shared" si="229"/>
        <v/>
      </c>
      <c r="BG167" s="272" t="str">
        <f t="shared" si="229"/>
        <v/>
      </c>
      <c r="BH167" s="273" t="str">
        <f t="shared" si="229"/>
        <v/>
      </c>
      <c r="BI167" s="272" t="str">
        <f t="shared" si="229"/>
        <v/>
      </c>
      <c r="BJ167" s="273" t="str">
        <f t="shared" si="229"/>
        <v/>
      </c>
      <c r="BK167" s="272" t="str">
        <f t="shared" si="229"/>
        <v/>
      </c>
      <c r="BL167" s="273" t="str">
        <f t="shared" si="229"/>
        <v/>
      </c>
      <c r="BM167" s="272" t="str">
        <f t="shared" si="229"/>
        <v/>
      </c>
      <c r="BN167" s="273" t="str">
        <f t="shared" si="229"/>
        <v/>
      </c>
      <c r="BO167" s="274"/>
      <c r="BP167" s="1152"/>
      <c r="BQ167" s="1152"/>
      <c r="BR167" s="1152"/>
      <c r="BS167" s="1152"/>
    </row>
    <row r="168" spans="4:71" ht="14.25" customHeight="1">
      <c r="D168" s="966"/>
      <c r="E168" s="968"/>
      <c r="F168" s="1121"/>
      <c r="G168" s="1121"/>
      <c r="H168" s="1121"/>
      <c r="I168" s="1121"/>
      <c r="J168" s="1121"/>
      <c r="K168" s="1121"/>
      <c r="L168" s="1131"/>
      <c r="M168" s="1131"/>
      <c r="N168" s="1131"/>
      <c r="O168" s="1149"/>
      <c r="P168" s="1150"/>
      <c r="Q168" s="1151"/>
      <c r="R168" s="267"/>
      <c r="S168" s="268" t="str">
        <f t="shared" ref="S168:AZ168" si="230">IF(AND(S$107&gt;=$L168,S$107&lt;$O168),$BU$108,"")</f>
        <v/>
      </c>
      <c r="T168" s="269" t="str">
        <f t="shared" si="230"/>
        <v/>
      </c>
      <c r="U168" s="268" t="str">
        <f t="shared" si="230"/>
        <v/>
      </c>
      <c r="V168" s="269" t="str">
        <f t="shared" si="230"/>
        <v/>
      </c>
      <c r="W168" s="268" t="str">
        <f t="shared" si="230"/>
        <v/>
      </c>
      <c r="X168" s="269" t="str">
        <f t="shared" si="230"/>
        <v/>
      </c>
      <c r="Y168" s="268" t="str">
        <f t="shared" si="230"/>
        <v/>
      </c>
      <c r="Z168" s="269" t="str">
        <f t="shared" si="230"/>
        <v/>
      </c>
      <c r="AA168" s="268" t="str">
        <f t="shared" si="230"/>
        <v/>
      </c>
      <c r="AB168" s="269" t="str">
        <f t="shared" si="230"/>
        <v/>
      </c>
      <c r="AC168" s="268" t="str">
        <f t="shared" si="230"/>
        <v/>
      </c>
      <c r="AD168" s="269" t="str">
        <f t="shared" si="230"/>
        <v/>
      </c>
      <c r="AE168" s="268" t="str">
        <f t="shared" si="230"/>
        <v/>
      </c>
      <c r="AF168" s="269" t="str">
        <f t="shared" si="230"/>
        <v/>
      </c>
      <c r="AG168" s="268" t="str">
        <f t="shared" si="230"/>
        <v/>
      </c>
      <c r="AH168" s="269" t="str">
        <f t="shared" si="230"/>
        <v/>
      </c>
      <c r="AI168" s="268" t="str">
        <f t="shared" si="230"/>
        <v/>
      </c>
      <c r="AJ168" s="269" t="str">
        <f t="shared" si="230"/>
        <v/>
      </c>
      <c r="AK168" s="268" t="str">
        <f t="shared" si="230"/>
        <v/>
      </c>
      <c r="AL168" s="269" t="str">
        <f t="shared" si="230"/>
        <v/>
      </c>
      <c r="AM168" s="268" t="str">
        <f t="shared" si="230"/>
        <v/>
      </c>
      <c r="AN168" s="269" t="str">
        <f t="shared" si="230"/>
        <v/>
      </c>
      <c r="AO168" s="268" t="str">
        <f t="shared" si="230"/>
        <v/>
      </c>
      <c r="AP168" s="269" t="str">
        <f t="shared" si="230"/>
        <v/>
      </c>
      <c r="AQ168" s="268" t="str">
        <f t="shared" si="230"/>
        <v/>
      </c>
      <c r="AR168" s="269" t="str">
        <f t="shared" si="230"/>
        <v/>
      </c>
      <c r="AS168" s="268" t="str">
        <f t="shared" si="230"/>
        <v/>
      </c>
      <c r="AT168" s="269" t="str">
        <f t="shared" si="230"/>
        <v/>
      </c>
      <c r="AU168" s="268" t="str">
        <f t="shared" si="230"/>
        <v/>
      </c>
      <c r="AV168" s="269" t="str">
        <f t="shared" si="230"/>
        <v/>
      </c>
      <c r="AW168" s="268" t="str">
        <f t="shared" si="230"/>
        <v/>
      </c>
      <c r="AX168" s="269" t="str">
        <f t="shared" si="230"/>
        <v/>
      </c>
      <c r="AY168" s="268" t="str">
        <f t="shared" si="230"/>
        <v/>
      </c>
      <c r="AZ168" s="269" t="str">
        <f t="shared" si="230"/>
        <v/>
      </c>
      <c r="BA168" s="268"/>
      <c r="BB168" s="269"/>
      <c r="BC168" s="268"/>
      <c r="BD168" s="269"/>
      <c r="BE168" s="268"/>
      <c r="BF168" s="269"/>
      <c r="BG168" s="268"/>
      <c r="BH168" s="269"/>
      <c r="BI168" s="268"/>
      <c r="BJ168" s="269"/>
      <c r="BK168" s="268"/>
      <c r="BL168" s="269"/>
      <c r="BM168" s="268"/>
      <c r="BN168" s="269"/>
      <c r="BO168" s="270"/>
      <c r="BP168" s="1152">
        <f t="shared" ref="BP168" si="231">COUNTIF(S168:BN169,$BU$108)/2</f>
        <v>0</v>
      </c>
      <c r="BQ168" s="1152"/>
      <c r="BR168" s="1152"/>
      <c r="BS168" s="1152"/>
    </row>
    <row r="169" spans="4:71" ht="14.25" customHeight="1" thickBot="1">
      <c r="D169" s="970"/>
      <c r="E169" s="972"/>
      <c r="F169" s="1122"/>
      <c r="G169" s="1122"/>
      <c r="H169" s="1122"/>
      <c r="I169" s="1122"/>
      <c r="J169" s="1122"/>
      <c r="K169" s="1122"/>
      <c r="L169" s="1132"/>
      <c r="M169" s="1132"/>
      <c r="N169" s="1132"/>
      <c r="O169" s="1128"/>
      <c r="P169" s="1129"/>
      <c r="Q169" s="1130"/>
      <c r="R169" s="271"/>
      <c r="S169" s="272"/>
      <c r="T169" s="273"/>
      <c r="U169" s="272"/>
      <c r="V169" s="273"/>
      <c r="W169" s="272"/>
      <c r="X169" s="273"/>
      <c r="Y169" s="272"/>
      <c r="Z169" s="273"/>
      <c r="AA169" s="272"/>
      <c r="AB169" s="273"/>
      <c r="AC169" s="272"/>
      <c r="AD169" s="273"/>
      <c r="AE169" s="272"/>
      <c r="AF169" s="273"/>
      <c r="AG169" s="272"/>
      <c r="AH169" s="273"/>
      <c r="AI169" s="272"/>
      <c r="AJ169" s="273"/>
      <c r="AK169" s="272"/>
      <c r="AL169" s="273"/>
      <c r="AM169" s="272"/>
      <c r="AN169" s="273"/>
      <c r="AO169" s="272"/>
      <c r="AP169" s="273"/>
      <c r="AQ169" s="272"/>
      <c r="AR169" s="273"/>
      <c r="AS169" s="272"/>
      <c r="AT169" s="273"/>
      <c r="AU169" s="272"/>
      <c r="AV169" s="273"/>
      <c r="AW169" s="272"/>
      <c r="AX169" s="273"/>
      <c r="AY169" s="272"/>
      <c r="AZ169" s="273"/>
      <c r="BA169" s="272" t="str">
        <f t="shared" ref="BA169:BN169" si="232">IF(AND(BA$107&gt;=$L169,BA$107&lt;$O169),$BU$108,"")</f>
        <v/>
      </c>
      <c r="BB169" s="273" t="str">
        <f t="shared" si="232"/>
        <v/>
      </c>
      <c r="BC169" s="272" t="str">
        <f t="shared" si="232"/>
        <v/>
      </c>
      <c r="BD169" s="273" t="str">
        <f t="shared" si="232"/>
        <v/>
      </c>
      <c r="BE169" s="272" t="str">
        <f t="shared" si="232"/>
        <v/>
      </c>
      <c r="BF169" s="273" t="str">
        <f t="shared" si="232"/>
        <v/>
      </c>
      <c r="BG169" s="272" t="str">
        <f t="shared" si="232"/>
        <v/>
      </c>
      <c r="BH169" s="273" t="str">
        <f t="shared" si="232"/>
        <v/>
      </c>
      <c r="BI169" s="272" t="str">
        <f t="shared" si="232"/>
        <v/>
      </c>
      <c r="BJ169" s="273" t="str">
        <f t="shared" si="232"/>
        <v/>
      </c>
      <c r="BK169" s="272" t="str">
        <f t="shared" si="232"/>
        <v/>
      </c>
      <c r="BL169" s="273" t="str">
        <f t="shared" si="232"/>
        <v/>
      </c>
      <c r="BM169" s="272" t="str">
        <f t="shared" si="232"/>
        <v/>
      </c>
      <c r="BN169" s="273" t="str">
        <f t="shared" si="232"/>
        <v/>
      </c>
      <c r="BO169" s="274"/>
      <c r="BP169" s="1152"/>
      <c r="BQ169" s="1152"/>
      <c r="BR169" s="1152"/>
      <c r="BS169" s="1152"/>
    </row>
    <row r="170" spans="4:71" ht="14.25" customHeight="1">
      <c r="D170" s="966"/>
      <c r="E170" s="968"/>
      <c r="F170" s="1121"/>
      <c r="G170" s="1121"/>
      <c r="H170" s="1121"/>
      <c r="I170" s="1121"/>
      <c r="J170" s="1121"/>
      <c r="K170" s="1121"/>
      <c r="L170" s="1131"/>
      <c r="M170" s="1131"/>
      <c r="N170" s="1131"/>
      <c r="O170" s="1149"/>
      <c r="P170" s="1150"/>
      <c r="Q170" s="1151"/>
      <c r="R170" s="267"/>
      <c r="S170" s="268" t="str">
        <f t="shared" ref="S170:AZ170" si="233">IF(AND(S$107&gt;=$L170,S$107&lt;$O170),$BU$108,"")</f>
        <v/>
      </c>
      <c r="T170" s="269" t="str">
        <f t="shared" si="233"/>
        <v/>
      </c>
      <c r="U170" s="268" t="str">
        <f t="shared" si="233"/>
        <v/>
      </c>
      <c r="V170" s="269" t="str">
        <f t="shared" si="233"/>
        <v/>
      </c>
      <c r="W170" s="268" t="str">
        <f t="shared" si="233"/>
        <v/>
      </c>
      <c r="X170" s="269" t="str">
        <f t="shared" si="233"/>
        <v/>
      </c>
      <c r="Y170" s="268" t="str">
        <f t="shared" si="233"/>
        <v/>
      </c>
      <c r="Z170" s="269" t="str">
        <f t="shared" si="233"/>
        <v/>
      </c>
      <c r="AA170" s="268" t="str">
        <f t="shared" si="233"/>
        <v/>
      </c>
      <c r="AB170" s="269" t="str">
        <f t="shared" si="233"/>
        <v/>
      </c>
      <c r="AC170" s="268" t="str">
        <f t="shared" si="233"/>
        <v/>
      </c>
      <c r="AD170" s="269" t="str">
        <f t="shared" si="233"/>
        <v/>
      </c>
      <c r="AE170" s="268" t="str">
        <f t="shared" si="233"/>
        <v/>
      </c>
      <c r="AF170" s="269" t="str">
        <f t="shared" si="233"/>
        <v/>
      </c>
      <c r="AG170" s="268" t="str">
        <f t="shared" si="233"/>
        <v/>
      </c>
      <c r="AH170" s="269" t="str">
        <f t="shared" si="233"/>
        <v/>
      </c>
      <c r="AI170" s="268" t="str">
        <f t="shared" si="233"/>
        <v/>
      </c>
      <c r="AJ170" s="269" t="str">
        <f t="shared" si="233"/>
        <v/>
      </c>
      <c r="AK170" s="268" t="str">
        <f t="shared" si="233"/>
        <v/>
      </c>
      <c r="AL170" s="269" t="str">
        <f t="shared" si="233"/>
        <v/>
      </c>
      <c r="AM170" s="268" t="str">
        <f t="shared" si="233"/>
        <v/>
      </c>
      <c r="AN170" s="269" t="str">
        <f t="shared" si="233"/>
        <v/>
      </c>
      <c r="AO170" s="268" t="str">
        <f t="shared" si="233"/>
        <v/>
      </c>
      <c r="AP170" s="269" t="str">
        <f t="shared" si="233"/>
        <v/>
      </c>
      <c r="AQ170" s="268" t="str">
        <f t="shared" si="233"/>
        <v/>
      </c>
      <c r="AR170" s="269" t="str">
        <f t="shared" si="233"/>
        <v/>
      </c>
      <c r="AS170" s="268" t="str">
        <f t="shared" si="233"/>
        <v/>
      </c>
      <c r="AT170" s="269" t="str">
        <f t="shared" si="233"/>
        <v/>
      </c>
      <c r="AU170" s="268" t="str">
        <f t="shared" si="233"/>
        <v/>
      </c>
      <c r="AV170" s="269" t="str">
        <f t="shared" si="233"/>
        <v/>
      </c>
      <c r="AW170" s="268" t="str">
        <f t="shared" si="233"/>
        <v/>
      </c>
      <c r="AX170" s="269" t="str">
        <f t="shared" si="233"/>
        <v/>
      </c>
      <c r="AY170" s="268" t="str">
        <f t="shared" si="233"/>
        <v/>
      </c>
      <c r="AZ170" s="269" t="str">
        <f t="shared" si="233"/>
        <v/>
      </c>
      <c r="BA170" s="268"/>
      <c r="BB170" s="269"/>
      <c r="BC170" s="268"/>
      <c r="BD170" s="269"/>
      <c r="BE170" s="268"/>
      <c r="BF170" s="269"/>
      <c r="BG170" s="268"/>
      <c r="BH170" s="269"/>
      <c r="BI170" s="268"/>
      <c r="BJ170" s="269"/>
      <c r="BK170" s="268"/>
      <c r="BL170" s="269"/>
      <c r="BM170" s="268"/>
      <c r="BN170" s="269"/>
      <c r="BO170" s="270"/>
      <c r="BP170" s="1152">
        <f t="shared" ref="BP170" si="234">COUNTIF(S170:BN171,$BU$108)/2</f>
        <v>0</v>
      </c>
      <c r="BQ170" s="1152"/>
      <c r="BR170" s="1152"/>
      <c r="BS170" s="1152"/>
    </row>
    <row r="171" spans="4:71" ht="14.25" customHeight="1" thickBot="1">
      <c r="D171" s="970"/>
      <c r="E171" s="972"/>
      <c r="F171" s="1122"/>
      <c r="G171" s="1122"/>
      <c r="H171" s="1122"/>
      <c r="I171" s="1122"/>
      <c r="J171" s="1122"/>
      <c r="K171" s="1122"/>
      <c r="L171" s="1132"/>
      <c r="M171" s="1132"/>
      <c r="N171" s="1132"/>
      <c r="O171" s="1128"/>
      <c r="P171" s="1129"/>
      <c r="Q171" s="1130"/>
      <c r="R171" s="271"/>
      <c r="S171" s="272"/>
      <c r="T171" s="273"/>
      <c r="U171" s="272"/>
      <c r="V171" s="273"/>
      <c r="W171" s="272"/>
      <c r="X171" s="273"/>
      <c r="Y171" s="272"/>
      <c r="Z171" s="273"/>
      <c r="AA171" s="272"/>
      <c r="AB171" s="273"/>
      <c r="AC171" s="272"/>
      <c r="AD171" s="273"/>
      <c r="AE171" s="272"/>
      <c r="AF171" s="273"/>
      <c r="AG171" s="272"/>
      <c r="AH171" s="273"/>
      <c r="AI171" s="272"/>
      <c r="AJ171" s="273"/>
      <c r="AK171" s="272"/>
      <c r="AL171" s="273"/>
      <c r="AM171" s="272"/>
      <c r="AN171" s="273"/>
      <c r="AO171" s="272"/>
      <c r="AP171" s="273"/>
      <c r="AQ171" s="272"/>
      <c r="AR171" s="273"/>
      <c r="AS171" s="272"/>
      <c r="AT171" s="273"/>
      <c r="AU171" s="272"/>
      <c r="AV171" s="273"/>
      <c r="AW171" s="272"/>
      <c r="AX171" s="273"/>
      <c r="AY171" s="272"/>
      <c r="AZ171" s="273"/>
      <c r="BA171" s="272" t="str">
        <f t="shared" ref="BA171:BN171" si="235">IF(AND(BA$107&gt;=$L171,BA$107&lt;$O171),$BU$108,"")</f>
        <v/>
      </c>
      <c r="BB171" s="273" t="str">
        <f t="shared" si="235"/>
        <v/>
      </c>
      <c r="BC171" s="272" t="str">
        <f t="shared" si="235"/>
        <v/>
      </c>
      <c r="BD171" s="273" t="str">
        <f t="shared" si="235"/>
        <v/>
      </c>
      <c r="BE171" s="272" t="str">
        <f t="shared" si="235"/>
        <v/>
      </c>
      <c r="BF171" s="273" t="str">
        <f t="shared" si="235"/>
        <v/>
      </c>
      <c r="BG171" s="272" t="str">
        <f t="shared" si="235"/>
        <v/>
      </c>
      <c r="BH171" s="273" t="str">
        <f t="shared" si="235"/>
        <v/>
      </c>
      <c r="BI171" s="272" t="str">
        <f t="shared" si="235"/>
        <v/>
      </c>
      <c r="BJ171" s="273" t="str">
        <f t="shared" si="235"/>
        <v/>
      </c>
      <c r="BK171" s="272" t="str">
        <f t="shared" si="235"/>
        <v/>
      </c>
      <c r="BL171" s="273" t="str">
        <f t="shared" si="235"/>
        <v/>
      </c>
      <c r="BM171" s="272" t="str">
        <f t="shared" si="235"/>
        <v/>
      </c>
      <c r="BN171" s="273" t="str">
        <f t="shared" si="235"/>
        <v/>
      </c>
      <c r="BO171" s="274"/>
      <c r="BP171" s="1152"/>
      <c r="BQ171" s="1152"/>
      <c r="BR171" s="1152"/>
      <c r="BS171" s="1152"/>
    </row>
    <row r="172" spans="4:71" ht="14.25" customHeight="1">
      <c r="D172" s="208"/>
      <c r="E172" s="206"/>
      <c r="F172" s="275"/>
      <c r="G172" s="275"/>
      <c r="H172" s="275"/>
      <c r="I172" s="275"/>
      <c r="J172" s="275"/>
      <c r="K172" s="275"/>
      <c r="L172" s="276"/>
      <c r="M172" s="276"/>
      <c r="N172" s="276"/>
      <c r="O172" s="276"/>
      <c r="P172" s="276"/>
      <c r="Q172" s="276"/>
      <c r="S172" s="277"/>
      <c r="T172" s="278"/>
      <c r="U172" s="277"/>
      <c r="V172" s="278"/>
      <c r="W172" s="277"/>
      <c r="X172" s="278"/>
      <c r="Y172" s="277"/>
      <c r="Z172" s="278"/>
      <c r="AA172" s="277"/>
      <c r="AB172" s="278"/>
      <c r="AC172" s="277"/>
      <c r="AD172" s="278"/>
      <c r="AE172" s="277"/>
      <c r="AF172" s="278"/>
      <c r="AG172" s="277"/>
      <c r="AH172" s="278"/>
      <c r="AI172" s="277"/>
      <c r="AJ172" s="278"/>
      <c r="AK172" s="277"/>
      <c r="AL172" s="278"/>
      <c r="AM172" s="277"/>
      <c r="AN172" s="278"/>
      <c r="AO172" s="277"/>
      <c r="AP172" s="278"/>
      <c r="AQ172" s="277"/>
      <c r="AR172" s="278"/>
      <c r="AS172" s="277"/>
      <c r="AT172" s="278"/>
      <c r="AU172" s="277"/>
      <c r="AV172" s="278"/>
      <c r="AW172" s="277"/>
      <c r="AX172" s="278"/>
      <c r="AY172" s="277"/>
      <c r="AZ172" s="278"/>
      <c r="BA172" s="277"/>
      <c r="BB172" s="278"/>
      <c r="BC172" s="277"/>
      <c r="BD172" s="278"/>
      <c r="BE172" s="277"/>
      <c r="BF172" s="278"/>
      <c r="BG172" s="277"/>
      <c r="BH172" s="278"/>
      <c r="BI172" s="277"/>
      <c r="BJ172" s="278"/>
      <c r="BK172" s="277"/>
      <c r="BL172" s="278"/>
      <c r="BM172" s="277"/>
      <c r="BN172" s="278"/>
      <c r="BO172" s="279"/>
      <c r="BP172" s="280"/>
      <c r="BQ172" s="280"/>
      <c r="BR172" s="280"/>
      <c r="BS172" s="281"/>
    </row>
    <row r="173" spans="4:71" ht="14.25" customHeight="1">
      <c r="D173" s="282"/>
      <c r="E173" s="283"/>
      <c r="F173" s="284"/>
      <c r="G173" s="284"/>
      <c r="H173" s="284"/>
      <c r="I173" s="284"/>
      <c r="J173" s="284"/>
      <c r="K173" s="284"/>
      <c r="L173" s="285"/>
      <c r="M173" s="285"/>
      <c r="N173" s="285"/>
      <c r="O173" s="285"/>
      <c r="P173" s="285"/>
      <c r="Q173" s="285"/>
      <c r="R173" s="1177">
        <v>0.29166666666666669</v>
      </c>
      <c r="S173" s="1177"/>
      <c r="T173" s="1177">
        <v>0.33333333333333331</v>
      </c>
      <c r="U173" s="1177"/>
      <c r="V173" s="1177">
        <v>0.37499999999999994</v>
      </c>
      <c r="W173" s="1177"/>
      <c r="X173" s="1177">
        <v>0.41666666666666657</v>
      </c>
      <c r="Y173" s="1177"/>
      <c r="Z173" s="1177">
        <v>0.4583333333333332</v>
      </c>
      <c r="AA173" s="1177"/>
      <c r="AB173" s="1177">
        <v>0.49999999999999983</v>
      </c>
      <c r="AC173" s="1177"/>
      <c r="AD173" s="1177">
        <v>0.54166666666666652</v>
      </c>
      <c r="AE173" s="1177"/>
      <c r="AF173" s="1177">
        <v>0.58333333333333326</v>
      </c>
      <c r="AG173" s="1177"/>
      <c r="AH173" s="1177">
        <v>0.625</v>
      </c>
      <c r="AI173" s="1177"/>
      <c r="AJ173" s="1177">
        <v>0.66666666666666674</v>
      </c>
      <c r="AK173" s="1177"/>
      <c r="AL173" s="1177">
        <v>0.70833333333333348</v>
      </c>
      <c r="AM173" s="1177"/>
      <c r="AN173" s="1177">
        <v>0.75000000000000022</v>
      </c>
      <c r="AO173" s="1177"/>
      <c r="AP173" s="1177">
        <v>0.79166666666666696</v>
      </c>
      <c r="AQ173" s="1177"/>
      <c r="AR173" s="1177">
        <v>0.8333333333333337</v>
      </c>
      <c r="AS173" s="1177"/>
      <c r="AT173" s="1177">
        <v>0.87500000000000044</v>
      </c>
      <c r="AU173" s="1177"/>
      <c r="AV173" s="1177">
        <v>0.91666666666666718</v>
      </c>
      <c r="AW173" s="1177"/>
      <c r="AX173" s="1177">
        <v>0.95833333333333393</v>
      </c>
      <c r="AY173" s="1177"/>
      <c r="AZ173" s="1177">
        <v>0</v>
      </c>
      <c r="BA173" s="1177"/>
      <c r="BB173" s="1177">
        <v>4.1666666666666664E-2</v>
      </c>
      <c r="BC173" s="1177"/>
      <c r="BD173" s="1177">
        <v>8.3333333333333329E-2</v>
      </c>
      <c r="BE173" s="1177"/>
      <c r="BF173" s="1177">
        <v>0.12499999999999999</v>
      </c>
      <c r="BG173" s="1177"/>
      <c r="BH173" s="1177">
        <v>0.16666666666666666</v>
      </c>
      <c r="BI173" s="1177"/>
      <c r="BJ173" s="1177">
        <v>0.20833333333333334</v>
      </c>
      <c r="BK173" s="1177"/>
      <c r="BL173" s="1177">
        <v>0.25</v>
      </c>
      <c r="BM173" s="1177"/>
      <c r="BN173" s="1177">
        <v>0.29166666666666663</v>
      </c>
      <c r="BO173" s="1177"/>
      <c r="BP173" s="286"/>
      <c r="BQ173" s="286"/>
      <c r="BR173" s="286"/>
      <c r="BS173" s="287"/>
    </row>
    <row r="174" spans="4:71" ht="20.100000000000001" customHeight="1">
      <c r="D174" s="1125" t="s">
        <v>238</v>
      </c>
      <c r="E174" s="1126"/>
      <c r="F174" s="1126"/>
      <c r="G174" s="1126"/>
      <c r="H174" s="1126"/>
      <c r="I174" s="1126"/>
      <c r="J174" s="1126"/>
      <c r="K174" s="1126"/>
      <c r="L174" s="1126"/>
      <c r="M174" s="1126"/>
      <c r="N174" s="1126"/>
      <c r="O174" s="1126"/>
      <c r="P174" s="1126"/>
      <c r="Q174" s="1126"/>
      <c r="R174" s="1127"/>
      <c r="S174" s="1174" t="str">
        <f>$BE$41</f>
        <v/>
      </c>
      <c r="T174" s="1175"/>
      <c r="U174" s="1175"/>
      <c r="V174" s="1176"/>
      <c r="W174" s="1174" t="str">
        <f>$BE$43</f>
        <v/>
      </c>
      <c r="X174" s="1175"/>
      <c r="Y174" s="1175"/>
      <c r="Z174" s="1175"/>
      <c r="AA174" s="1175"/>
      <c r="AB174" s="1175"/>
      <c r="AC174" s="1175"/>
      <c r="AD174" s="1175"/>
      <c r="AE174" s="1175"/>
      <c r="AF174" s="1175"/>
      <c r="AG174" s="1175"/>
      <c r="AH174" s="1175"/>
      <c r="AI174" s="1175"/>
      <c r="AJ174" s="1175"/>
      <c r="AK174" s="1175"/>
      <c r="AL174" s="1176"/>
      <c r="AM174" s="1174" t="str">
        <f>$BE$45</f>
        <v/>
      </c>
      <c r="AN174" s="1176"/>
      <c r="AO174" s="1153" t="str">
        <f>BE47</f>
        <v/>
      </c>
      <c r="AP174" s="1153"/>
      <c r="AQ174" s="1153" t="str">
        <f>BE49</f>
        <v/>
      </c>
      <c r="AR174" s="1153"/>
      <c r="AS174" s="1153" t="str">
        <f>BE51</f>
        <v/>
      </c>
      <c r="AT174" s="1153"/>
      <c r="AU174" s="1153"/>
      <c r="AV174" s="1153"/>
      <c r="AW174" s="1153" t="str">
        <f>BE53</f>
        <v/>
      </c>
      <c r="AX174" s="1153"/>
      <c r="AY174" s="1153"/>
      <c r="AZ174" s="1153"/>
      <c r="BA174" s="1153" t="str">
        <f>BE55</f>
        <v/>
      </c>
      <c r="BB174" s="1153"/>
      <c r="BC174" s="1153"/>
      <c r="BD174" s="1153"/>
      <c r="BE174" s="1153"/>
      <c r="BF174" s="1153"/>
      <c r="BG174" s="1153"/>
      <c r="BH174" s="1153"/>
      <c r="BI174" s="1153"/>
      <c r="BJ174" s="1153"/>
      <c r="BK174" s="1153"/>
      <c r="BL174" s="1153"/>
      <c r="BM174" s="1153"/>
      <c r="BN174" s="1153"/>
      <c r="BO174" s="138"/>
      <c r="BS174" s="139"/>
    </row>
    <row r="175" spans="4:71" ht="20.100000000000001" customHeight="1">
      <c r="D175" s="1125" t="s">
        <v>239</v>
      </c>
      <c r="E175" s="1126"/>
      <c r="F175" s="1126"/>
      <c r="G175" s="1126"/>
      <c r="H175" s="1126"/>
      <c r="I175" s="1126"/>
      <c r="J175" s="1126"/>
      <c r="K175" s="1126"/>
      <c r="L175" s="1126"/>
      <c r="M175" s="1126"/>
      <c r="N175" s="1126"/>
      <c r="O175" s="1126"/>
      <c r="P175" s="1126"/>
      <c r="Q175" s="1126"/>
      <c r="R175" s="1127"/>
      <c r="S175" s="300">
        <f t="shared" ref="S175:BN175" si="236">COUNTIF(S112:S171,$BU$108)</f>
        <v>0</v>
      </c>
      <c r="T175" s="300">
        <f t="shared" si="236"/>
        <v>0</v>
      </c>
      <c r="U175" s="300">
        <f t="shared" si="236"/>
        <v>0</v>
      </c>
      <c r="V175" s="300">
        <f t="shared" si="236"/>
        <v>0</v>
      </c>
      <c r="W175" s="300">
        <f t="shared" si="236"/>
        <v>0</v>
      </c>
      <c r="X175" s="300">
        <f t="shared" si="236"/>
        <v>0</v>
      </c>
      <c r="Y175" s="300">
        <f t="shared" si="236"/>
        <v>0</v>
      </c>
      <c r="Z175" s="300">
        <f t="shared" si="236"/>
        <v>0</v>
      </c>
      <c r="AA175" s="300">
        <f t="shared" si="236"/>
        <v>0</v>
      </c>
      <c r="AB175" s="300">
        <f t="shared" si="236"/>
        <v>0</v>
      </c>
      <c r="AC175" s="300">
        <f t="shared" si="236"/>
        <v>0</v>
      </c>
      <c r="AD175" s="300">
        <f t="shared" si="236"/>
        <v>0</v>
      </c>
      <c r="AE175" s="300">
        <f t="shared" si="236"/>
        <v>0</v>
      </c>
      <c r="AF175" s="300">
        <f t="shared" si="236"/>
        <v>0</v>
      </c>
      <c r="AG175" s="300">
        <f t="shared" si="236"/>
        <v>0</v>
      </c>
      <c r="AH175" s="300">
        <f t="shared" si="236"/>
        <v>0</v>
      </c>
      <c r="AI175" s="300">
        <f t="shared" si="236"/>
        <v>0</v>
      </c>
      <c r="AJ175" s="300">
        <f t="shared" si="236"/>
        <v>0</v>
      </c>
      <c r="AK175" s="300">
        <f t="shared" si="236"/>
        <v>0</v>
      </c>
      <c r="AL175" s="300">
        <f t="shared" si="236"/>
        <v>0</v>
      </c>
      <c r="AM175" s="300">
        <f t="shared" si="236"/>
        <v>0</v>
      </c>
      <c r="AN175" s="300">
        <f t="shared" si="236"/>
        <v>0</v>
      </c>
      <c r="AO175" s="300">
        <f t="shared" si="236"/>
        <v>0</v>
      </c>
      <c r="AP175" s="300">
        <f t="shared" si="236"/>
        <v>0</v>
      </c>
      <c r="AQ175" s="300">
        <f t="shared" si="236"/>
        <v>0</v>
      </c>
      <c r="AR175" s="300">
        <f t="shared" si="236"/>
        <v>0</v>
      </c>
      <c r="AS175" s="300">
        <f t="shared" si="236"/>
        <v>0</v>
      </c>
      <c r="AT175" s="300">
        <f t="shared" si="236"/>
        <v>0</v>
      </c>
      <c r="AU175" s="300">
        <f t="shared" si="236"/>
        <v>0</v>
      </c>
      <c r="AV175" s="300">
        <f t="shared" si="236"/>
        <v>0</v>
      </c>
      <c r="AW175" s="300">
        <f t="shared" si="236"/>
        <v>0</v>
      </c>
      <c r="AX175" s="300">
        <f t="shared" si="236"/>
        <v>0</v>
      </c>
      <c r="AY175" s="300">
        <f t="shared" si="236"/>
        <v>0</v>
      </c>
      <c r="AZ175" s="300">
        <f t="shared" si="236"/>
        <v>0</v>
      </c>
      <c r="BA175" s="300">
        <f t="shared" si="236"/>
        <v>0</v>
      </c>
      <c r="BB175" s="300">
        <f t="shared" si="236"/>
        <v>0</v>
      </c>
      <c r="BC175" s="300">
        <f t="shared" si="236"/>
        <v>0</v>
      </c>
      <c r="BD175" s="300">
        <f t="shared" si="236"/>
        <v>0</v>
      </c>
      <c r="BE175" s="300">
        <f t="shared" si="236"/>
        <v>0</v>
      </c>
      <c r="BF175" s="300">
        <f t="shared" si="236"/>
        <v>0</v>
      </c>
      <c r="BG175" s="300">
        <f t="shared" si="236"/>
        <v>0</v>
      </c>
      <c r="BH175" s="300">
        <f t="shared" si="236"/>
        <v>0</v>
      </c>
      <c r="BI175" s="300">
        <f t="shared" si="236"/>
        <v>0</v>
      </c>
      <c r="BJ175" s="300">
        <f t="shared" si="236"/>
        <v>0</v>
      </c>
      <c r="BK175" s="300">
        <f t="shared" si="236"/>
        <v>0</v>
      </c>
      <c r="BL175" s="300">
        <f t="shared" si="236"/>
        <v>0</v>
      </c>
      <c r="BM175" s="300">
        <f t="shared" si="236"/>
        <v>0</v>
      </c>
      <c r="BN175" s="300">
        <f t="shared" si="236"/>
        <v>0</v>
      </c>
      <c r="BO175" s="138"/>
      <c r="BS175" s="139"/>
    </row>
    <row r="176" spans="4:71" ht="20.100000000000001" customHeight="1">
      <c r="D176" s="1125" t="s">
        <v>241</v>
      </c>
      <c r="E176" s="1126"/>
      <c r="F176" s="1126"/>
      <c r="G176" s="1126"/>
      <c r="H176" s="1126"/>
      <c r="I176" s="1126"/>
      <c r="J176" s="1126"/>
      <c r="K176" s="1126"/>
      <c r="L176" s="1126"/>
      <c r="M176" s="1126"/>
      <c r="N176" s="1126"/>
      <c r="O176" s="1126"/>
      <c r="P176" s="1126"/>
      <c r="Q176" s="1126"/>
      <c r="R176" s="1127"/>
      <c r="S176" s="301" t="str">
        <f>IF(S175&gt;=$S$174,$BU$108,"")</f>
        <v/>
      </c>
      <c r="T176" s="301" t="str">
        <f>IF(T175&gt;=$S$174,$BU$108,"")</f>
        <v/>
      </c>
      <c r="U176" s="301" t="str">
        <f>IF(U175&gt;=$S$174,$BU$108,"")</f>
        <v/>
      </c>
      <c r="V176" s="301" t="str">
        <f>IF(V175&gt;=$S$174,$BU$108,"")</f>
        <v/>
      </c>
      <c r="W176" s="302" t="str">
        <f t="shared" ref="W176:AL176" si="237">IF(W175&gt;=$W$174,$BU$108,"")</f>
        <v/>
      </c>
      <c r="X176" s="302" t="str">
        <f t="shared" si="237"/>
        <v/>
      </c>
      <c r="Y176" s="302" t="str">
        <f t="shared" si="237"/>
        <v/>
      </c>
      <c r="Z176" s="302" t="str">
        <f t="shared" si="237"/>
        <v/>
      </c>
      <c r="AA176" s="302" t="str">
        <f t="shared" si="237"/>
        <v/>
      </c>
      <c r="AB176" s="302" t="str">
        <f t="shared" si="237"/>
        <v/>
      </c>
      <c r="AC176" s="302" t="str">
        <f t="shared" si="237"/>
        <v/>
      </c>
      <c r="AD176" s="302" t="str">
        <f t="shared" si="237"/>
        <v/>
      </c>
      <c r="AE176" s="302" t="str">
        <f t="shared" si="237"/>
        <v/>
      </c>
      <c r="AF176" s="302" t="str">
        <f t="shared" si="237"/>
        <v/>
      </c>
      <c r="AG176" s="302" t="str">
        <f t="shared" si="237"/>
        <v/>
      </c>
      <c r="AH176" s="302" t="str">
        <f t="shared" si="237"/>
        <v/>
      </c>
      <c r="AI176" s="302" t="str">
        <f t="shared" si="237"/>
        <v/>
      </c>
      <c r="AJ176" s="302" t="str">
        <f t="shared" si="237"/>
        <v/>
      </c>
      <c r="AK176" s="302" t="str">
        <f t="shared" si="237"/>
        <v/>
      </c>
      <c r="AL176" s="302" t="str">
        <f t="shared" si="237"/>
        <v/>
      </c>
      <c r="AM176" s="302" t="str">
        <f>IF(AM175&gt;=$AM$174,$BU$108,"")</f>
        <v/>
      </c>
      <c r="AN176" s="302" t="str">
        <f>IF(AN175&gt;=$AM$174,$BU$108,"")</f>
        <v/>
      </c>
      <c r="AO176" s="302" t="str">
        <f>IF(AO175&gt;=$AO$174,$BU$108,"")</f>
        <v/>
      </c>
      <c r="AP176" s="302" t="str">
        <f>IF(AP175&gt;=$AO$174,$BU$108,"")</f>
        <v/>
      </c>
      <c r="AQ176" s="302" t="str">
        <f>IF(AQ175&gt;=$AQ$174,$BU$108,"")</f>
        <v/>
      </c>
      <c r="AR176" s="302" t="str">
        <f>IF(AR175&gt;=$AQ$174,$BU$108,"")</f>
        <v/>
      </c>
      <c r="AS176" s="302" t="str">
        <f>IF(AS175&gt;=$AS$174,$BU$108,"")</f>
        <v/>
      </c>
      <c r="AT176" s="302" t="str">
        <f>IF(AT175&gt;=$AS$174,$BU$108,"")</f>
        <v/>
      </c>
      <c r="AU176" s="302" t="str">
        <f>IF(AU175&gt;=$AS$174,$BU$108,"")</f>
        <v/>
      </c>
      <c r="AV176" s="302" t="str">
        <f>IF(AV175&gt;=$AS$174,$BU$108,"")</f>
        <v/>
      </c>
      <c r="AW176" s="302" t="str">
        <f>IF(AW175&gt;=$AW$174,$BU$108,"")</f>
        <v/>
      </c>
      <c r="AX176" s="302" t="str">
        <f>IF(AX175&gt;=$AW$174,$BU$108,"")</f>
        <v/>
      </c>
      <c r="AY176" s="302" t="str">
        <f>IF(AY175&gt;=$AW$174,$BU$108,"")</f>
        <v/>
      </c>
      <c r="AZ176" s="302" t="str">
        <f>IF(AZ175&gt;=$AW$174,$BU$108,"")</f>
        <v/>
      </c>
      <c r="BA176" s="302" t="str">
        <f t="shared" ref="BA176:BN176" si="238">IF(BA175&gt;=$BA$174,$BU$108,"")</f>
        <v/>
      </c>
      <c r="BB176" s="302" t="str">
        <f t="shared" si="238"/>
        <v/>
      </c>
      <c r="BC176" s="302" t="str">
        <f t="shared" si="238"/>
        <v/>
      </c>
      <c r="BD176" s="302" t="str">
        <f t="shared" si="238"/>
        <v/>
      </c>
      <c r="BE176" s="302" t="str">
        <f t="shared" si="238"/>
        <v/>
      </c>
      <c r="BF176" s="302" t="str">
        <f t="shared" si="238"/>
        <v/>
      </c>
      <c r="BG176" s="302" t="str">
        <f t="shared" si="238"/>
        <v/>
      </c>
      <c r="BH176" s="302" t="str">
        <f t="shared" si="238"/>
        <v/>
      </c>
      <c r="BI176" s="302" t="str">
        <f t="shared" si="238"/>
        <v/>
      </c>
      <c r="BJ176" s="302" t="str">
        <f t="shared" si="238"/>
        <v/>
      </c>
      <c r="BK176" s="302" t="str">
        <f t="shared" si="238"/>
        <v/>
      </c>
      <c r="BL176" s="302" t="str">
        <f t="shared" si="238"/>
        <v/>
      </c>
      <c r="BM176" s="302" t="str">
        <f t="shared" si="238"/>
        <v/>
      </c>
      <c r="BN176" s="302" t="str">
        <f t="shared" si="238"/>
        <v/>
      </c>
      <c r="BO176" s="138"/>
      <c r="BS176" s="139"/>
    </row>
    <row r="177" spans="1:71" ht="15.75" customHeight="1">
      <c r="D177" s="288"/>
      <c r="E177" s="289" t="s">
        <v>61</v>
      </c>
      <c r="F177" s="289"/>
      <c r="G177" s="289"/>
      <c r="H177" s="289"/>
      <c r="I177" s="289"/>
      <c r="J177" s="289"/>
      <c r="K177" s="289"/>
      <c r="L177" s="289"/>
      <c r="M177" s="289"/>
      <c r="N177" s="289"/>
      <c r="O177" s="289"/>
      <c r="P177" s="289"/>
      <c r="Q177" s="289"/>
      <c r="R177" s="289"/>
      <c r="S177" s="289"/>
      <c r="T177" s="289"/>
      <c r="U177" s="289"/>
      <c r="V177" s="289"/>
      <c r="W177" s="289"/>
      <c r="X177" s="289"/>
      <c r="Y177" s="289"/>
      <c r="Z177" s="289"/>
      <c r="AA177" s="289"/>
      <c r="AB177" s="289"/>
      <c r="AC177" s="289"/>
      <c r="AD177" s="289"/>
      <c r="AE177" s="289"/>
      <c r="AF177" s="289"/>
      <c r="AG177" s="289"/>
      <c r="AH177" s="289"/>
      <c r="AI177" s="289"/>
      <c r="AJ177" s="289"/>
      <c r="AK177" s="289"/>
      <c r="AL177" s="289"/>
      <c r="AM177" s="289"/>
      <c r="AN177" s="289"/>
      <c r="AO177" s="289"/>
      <c r="AP177" s="289"/>
      <c r="AQ177" s="289"/>
      <c r="AR177" s="289"/>
      <c r="AS177" s="289"/>
      <c r="AT177" s="289"/>
      <c r="AU177" s="289"/>
      <c r="AV177" s="289"/>
      <c r="AW177" s="289"/>
      <c r="AX177" s="289"/>
      <c r="AY177" s="289"/>
      <c r="AZ177" s="289"/>
      <c r="BA177" s="289"/>
      <c r="BB177" s="289"/>
      <c r="BC177" s="289"/>
      <c r="BD177" s="289"/>
      <c r="BE177" s="289"/>
      <c r="BF177" s="290"/>
      <c r="BG177" s="290"/>
      <c r="BH177" s="290"/>
      <c r="BI177" s="290"/>
      <c r="BJ177" s="290"/>
      <c r="BK177" s="290"/>
      <c r="BL177" s="290"/>
      <c r="BM177" s="290"/>
      <c r="BN177" s="290"/>
      <c r="BO177" s="138"/>
      <c r="BP177" s="1089"/>
      <c r="BQ177" s="1089"/>
      <c r="BR177" s="1089"/>
      <c r="BS177" s="1090"/>
    </row>
    <row r="178" spans="1:71" ht="15.75" customHeight="1">
      <c r="D178" s="288"/>
      <c r="E178" s="289"/>
      <c r="F178" s="289" t="s">
        <v>62</v>
      </c>
      <c r="G178" s="289"/>
      <c r="H178" s="289"/>
      <c r="I178" s="289"/>
      <c r="J178" s="289"/>
      <c r="K178" s="289"/>
      <c r="L178" s="289"/>
      <c r="M178" s="289"/>
      <c r="N178" s="289"/>
      <c r="O178" s="289"/>
      <c r="P178" s="289"/>
      <c r="Q178" s="289"/>
      <c r="R178" s="289"/>
      <c r="S178" s="289"/>
      <c r="T178" s="289"/>
      <c r="U178" s="289"/>
      <c r="V178" s="289"/>
      <c r="W178" s="289"/>
      <c r="X178" s="289"/>
      <c r="Y178" s="289"/>
      <c r="Z178" s="289"/>
      <c r="AA178" s="289"/>
      <c r="AB178" s="289"/>
      <c r="AC178" s="289"/>
      <c r="AD178" s="289"/>
      <c r="AE178" s="289"/>
      <c r="AF178" s="289"/>
      <c r="AG178" s="289"/>
      <c r="AH178" s="289"/>
      <c r="AI178" s="289"/>
      <c r="AJ178" s="289"/>
      <c r="AK178" s="289"/>
      <c r="AL178" s="289"/>
      <c r="AM178" s="289"/>
      <c r="AN178" s="289"/>
      <c r="AO178" s="289"/>
      <c r="AP178" s="289"/>
      <c r="AQ178" s="289"/>
      <c r="AR178" s="289"/>
      <c r="AS178" s="289"/>
      <c r="AT178" s="289"/>
      <c r="AU178" s="289"/>
      <c r="AV178" s="289"/>
      <c r="AW178" s="289"/>
      <c r="AX178" s="289"/>
      <c r="AY178" s="289"/>
      <c r="AZ178" s="289"/>
      <c r="BA178" s="289"/>
      <c r="BB178" s="289"/>
      <c r="BC178" s="289"/>
      <c r="BD178" s="289"/>
      <c r="BE178" s="289"/>
      <c r="BF178" s="289"/>
      <c r="BG178" s="289"/>
      <c r="BH178" s="289"/>
      <c r="BI178" s="289"/>
      <c r="BJ178" s="289"/>
      <c r="BK178" s="289"/>
      <c r="BL178" s="289"/>
      <c r="BM178" s="289"/>
      <c r="BN178" s="289"/>
      <c r="BO178" s="138"/>
      <c r="BP178" s="1089"/>
      <c r="BQ178" s="1089"/>
      <c r="BR178" s="1089"/>
      <c r="BS178" s="1090"/>
    </row>
    <row r="179" spans="1:71" ht="20.100000000000001" customHeight="1">
      <c r="D179" s="291"/>
      <c r="E179" s="292" t="s">
        <v>18</v>
      </c>
      <c r="F179" s="293"/>
      <c r="G179" s="1091">
        <f>SUM(BP112:BS171)</f>
        <v>0</v>
      </c>
      <c r="H179" s="1091"/>
      <c r="I179" s="1091"/>
      <c r="J179" s="1091"/>
      <c r="K179" s="1091"/>
      <c r="L179" s="1091"/>
      <c r="M179" s="293" t="s">
        <v>63</v>
      </c>
      <c r="N179" s="293"/>
      <c r="O179" s="293"/>
      <c r="P179" s="293"/>
      <c r="Q179" s="293"/>
      <c r="R179" s="293"/>
      <c r="S179" s="293"/>
      <c r="T179" s="293" t="s">
        <v>64</v>
      </c>
      <c r="U179" s="293"/>
      <c r="V179" s="293"/>
      <c r="W179" s="1156">
        <v>8</v>
      </c>
      <c r="X179" s="1156"/>
      <c r="Y179" s="1156"/>
      <c r="Z179" s="293" t="s">
        <v>242</v>
      </c>
      <c r="AA179" s="293"/>
      <c r="AB179" s="293"/>
      <c r="AC179" s="293"/>
      <c r="AD179" s="293"/>
      <c r="AE179" s="293"/>
      <c r="AF179" s="293"/>
      <c r="AG179" s="293" t="s">
        <v>65</v>
      </c>
      <c r="AH179" s="293"/>
      <c r="AI179" s="293"/>
      <c r="AJ179" s="293"/>
      <c r="AK179" s="292" t="s">
        <v>18</v>
      </c>
      <c r="AL179" s="293"/>
      <c r="AM179" s="1091">
        <f>ROUND(G179/W179,0)</f>
        <v>0</v>
      </c>
      <c r="AN179" s="1091"/>
      <c r="AO179" s="1091"/>
      <c r="AP179" s="1091"/>
      <c r="AQ179" s="1091"/>
      <c r="AR179" s="1091"/>
      <c r="AS179" s="293" t="s">
        <v>66</v>
      </c>
      <c r="AT179" s="293"/>
      <c r="AU179" s="293"/>
      <c r="AV179" s="293"/>
      <c r="AW179" s="293"/>
      <c r="AX179" s="293"/>
      <c r="AY179" s="293"/>
      <c r="AZ179" s="293"/>
      <c r="BA179" s="293"/>
      <c r="BB179" s="293"/>
      <c r="BC179" s="293"/>
      <c r="BD179" s="293"/>
      <c r="BE179" s="293"/>
      <c r="BF179" s="293"/>
      <c r="BG179" s="293"/>
      <c r="BH179" s="293"/>
      <c r="BI179" s="293"/>
      <c r="BJ179" s="293"/>
      <c r="BK179" s="293"/>
      <c r="BL179" s="293"/>
      <c r="BM179" s="293"/>
      <c r="BN179" s="293"/>
      <c r="BO179" s="201"/>
      <c r="BP179" s="197"/>
      <c r="BQ179" s="197"/>
      <c r="BR179" s="197"/>
      <c r="BS179" s="199"/>
    </row>
    <row r="180" spans="1:71" ht="9.9499999999999993" customHeight="1">
      <c r="D180" s="175"/>
      <c r="E180" s="175"/>
      <c r="G180" s="151"/>
      <c r="H180" s="151"/>
      <c r="I180" s="151"/>
      <c r="J180" s="151"/>
      <c r="K180" s="151"/>
      <c r="L180" s="151"/>
      <c r="AK180" s="175"/>
      <c r="AM180" s="151"/>
      <c r="AN180" s="151"/>
      <c r="AO180" s="151"/>
      <c r="AP180" s="151"/>
      <c r="AQ180" s="151"/>
      <c r="AR180" s="151"/>
    </row>
    <row r="181" spans="1:71" ht="24.75" customHeight="1">
      <c r="A181" s="1124"/>
      <c r="B181" s="1124"/>
      <c r="C181" s="1124"/>
      <c r="D181" s="1124"/>
      <c r="E181" s="1124"/>
      <c r="F181" s="1124"/>
      <c r="G181" s="1124"/>
      <c r="H181" s="1124"/>
      <c r="I181" s="1124"/>
      <c r="J181" s="1124"/>
      <c r="K181" s="1124"/>
      <c r="L181" s="1124"/>
      <c r="M181" s="1124"/>
      <c r="N181" s="1124"/>
      <c r="O181" s="1124"/>
      <c r="P181" s="1124"/>
      <c r="Q181" s="1124"/>
      <c r="R181" s="1124"/>
      <c r="S181" s="1124"/>
      <c r="T181" s="1124"/>
      <c r="U181" s="1124"/>
      <c r="V181" s="1124"/>
      <c r="W181" s="1124"/>
      <c r="X181" s="1124"/>
      <c r="Y181" s="1124"/>
      <c r="Z181" s="1124"/>
      <c r="AA181" s="1124"/>
      <c r="AB181" s="1124"/>
      <c r="AC181" s="1124"/>
      <c r="AD181" s="1124"/>
      <c r="AE181" s="1124"/>
      <c r="AF181" s="1124"/>
      <c r="AG181" s="1124"/>
      <c r="AH181" s="1124"/>
      <c r="AI181" s="1124"/>
      <c r="AJ181" s="1124"/>
      <c r="AK181" s="1124"/>
      <c r="AL181" s="1124"/>
      <c r="AM181" s="1124"/>
      <c r="AN181" s="1124"/>
      <c r="AO181" s="1124"/>
      <c r="AP181" s="1124"/>
      <c r="AQ181" s="1124"/>
      <c r="AR181" s="1124"/>
      <c r="AS181" s="1124"/>
      <c r="AT181" s="1124"/>
      <c r="AU181" s="1124"/>
      <c r="AV181" s="1124"/>
      <c r="AW181" s="1124"/>
      <c r="AX181" s="1124"/>
      <c r="AY181" s="1124"/>
      <c r="AZ181" s="1124"/>
      <c r="BA181" s="1124"/>
      <c r="BB181" s="1124"/>
      <c r="BC181" s="1124"/>
      <c r="BD181" s="1124"/>
      <c r="BE181" s="1124"/>
      <c r="BF181" s="1124"/>
      <c r="BG181" s="1124"/>
      <c r="BH181" s="1124"/>
      <c r="BI181" s="1124"/>
      <c r="BJ181" s="1124"/>
      <c r="BK181" s="1124"/>
      <c r="BL181" s="1124"/>
      <c r="BM181" s="1124"/>
      <c r="BN181" s="1124"/>
      <c r="BO181" s="1124"/>
    </row>
    <row r="182" spans="1:71" ht="24.75" customHeight="1">
      <c r="A182" s="294"/>
      <c r="B182" s="294"/>
      <c r="C182" s="294"/>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c r="AA182" s="294"/>
      <c r="AB182" s="294"/>
      <c r="AC182" s="294"/>
      <c r="AD182" s="294"/>
      <c r="AE182" s="294"/>
      <c r="AF182" s="294"/>
      <c r="AG182" s="294"/>
      <c r="AH182" s="294"/>
      <c r="AI182" s="294"/>
      <c r="AJ182" s="294"/>
      <c r="AK182" s="294"/>
      <c r="AL182" s="294"/>
      <c r="AM182" s="294"/>
      <c r="AN182" s="294"/>
      <c r="AO182" s="294"/>
      <c r="AP182" s="294"/>
      <c r="AQ182" s="294"/>
      <c r="AR182" s="294"/>
      <c r="AS182" s="294"/>
      <c r="AT182" s="294"/>
      <c r="AU182" s="294"/>
      <c r="AV182" s="294"/>
      <c r="AW182" s="294"/>
      <c r="AX182" s="294"/>
      <c r="AY182" s="294"/>
      <c r="AZ182" s="294"/>
      <c r="BA182" s="294"/>
      <c r="BB182" s="294"/>
      <c r="BC182" s="294"/>
      <c r="BD182" s="294"/>
      <c r="BE182" s="294"/>
      <c r="BF182" s="294"/>
      <c r="BG182" s="294"/>
      <c r="BH182" s="294"/>
      <c r="BI182" s="294"/>
      <c r="BJ182" s="294"/>
      <c r="BK182" s="294"/>
    </row>
    <row r="183" spans="1:71" ht="163.5" customHeight="1">
      <c r="A183" s="1116"/>
      <c r="B183" s="1116"/>
      <c r="C183" s="1116"/>
      <c r="D183" s="1116"/>
      <c r="E183" s="1123"/>
      <c r="F183" s="1123"/>
      <c r="G183" s="1123"/>
      <c r="H183" s="1123"/>
      <c r="I183" s="1123"/>
      <c r="J183" s="1123"/>
      <c r="K183" s="1123"/>
      <c r="L183" s="1123"/>
      <c r="M183" s="1123"/>
      <c r="N183" s="1123"/>
      <c r="O183" s="1123"/>
      <c r="P183" s="1123"/>
      <c r="Q183" s="1123"/>
      <c r="R183" s="1123"/>
      <c r="S183" s="1123"/>
      <c r="T183" s="1123"/>
      <c r="U183" s="1123"/>
      <c r="V183" s="1123"/>
      <c r="W183" s="1123"/>
      <c r="X183" s="1123"/>
      <c r="Y183" s="1123"/>
      <c r="Z183" s="1123"/>
      <c r="AA183" s="1123"/>
      <c r="AB183" s="1123"/>
      <c r="AC183" s="1123"/>
      <c r="AD183" s="1123"/>
      <c r="AE183" s="1123"/>
      <c r="AF183" s="1123"/>
      <c r="AG183" s="1123"/>
      <c r="AH183" s="1123"/>
      <c r="AI183" s="1123"/>
      <c r="AJ183" s="1123"/>
      <c r="AK183" s="1123"/>
      <c r="AL183" s="1123"/>
      <c r="AM183" s="1123"/>
      <c r="AN183" s="1123"/>
      <c r="AO183" s="1123"/>
      <c r="AP183" s="1123"/>
      <c r="AQ183" s="1123"/>
      <c r="AR183" s="1123"/>
      <c r="AS183" s="1123"/>
      <c r="AT183" s="1123"/>
      <c r="AU183" s="1123"/>
      <c r="AV183" s="1123"/>
      <c r="AW183" s="1123"/>
      <c r="AX183" s="1123"/>
      <c r="AY183" s="1123"/>
      <c r="AZ183" s="1123"/>
      <c r="BA183" s="1123"/>
      <c r="BB183" s="1123"/>
      <c r="BC183" s="1123"/>
      <c r="BD183" s="1123"/>
      <c r="BE183" s="1123"/>
      <c r="BF183" s="1123"/>
      <c r="BG183" s="1123"/>
      <c r="BH183" s="1123"/>
      <c r="BI183" s="1123"/>
      <c r="BJ183" s="1123"/>
      <c r="BK183" s="1123"/>
      <c r="BL183" s="1123"/>
      <c r="BM183" s="1123"/>
      <c r="BN183" s="1123"/>
    </row>
    <row r="184" spans="1:71" ht="20.100000000000001" customHeight="1">
      <c r="A184" s="953"/>
      <c r="B184" s="953"/>
      <c r="C184" s="953"/>
      <c r="D184" s="953"/>
      <c r="F184" s="232"/>
      <c r="G184" s="232"/>
      <c r="H184" s="232"/>
      <c r="I184" s="232"/>
      <c r="J184" s="232"/>
      <c r="K184" s="232"/>
      <c r="L184" s="232"/>
      <c r="M184" s="232"/>
      <c r="N184" s="232"/>
      <c r="O184" s="232"/>
      <c r="P184" s="232"/>
      <c r="Q184" s="232"/>
      <c r="R184" s="295"/>
      <c r="S184" s="295"/>
    </row>
    <row r="185" spans="1:71" ht="20.100000000000001" customHeight="1">
      <c r="A185" s="953"/>
      <c r="B185" s="953"/>
      <c r="C185" s="953"/>
      <c r="D185" s="953"/>
      <c r="F185" s="232"/>
      <c r="G185" s="232"/>
      <c r="H185" s="203"/>
      <c r="I185" s="203"/>
      <c r="J185" s="203"/>
      <c r="K185" s="203"/>
      <c r="L185" s="203"/>
      <c r="M185" s="203"/>
      <c r="N185" s="203"/>
      <c r="O185" s="203"/>
      <c r="P185" s="203"/>
      <c r="Q185" s="203"/>
      <c r="R185" s="296"/>
      <c r="S185" s="296"/>
    </row>
    <row r="186" spans="1:71" ht="35.25" customHeight="1">
      <c r="A186" s="1116"/>
      <c r="B186" s="1116"/>
      <c r="C186" s="1116"/>
      <c r="D186" s="1116"/>
      <c r="E186" s="1123"/>
      <c r="F186" s="1123"/>
      <c r="G186" s="1123"/>
      <c r="H186" s="1123"/>
      <c r="I186" s="1123"/>
      <c r="J186" s="1123"/>
      <c r="K186" s="1123"/>
      <c r="L186" s="1123"/>
      <c r="M186" s="1123"/>
      <c r="N186" s="1123"/>
      <c r="O186" s="1123"/>
      <c r="P186" s="1123"/>
      <c r="Q186" s="1123"/>
      <c r="R186" s="1123"/>
      <c r="S186" s="1123"/>
      <c r="T186" s="1123"/>
      <c r="U186" s="1123"/>
      <c r="V186" s="1123"/>
      <c r="W186" s="1123"/>
      <c r="X186" s="1123"/>
      <c r="Y186" s="1123"/>
      <c r="Z186" s="1123"/>
      <c r="AA186" s="1123"/>
      <c r="AB186" s="1123"/>
      <c r="AC186" s="1123"/>
      <c r="AD186" s="1123"/>
      <c r="AE186" s="1123"/>
      <c r="AF186" s="1123"/>
      <c r="AG186" s="1123"/>
      <c r="AH186" s="1123"/>
      <c r="AI186" s="1123"/>
      <c r="AJ186" s="1123"/>
      <c r="AK186" s="1123"/>
      <c r="AL186" s="1123"/>
      <c r="AM186" s="1123"/>
      <c r="AN186" s="1123"/>
      <c r="AO186" s="1123"/>
      <c r="AP186" s="1123"/>
      <c r="AQ186" s="1123"/>
      <c r="AR186" s="1123"/>
      <c r="AS186" s="1123"/>
      <c r="AT186" s="1123"/>
      <c r="AU186" s="1123"/>
      <c r="AV186" s="1123"/>
      <c r="AW186" s="1123"/>
      <c r="AX186" s="1123"/>
      <c r="AY186" s="1123"/>
      <c r="AZ186" s="1123"/>
      <c r="BA186" s="1123"/>
      <c r="BB186" s="1123"/>
      <c r="BC186" s="1123"/>
      <c r="BD186" s="1123"/>
      <c r="BE186" s="1123"/>
      <c r="BF186" s="1123"/>
      <c r="BG186" s="1123"/>
      <c r="BH186" s="1123"/>
      <c r="BI186" s="1123"/>
      <c r="BJ186" s="1123"/>
      <c r="BK186" s="1123"/>
      <c r="BL186" s="1123"/>
      <c r="BM186" s="1123"/>
      <c r="BN186" s="1123"/>
    </row>
    <row r="187" spans="1:71" ht="52.5" customHeight="1">
      <c r="A187" s="1116"/>
      <c r="B187" s="1116"/>
      <c r="C187" s="1116"/>
      <c r="D187" s="1116"/>
      <c r="E187" s="1123"/>
      <c r="F187" s="1123"/>
      <c r="G187" s="1123"/>
      <c r="H187" s="1123"/>
      <c r="I187" s="1123"/>
      <c r="J187" s="1123"/>
      <c r="K187" s="1123"/>
      <c r="L187" s="1123"/>
      <c r="M187" s="1123"/>
      <c r="N187" s="1123"/>
      <c r="O187" s="1123"/>
      <c r="P187" s="1123"/>
      <c r="Q187" s="1123"/>
      <c r="R187" s="1123"/>
      <c r="S187" s="1123"/>
      <c r="T187" s="1123"/>
      <c r="U187" s="1123"/>
      <c r="V187" s="1123"/>
      <c r="W187" s="1123"/>
      <c r="X187" s="1123"/>
      <c r="Y187" s="1123"/>
      <c r="Z187" s="1123"/>
      <c r="AA187" s="1123"/>
      <c r="AB187" s="1123"/>
      <c r="AC187" s="1123"/>
      <c r="AD187" s="1123"/>
      <c r="AE187" s="1123"/>
      <c r="AF187" s="1123"/>
      <c r="AG187" s="1123"/>
      <c r="AH187" s="1123"/>
      <c r="AI187" s="1123"/>
      <c r="AJ187" s="1123"/>
      <c r="AK187" s="1123"/>
      <c r="AL187" s="1123"/>
      <c r="AM187" s="1123"/>
      <c r="AN187" s="1123"/>
      <c r="AO187" s="1123"/>
      <c r="AP187" s="1123"/>
      <c r="AQ187" s="1123"/>
      <c r="AR187" s="1123"/>
      <c r="AS187" s="1123"/>
      <c r="AT187" s="1123"/>
      <c r="AU187" s="1123"/>
      <c r="AV187" s="1123"/>
      <c r="AW187" s="1123"/>
      <c r="AX187" s="1123"/>
      <c r="AY187" s="1123"/>
      <c r="AZ187" s="1123"/>
      <c r="BA187" s="1123"/>
      <c r="BB187" s="1123"/>
      <c r="BC187" s="1123"/>
      <c r="BD187" s="1123"/>
      <c r="BE187" s="1123"/>
      <c r="BF187" s="1123"/>
      <c r="BG187" s="1123"/>
      <c r="BH187" s="1123"/>
      <c r="BI187" s="1123"/>
      <c r="BJ187" s="1123"/>
      <c r="BK187" s="1123"/>
      <c r="BL187" s="1123"/>
      <c r="BM187" s="1123"/>
      <c r="BN187" s="1123"/>
    </row>
    <row r="188" spans="1:71" ht="54" customHeight="1">
      <c r="A188" s="1116"/>
      <c r="B188" s="1116"/>
      <c r="C188" s="1116"/>
      <c r="D188" s="1116"/>
      <c r="E188" s="1123"/>
      <c r="F188" s="1123"/>
      <c r="G188" s="1123"/>
      <c r="H188" s="1123"/>
      <c r="I188" s="1123"/>
      <c r="J188" s="1123"/>
      <c r="K188" s="1123"/>
      <c r="L188" s="1123"/>
      <c r="M188" s="1123"/>
      <c r="N188" s="1123"/>
      <c r="O188" s="1123"/>
      <c r="P188" s="1123"/>
      <c r="Q188" s="1123"/>
      <c r="R188" s="1123"/>
      <c r="S188" s="1123"/>
      <c r="T188" s="1123"/>
      <c r="U188" s="1123"/>
      <c r="V188" s="1123"/>
      <c r="W188" s="1123"/>
      <c r="X188" s="1123"/>
      <c r="Y188" s="1123"/>
      <c r="Z188" s="1123"/>
      <c r="AA188" s="1123"/>
      <c r="AB188" s="1123"/>
      <c r="AC188" s="1123"/>
      <c r="AD188" s="1123"/>
      <c r="AE188" s="1123"/>
      <c r="AF188" s="1123"/>
      <c r="AG188" s="1123"/>
      <c r="AH188" s="1123"/>
      <c r="AI188" s="1123"/>
      <c r="AJ188" s="1123"/>
      <c r="AK188" s="1123"/>
      <c r="AL188" s="1123"/>
      <c r="AM188" s="1123"/>
      <c r="AN188" s="1123"/>
      <c r="AO188" s="1123"/>
      <c r="AP188" s="1123"/>
      <c r="AQ188" s="1123"/>
      <c r="AR188" s="1123"/>
      <c r="AS188" s="1123"/>
      <c r="AT188" s="1123"/>
      <c r="AU188" s="1123"/>
      <c r="AV188" s="1123"/>
      <c r="AW188" s="1123"/>
      <c r="AX188" s="1123"/>
      <c r="AY188" s="1123"/>
      <c r="AZ188" s="1123"/>
      <c r="BA188" s="1123"/>
      <c r="BB188" s="1123"/>
      <c r="BC188" s="1123"/>
      <c r="BD188" s="1123"/>
      <c r="BE188" s="1123"/>
      <c r="BF188" s="1123"/>
      <c r="BG188" s="1123"/>
      <c r="BH188" s="1123"/>
      <c r="BI188" s="1123"/>
      <c r="BJ188" s="1123"/>
      <c r="BK188" s="1123"/>
      <c r="BL188" s="1123"/>
      <c r="BM188" s="1123"/>
      <c r="BN188" s="1123"/>
    </row>
    <row r="189" spans="1:71" ht="20.100000000000001" customHeight="1">
      <c r="A189" s="297"/>
      <c r="B189" s="297"/>
      <c r="C189" s="297"/>
      <c r="D189" s="297"/>
      <c r="E189" s="297"/>
      <c r="F189" s="297"/>
      <c r="G189" s="297"/>
      <c r="H189" s="297"/>
      <c r="I189" s="297"/>
      <c r="J189" s="297"/>
      <c r="K189" s="297"/>
      <c r="L189" s="297"/>
      <c r="M189" s="297"/>
      <c r="N189" s="297"/>
      <c r="O189" s="297"/>
      <c r="P189" s="297"/>
      <c r="Q189" s="297"/>
      <c r="R189" s="298"/>
      <c r="S189" s="298"/>
      <c r="T189" s="297"/>
      <c r="U189" s="297"/>
      <c r="V189" s="297"/>
      <c r="W189" s="297"/>
      <c r="X189" s="297"/>
      <c r="Y189" s="297"/>
      <c r="Z189" s="297"/>
      <c r="AA189" s="297"/>
      <c r="AB189" s="297"/>
      <c r="AC189" s="297"/>
      <c r="AD189" s="297"/>
      <c r="AE189" s="297"/>
      <c r="AF189" s="297"/>
      <c r="AG189" s="297"/>
      <c r="AH189" s="297"/>
      <c r="AI189" s="297"/>
      <c r="AJ189" s="297"/>
      <c r="AK189" s="297"/>
      <c r="AL189" s="297"/>
      <c r="AM189" s="297"/>
      <c r="AN189" s="297"/>
      <c r="AO189" s="297"/>
      <c r="AP189" s="297"/>
      <c r="AQ189" s="297"/>
      <c r="AR189" s="297"/>
      <c r="AS189" s="297"/>
      <c r="AT189" s="297"/>
      <c r="AU189" s="297"/>
      <c r="AV189" s="297"/>
      <c r="AW189" s="297"/>
      <c r="AX189" s="297"/>
      <c r="AY189" s="297"/>
      <c r="AZ189" s="297"/>
      <c r="BA189" s="297"/>
      <c r="BB189" s="297"/>
      <c r="BC189" s="297"/>
      <c r="BD189" s="297"/>
      <c r="BE189" s="297"/>
      <c r="BF189" s="297"/>
      <c r="BG189" s="297"/>
      <c r="BH189" s="297"/>
      <c r="BI189" s="297"/>
      <c r="BJ189" s="297"/>
      <c r="BK189" s="297"/>
    </row>
    <row r="190" spans="1:71" ht="35.25" customHeight="1">
      <c r="A190" s="297"/>
      <c r="B190" s="297"/>
      <c r="C190" s="297"/>
      <c r="D190" s="298"/>
      <c r="E190" s="298"/>
      <c r="F190" s="298"/>
      <c r="G190" s="1123"/>
      <c r="H190" s="1123"/>
      <c r="I190" s="1123"/>
      <c r="J190" s="1123"/>
      <c r="K190" s="1123"/>
      <c r="L190" s="1123"/>
      <c r="M190" s="1123"/>
      <c r="N190" s="1123"/>
      <c r="O190" s="1123"/>
      <c r="P190" s="1123"/>
      <c r="Q190" s="1123"/>
      <c r="R190" s="1123"/>
      <c r="S190" s="1123"/>
      <c r="T190" s="1123"/>
      <c r="U190" s="1123"/>
      <c r="V190" s="1123"/>
      <c r="W190" s="1123"/>
      <c r="X190" s="1123"/>
      <c r="Y190" s="1123"/>
      <c r="Z190" s="1123"/>
      <c r="AA190" s="1123"/>
      <c r="AB190" s="1123"/>
      <c r="AC190" s="1123"/>
      <c r="AD190" s="1123"/>
      <c r="AE190" s="1123"/>
      <c r="AF190" s="1123"/>
      <c r="AG190" s="1123"/>
      <c r="AH190" s="1123"/>
      <c r="AI190" s="1123"/>
      <c r="AJ190" s="1123"/>
      <c r="AK190" s="1123"/>
      <c r="AL190" s="1123"/>
      <c r="AM190" s="1123"/>
      <c r="AN190" s="1123"/>
      <c r="AO190" s="1123"/>
      <c r="AP190" s="1123"/>
      <c r="AQ190" s="1123"/>
      <c r="AR190" s="1123"/>
      <c r="AS190" s="1123"/>
      <c r="AT190" s="1123"/>
      <c r="AU190" s="1123"/>
      <c r="AV190" s="1123"/>
      <c r="AW190" s="1123"/>
      <c r="AX190" s="1123"/>
      <c r="AY190" s="1123"/>
      <c r="AZ190" s="1123"/>
      <c r="BA190" s="1123"/>
      <c r="BB190" s="1123"/>
      <c r="BC190" s="1123"/>
      <c r="BD190" s="1123"/>
      <c r="BE190" s="1123"/>
      <c r="BF190" s="1123"/>
      <c r="BG190" s="1123"/>
      <c r="BH190" s="1123"/>
      <c r="BI190" s="1123"/>
      <c r="BJ190" s="1123"/>
      <c r="BK190" s="1123"/>
      <c r="BL190" s="1123"/>
      <c r="BM190" s="1123"/>
      <c r="BN190" s="1123"/>
    </row>
    <row r="191" spans="1:71" ht="20.100000000000001" customHeight="1">
      <c r="A191" s="297"/>
      <c r="B191" s="297"/>
      <c r="C191" s="297"/>
      <c r="D191" s="297"/>
      <c r="E191" s="297"/>
      <c r="F191" s="297"/>
      <c r="G191" s="297"/>
      <c r="H191" s="297"/>
      <c r="I191" s="297"/>
      <c r="J191" s="297"/>
      <c r="K191" s="297"/>
      <c r="L191" s="297"/>
      <c r="M191" s="297"/>
      <c r="N191" s="297"/>
      <c r="O191" s="297"/>
      <c r="P191" s="297"/>
      <c r="Q191" s="297"/>
      <c r="R191" s="298"/>
      <c r="S191" s="298"/>
      <c r="T191" s="297"/>
      <c r="U191" s="297"/>
      <c r="V191" s="297"/>
      <c r="W191" s="297"/>
      <c r="X191" s="297"/>
      <c r="Y191" s="297"/>
      <c r="Z191" s="297"/>
      <c r="AA191" s="297"/>
      <c r="AB191" s="297"/>
      <c r="AC191" s="297"/>
      <c r="AD191" s="297"/>
      <c r="AE191" s="297"/>
      <c r="AF191" s="297"/>
      <c r="AG191" s="297"/>
      <c r="AH191" s="297"/>
      <c r="AI191" s="297"/>
      <c r="AJ191" s="297"/>
      <c r="AK191" s="297"/>
      <c r="AL191" s="297"/>
      <c r="AM191" s="297"/>
      <c r="AN191" s="297"/>
      <c r="AO191" s="297"/>
      <c r="AP191" s="297"/>
      <c r="AQ191" s="297"/>
      <c r="AR191" s="297"/>
      <c r="AS191" s="297"/>
      <c r="AT191" s="297"/>
      <c r="AU191" s="297"/>
      <c r="AV191" s="297"/>
      <c r="AW191" s="297"/>
      <c r="AX191" s="297"/>
      <c r="AY191" s="297"/>
      <c r="AZ191" s="297"/>
      <c r="BA191" s="297"/>
      <c r="BB191" s="297"/>
      <c r="BC191" s="297"/>
      <c r="BD191" s="297"/>
      <c r="BE191" s="297"/>
      <c r="BF191" s="297"/>
      <c r="BG191" s="297"/>
      <c r="BH191" s="297"/>
      <c r="BI191" s="297"/>
      <c r="BJ191" s="297"/>
      <c r="BK191" s="297"/>
    </row>
    <row r="192" spans="1:71" ht="19.5" customHeight="1">
      <c r="A192" s="297"/>
      <c r="B192" s="297"/>
      <c r="C192" s="297"/>
      <c r="D192" s="298"/>
      <c r="E192" s="298"/>
      <c r="F192" s="298"/>
      <c r="G192" s="1123"/>
      <c r="H192" s="1123"/>
      <c r="I192" s="1123"/>
      <c r="J192" s="1123"/>
      <c r="K192" s="1123"/>
      <c r="L192" s="1123"/>
      <c r="M192" s="1123"/>
      <c r="N192" s="1123"/>
      <c r="O192" s="1123"/>
      <c r="P192" s="1123"/>
      <c r="Q192" s="1123"/>
      <c r="R192" s="1123"/>
      <c r="S192" s="1123"/>
      <c r="T192" s="1123"/>
      <c r="U192" s="1123"/>
      <c r="V192" s="1123"/>
      <c r="W192" s="1123"/>
      <c r="X192" s="1123"/>
      <c r="Y192" s="1123"/>
      <c r="Z192" s="1123"/>
      <c r="AA192" s="1123"/>
      <c r="AB192" s="1123"/>
      <c r="AC192" s="1123"/>
      <c r="AD192" s="1123"/>
      <c r="AE192" s="1123"/>
      <c r="AF192" s="1123"/>
      <c r="AG192" s="1123"/>
      <c r="AH192" s="1123"/>
      <c r="AI192" s="1123"/>
      <c r="AJ192" s="1123"/>
      <c r="AK192" s="1123"/>
      <c r="AL192" s="1123"/>
      <c r="AM192" s="1123"/>
      <c r="AN192" s="1123"/>
      <c r="AO192" s="1123"/>
      <c r="AP192" s="1123"/>
      <c r="AQ192" s="1123"/>
      <c r="AR192" s="1123"/>
      <c r="AS192" s="1123"/>
      <c r="AT192" s="1123"/>
      <c r="AU192" s="1123"/>
      <c r="AV192" s="1123"/>
      <c r="AW192" s="1123"/>
      <c r="AX192" s="1123"/>
      <c r="AY192" s="1123"/>
      <c r="AZ192" s="1123"/>
      <c r="BA192" s="1123"/>
      <c r="BB192" s="1123"/>
      <c r="BC192" s="1123"/>
      <c r="BD192" s="1123"/>
      <c r="BE192" s="1123"/>
      <c r="BF192" s="1123"/>
      <c r="BG192" s="1123"/>
      <c r="BH192" s="1123"/>
      <c r="BI192" s="1123"/>
      <c r="BJ192" s="1123"/>
      <c r="BK192" s="297"/>
    </row>
    <row r="193" spans="1:73" ht="20.100000000000001" customHeight="1">
      <c r="A193" s="297"/>
      <c r="B193" s="297"/>
      <c r="C193" s="297"/>
      <c r="D193" s="297"/>
      <c r="E193" s="297"/>
      <c r="F193" s="297"/>
      <c r="G193" s="297"/>
      <c r="H193" s="297"/>
      <c r="I193" s="297"/>
      <c r="J193" s="297"/>
      <c r="K193" s="297"/>
      <c r="L193" s="297"/>
      <c r="M193" s="297"/>
      <c r="N193" s="297"/>
      <c r="O193" s="297"/>
      <c r="P193" s="297"/>
      <c r="Q193" s="297"/>
      <c r="R193" s="297"/>
      <c r="S193" s="297"/>
      <c r="T193" s="297"/>
      <c r="U193" s="297"/>
      <c r="V193" s="297"/>
      <c r="W193" s="297"/>
      <c r="X193" s="297"/>
      <c r="Y193" s="297"/>
      <c r="Z193" s="297"/>
      <c r="AA193" s="297"/>
      <c r="AB193" s="297"/>
      <c r="AC193" s="297"/>
      <c r="AD193" s="297"/>
      <c r="AE193" s="297"/>
      <c r="AF193" s="297"/>
      <c r="AG193" s="297"/>
      <c r="AH193" s="297"/>
      <c r="AI193" s="297"/>
      <c r="AJ193" s="297"/>
      <c r="AK193" s="297"/>
      <c r="AL193" s="297"/>
      <c r="AM193" s="297"/>
      <c r="AN193" s="297"/>
      <c r="AO193" s="297"/>
      <c r="AP193" s="297"/>
      <c r="AQ193" s="297"/>
      <c r="AR193" s="297"/>
      <c r="AS193" s="297"/>
      <c r="AT193" s="297"/>
      <c r="AU193" s="297"/>
      <c r="AV193" s="297"/>
      <c r="AW193" s="297"/>
      <c r="AX193" s="297"/>
      <c r="AY193" s="297"/>
      <c r="AZ193" s="297"/>
      <c r="BA193" s="297"/>
      <c r="BB193" s="297"/>
      <c r="BC193" s="297"/>
      <c r="BD193" s="297"/>
      <c r="BE193" s="297"/>
      <c r="BF193" s="297"/>
      <c r="BG193" s="297"/>
      <c r="BH193" s="297"/>
      <c r="BI193" s="297"/>
      <c r="BJ193" s="297"/>
      <c r="BK193" s="297"/>
      <c r="BL193" s="132"/>
      <c r="BM193" s="132"/>
      <c r="BN193" s="132"/>
      <c r="BO193" s="132"/>
      <c r="BP193" s="132"/>
      <c r="BQ193" s="132"/>
      <c r="BR193" s="132"/>
      <c r="BS193" s="132"/>
      <c r="BT193" s="132"/>
      <c r="BU193" s="132"/>
    </row>
    <row r="194" spans="1:73" ht="20.100000000000001" customHeight="1">
      <c r="A194" s="297"/>
      <c r="B194" s="297"/>
      <c r="C194" s="297"/>
      <c r="D194" s="297"/>
      <c r="E194" s="298"/>
      <c r="F194" s="298"/>
      <c r="G194" s="298"/>
      <c r="H194" s="298"/>
      <c r="I194" s="298"/>
      <c r="J194" s="298"/>
      <c r="K194" s="298"/>
      <c r="L194" s="298"/>
      <c r="M194" s="298"/>
      <c r="N194" s="298"/>
      <c r="O194" s="298"/>
      <c r="P194" s="298"/>
      <c r="Q194" s="298"/>
      <c r="R194" s="298"/>
      <c r="S194" s="298"/>
      <c r="T194" s="298"/>
      <c r="U194" s="298"/>
      <c r="V194" s="298"/>
      <c r="W194" s="298"/>
      <c r="X194" s="298"/>
      <c r="Y194" s="298"/>
      <c r="Z194" s="298"/>
      <c r="AA194" s="298"/>
      <c r="AB194" s="298"/>
      <c r="AC194" s="298"/>
      <c r="AD194" s="298"/>
      <c r="AE194" s="298"/>
      <c r="AF194" s="298"/>
      <c r="AG194" s="298"/>
      <c r="AH194" s="298"/>
      <c r="AI194" s="298"/>
      <c r="AJ194" s="298"/>
      <c r="AK194" s="298"/>
      <c r="AL194" s="298"/>
      <c r="AM194" s="298"/>
      <c r="AN194" s="298"/>
      <c r="AO194" s="298"/>
      <c r="AP194" s="298"/>
      <c r="AQ194" s="298"/>
      <c r="AR194" s="298"/>
      <c r="AS194" s="298"/>
      <c r="AT194" s="298"/>
      <c r="AU194" s="298"/>
      <c r="AV194" s="298"/>
      <c r="AW194" s="298"/>
      <c r="AX194" s="298"/>
      <c r="AY194" s="298"/>
      <c r="AZ194" s="298"/>
      <c r="BA194" s="298"/>
      <c r="BB194" s="298"/>
      <c r="BC194" s="298"/>
      <c r="BD194" s="298"/>
      <c r="BE194" s="298"/>
      <c r="BF194" s="298"/>
      <c r="BG194" s="298"/>
      <c r="BH194" s="298"/>
      <c r="BI194" s="298"/>
      <c r="BJ194" s="298"/>
      <c r="BK194" s="298"/>
      <c r="BL194" s="200"/>
      <c r="BM194" s="200"/>
      <c r="BN194" s="200"/>
      <c r="BO194" s="200"/>
      <c r="BP194" s="200"/>
      <c r="BQ194" s="200"/>
      <c r="BR194" s="200"/>
      <c r="BS194" s="200"/>
      <c r="BT194" s="200"/>
      <c r="BU194" s="200"/>
    </row>
    <row r="195" spans="1:73" ht="20.100000000000001" customHeight="1">
      <c r="A195" s="297"/>
      <c r="B195" s="297"/>
      <c r="C195" s="297"/>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c r="AE195" s="297"/>
      <c r="AF195" s="297"/>
      <c r="AG195" s="297"/>
      <c r="AH195" s="297"/>
      <c r="AI195" s="297"/>
      <c r="AJ195" s="297"/>
      <c r="AK195" s="297"/>
      <c r="AL195" s="297"/>
      <c r="AM195" s="297"/>
      <c r="AN195" s="297"/>
      <c r="AO195" s="297"/>
      <c r="AP195" s="297"/>
      <c r="AQ195" s="297"/>
      <c r="AR195" s="297"/>
      <c r="AS195" s="297"/>
      <c r="AT195" s="297"/>
      <c r="AU195" s="297"/>
      <c r="AV195" s="297"/>
      <c r="AW195" s="297"/>
      <c r="AX195" s="297"/>
      <c r="AY195" s="297"/>
      <c r="AZ195" s="297"/>
      <c r="BA195" s="297"/>
      <c r="BB195" s="297"/>
      <c r="BC195" s="297"/>
      <c r="BD195" s="297"/>
      <c r="BE195" s="297"/>
      <c r="BF195" s="297"/>
      <c r="BG195" s="297"/>
      <c r="BH195" s="297"/>
      <c r="BI195" s="297"/>
      <c r="BJ195" s="297"/>
      <c r="BK195" s="297"/>
      <c r="BL195" s="132"/>
      <c r="BM195" s="132"/>
      <c r="BN195" s="132"/>
      <c r="BO195" s="132"/>
      <c r="BP195" s="132"/>
      <c r="BQ195" s="132"/>
    </row>
    <row r="196" spans="1:73" ht="20.100000000000001" customHeight="1">
      <c r="A196" s="297"/>
      <c r="B196" s="297"/>
      <c r="C196" s="297"/>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9"/>
      <c r="AD196" s="299"/>
      <c r="AE196" s="299"/>
      <c r="AF196" s="299"/>
      <c r="AG196" s="299"/>
      <c r="AH196" s="299"/>
      <c r="AI196" s="297"/>
      <c r="AJ196" s="297"/>
      <c r="AK196" s="297"/>
      <c r="AL196" s="297"/>
      <c r="AM196" s="297"/>
      <c r="AN196" s="297"/>
      <c r="AO196" s="297"/>
      <c r="AP196" s="297"/>
      <c r="AQ196" s="297"/>
      <c r="AR196" s="297"/>
      <c r="AS196" s="297"/>
      <c r="AT196" s="297"/>
      <c r="AU196" s="297"/>
      <c r="AV196" s="297"/>
      <c r="AW196" s="297"/>
      <c r="AX196" s="297"/>
      <c r="AY196" s="297"/>
      <c r="AZ196" s="297"/>
      <c r="BA196" s="299"/>
      <c r="BB196" s="299"/>
      <c r="BC196" s="299"/>
      <c r="BD196" s="299"/>
      <c r="BE196" s="297"/>
      <c r="BF196" s="297"/>
      <c r="BG196" s="299"/>
      <c r="BH196" s="299"/>
      <c r="BI196" s="299"/>
      <c r="BJ196" s="299"/>
      <c r="BK196" s="299"/>
      <c r="BL196" s="193"/>
    </row>
    <row r="197" spans="1:73" ht="19.5" customHeight="1">
      <c r="A197" s="953"/>
      <c r="B197" s="953"/>
      <c r="C197" s="953"/>
      <c r="D197" s="953"/>
      <c r="AC197" s="193"/>
      <c r="AD197" s="193"/>
      <c r="AE197" s="193"/>
      <c r="AF197" s="193"/>
      <c r="AG197" s="193"/>
      <c r="AH197" s="193"/>
      <c r="BA197" s="193"/>
      <c r="BB197" s="193"/>
      <c r="BC197" s="193"/>
      <c r="BD197" s="193"/>
      <c r="BG197" s="193"/>
      <c r="BH197" s="193"/>
      <c r="BI197" s="193"/>
      <c r="BJ197" s="193"/>
      <c r="BK197" s="193"/>
      <c r="BL197" s="193"/>
    </row>
    <row r="198" spans="1:73" ht="51.75" customHeight="1">
      <c r="A198" s="1116"/>
      <c r="B198" s="1116"/>
      <c r="C198" s="1116"/>
      <c r="D198" s="1116"/>
      <c r="E198" s="1123"/>
      <c r="F198" s="1123"/>
      <c r="G198" s="1123"/>
      <c r="H198" s="1123"/>
      <c r="I198" s="1123"/>
      <c r="J198" s="1123"/>
      <c r="K198" s="1123"/>
      <c r="L198" s="1123"/>
      <c r="M198" s="1123"/>
      <c r="N198" s="1123"/>
      <c r="O198" s="1123"/>
      <c r="P198" s="1123"/>
      <c r="Q198" s="1123"/>
      <c r="R198" s="1123"/>
      <c r="S198" s="1123"/>
      <c r="T198" s="1123"/>
      <c r="U198" s="1123"/>
      <c r="V198" s="1123"/>
      <c r="W198" s="1123"/>
      <c r="X198" s="1123"/>
      <c r="Y198" s="1123"/>
      <c r="Z198" s="1123"/>
      <c r="AA198" s="1123"/>
      <c r="AB198" s="1123"/>
      <c r="AC198" s="1123"/>
      <c r="AD198" s="1123"/>
      <c r="AE198" s="1123"/>
      <c r="AF198" s="1123"/>
      <c r="AG198" s="1123"/>
      <c r="AH198" s="1123"/>
      <c r="AI198" s="1123"/>
      <c r="AJ198" s="1123"/>
      <c r="AK198" s="1123"/>
      <c r="AL198" s="1123"/>
      <c r="AM198" s="1123"/>
      <c r="AN198" s="1123"/>
      <c r="AO198" s="1123"/>
      <c r="AP198" s="1123"/>
      <c r="AQ198" s="1123"/>
      <c r="AR198" s="1123"/>
      <c r="AS198" s="1123"/>
      <c r="AT198" s="1123"/>
      <c r="AU198" s="1123"/>
      <c r="AV198" s="1123"/>
      <c r="AW198" s="1123"/>
      <c r="AX198" s="1123"/>
      <c r="AY198" s="1123"/>
      <c r="AZ198" s="1123"/>
      <c r="BA198" s="1123"/>
      <c r="BB198" s="1123"/>
      <c r="BC198" s="1123"/>
      <c r="BD198" s="1123"/>
      <c r="BE198" s="1123"/>
      <c r="BF198" s="1123"/>
      <c r="BG198" s="1123"/>
      <c r="BH198" s="1123"/>
      <c r="BI198" s="1123"/>
      <c r="BJ198" s="1123"/>
      <c r="BK198" s="1123"/>
      <c r="BL198" s="1123"/>
      <c r="BM198" s="1123"/>
      <c r="BN198" s="1123"/>
    </row>
    <row r="199" spans="1:73" ht="50.25" customHeight="1">
      <c r="A199" s="1116"/>
      <c r="B199" s="1116"/>
      <c r="C199" s="1116"/>
      <c r="D199" s="1116"/>
      <c r="E199" s="1123"/>
      <c r="F199" s="1123"/>
      <c r="G199" s="1123"/>
      <c r="H199" s="1123"/>
      <c r="I199" s="1123"/>
      <c r="J199" s="1123"/>
      <c r="K199" s="1123"/>
      <c r="L199" s="1123"/>
      <c r="M199" s="1123"/>
      <c r="N199" s="1123"/>
      <c r="O199" s="1123"/>
      <c r="P199" s="1123"/>
      <c r="Q199" s="1123"/>
      <c r="R199" s="1123"/>
      <c r="S199" s="1123"/>
      <c r="T199" s="1123"/>
      <c r="U199" s="1123"/>
      <c r="V199" s="1123"/>
      <c r="W199" s="1123"/>
      <c r="X199" s="1123"/>
      <c r="Y199" s="1123"/>
      <c r="Z199" s="1123"/>
      <c r="AA199" s="1123"/>
      <c r="AB199" s="1123"/>
      <c r="AC199" s="1123"/>
      <c r="AD199" s="1123"/>
      <c r="AE199" s="1123"/>
      <c r="AF199" s="1123"/>
      <c r="AG199" s="1123"/>
      <c r="AH199" s="1123"/>
      <c r="AI199" s="1123"/>
      <c r="AJ199" s="1123"/>
      <c r="AK199" s="1123"/>
      <c r="AL199" s="1123"/>
      <c r="AM199" s="1123"/>
      <c r="AN199" s="1123"/>
      <c r="AO199" s="1123"/>
      <c r="AP199" s="1123"/>
      <c r="AQ199" s="1123"/>
      <c r="AR199" s="1123"/>
      <c r="AS199" s="1123"/>
      <c r="AT199" s="1123"/>
      <c r="AU199" s="1123"/>
      <c r="AV199" s="1123"/>
      <c r="AW199" s="1123"/>
      <c r="AX199" s="1123"/>
      <c r="AY199" s="1123"/>
      <c r="AZ199" s="1123"/>
      <c r="BA199" s="1123"/>
      <c r="BB199" s="1123"/>
      <c r="BC199" s="1123"/>
      <c r="BD199" s="1123"/>
      <c r="BE199" s="1123"/>
      <c r="BF199" s="1123"/>
      <c r="BG199" s="1123"/>
      <c r="BH199" s="1123"/>
      <c r="BI199" s="1123"/>
      <c r="BJ199" s="1123"/>
      <c r="BK199" s="1123"/>
      <c r="BL199" s="1123"/>
      <c r="BM199" s="1123"/>
      <c r="BN199" s="1123"/>
    </row>
    <row r="200" spans="1:73" ht="20.100000000000001" customHeight="1">
      <c r="A200" s="175"/>
      <c r="B200" s="151"/>
      <c r="C200" s="151"/>
      <c r="D200" s="151"/>
    </row>
    <row r="201" spans="1:73" ht="69" customHeight="1">
      <c r="A201" s="953"/>
      <c r="B201" s="953"/>
      <c r="C201" s="953"/>
      <c r="D201" s="953"/>
      <c r="E201" s="1123"/>
      <c r="F201" s="1123"/>
      <c r="G201" s="1123"/>
      <c r="H201" s="1123"/>
      <c r="I201" s="1123"/>
      <c r="J201" s="1123"/>
      <c r="K201" s="1123"/>
      <c r="L201" s="1123"/>
      <c r="M201" s="1123"/>
      <c r="N201" s="1123"/>
      <c r="O201" s="1123"/>
      <c r="P201" s="1123"/>
      <c r="Q201" s="1123"/>
      <c r="R201" s="1123"/>
      <c r="S201" s="1123"/>
      <c r="T201" s="1123"/>
      <c r="U201" s="1123"/>
      <c r="V201" s="1123"/>
      <c r="W201" s="1123"/>
      <c r="X201" s="1123"/>
      <c r="Y201" s="1123"/>
      <c r="Z201" s="1123"/>
      <c r="AA201" s="1123"/>
      <c r="AB201" s="1123"/>
      <c r="AC201" s="1123"/>
      <c r="AD201" s="1123"/>
      <c r="AE201" s="1123"/>
      <c r="AF201" s="1123"/>
      <c r="AG201" s="1123"/>
      <c r="AH201" s="1123"/>
      <c r="AI201" s="1123"/>
      <c r="AJ201" s="1123"/>
      <c r="AK201" s="1123"/>
      <c r="AL201" s="1123"/>
      <c r="AM201" s="1123"/>
      <c r="AN201" s="1123"/>
      <c r="AO201" s="1123"/>
      <c r="AP201" s="1123"/>
      <c r="AQ201" s="1123"/>
      <c r="AR201" s="1123"/>
      <c r="AS201" s="1123"/>
      <c r="AT201" s="1123"/>
      <c r="AU201" s="1123"/>
      <c r="AV201" s="1123"/>
      <c r="AW201" s="1123"/>
      <c r="AX201" s="1123"/>
      <c r="AY201" s="1123"/>
      <c r="AZ201" s="1123"/>
      <c r="BA201" s="1123"/>
      <c r="BB201" s="1123"/>
      <c r="BC201" s="1123"/>
      <c r="BD201" s="1123"/>
      <c r="BE201" s="1123"/>
      <c r="BF201" s="1123"/>
      <c r="BG201" s="1123"/>
      <c r="BH201" s="1123"/>
      <c r="BI201" s="1123"/>
      <c r="BJ201" s="1123"/>
      <c r="BK201" s="1123"/>
      <c r="BL201" s="1123"/>
      <c r="BM201" s="1123"/>
      <c r="BN201" s="1123"/>
    </row>
    <row r="202" spans="1:73" ht="20.100000000000001" customHeight="1">
      <c r="A202" s="175"/>
      <c r="B202" s="151"/>
      <c r="C202" s="151"/>
      <c r="D202" s="151"/>
    </row>
    <row r="203" spans="1:73" ht="66.75" customHeight="1">
      <c r="A203" s="953"/>
      <c r="B203" s="953"/>
      <c r="C203" s="953"/>
      <c r="D203" s="953"/>
      <c r="E203" s="1123"/>
      <c r="F203" s="1123"/>
      <c r="G203" s="1123"/>
      <c r="H203" s="1123"/>
      <c r="I203" s="1123"/>
      <c r="J203" s="1123"/>
      <c r="K203" s="1123"/>
      <c r="L203" s="1123"/>
      <c r="M203" s="1123"/>
      <c r="N203" s="1123"/>
      <c r="O203" s="1123"/>
      <c r="P203" s="1123"/>
      <c r="Q203" s="1123"/>
      <c r="R203" s="1123"/>
      <c r="S203" s="1123"/>
      <c r="T203" s="1123"/>
      <c r="U203" s="1123"/>
      <c r="V203" s="1123"/>
      <c r="W203" s="1123"/>
      <c r="X203" s="1123"/>
      <c r="Y203" s="1123"/>
      <c r="Z203" s="1123"/>
      <c r="AA203" s="1123"/>
      <c r="AB203" s="1123"/>
      <c r="AC203" s="1123"/>
      <c r="AD203" s="1123"/>
      <c r="AE203" s="1123"/>
      <c r="AF203" s="1123"/>
      <c r="AG203" s="1123"/>
      <c r="AH203" s="1123"/>
      <c r="AI203" s="1123"/>
      <c r="AJ203" s="1123"/>
      <c r="AK203" s="1123"/>
      <c r="AL203" s="1123"/>
      <c r="AM203" s="1123"/>
      <c r="AN203" s="1123"/>
      <c r="AO203" s="1123"/>
      <c r="AP203" s="1123"/>
      <c r="AQ203" s="1123"/>
      <c r="AR203" s="1123"/>
      <c r="AS203" s="1123"/>
      <c r="AT203" s="1123"/>
      <c r="AU203" s="1123"/>
      <c r="AV203" s="1123"/>
      <c r="AW203" s="1123"/>
      <c r="AX203" s="1123"/>
      <c r="AY203" s="1123"/>
      <c r="AZ203" s="1123"/>
      <c r="BA203" s="1123"/>
      <c r="BB203" s="1123"/>
      <c r="BC203" s="1123"/>
      <c r="BD203" s="1123"/>
      <c r="BE203" s="1123"/>
      <c r="BF203" s="1123"/>
      <c r="BG203" s="1123"/>
      <c r="BH203" s="1123"/>
      <c r="BI203" s="1123"/>
      <c r="BJ203" s="1123"/>
      <c r="BK203" s="1123"/>
      <c r="BL203" s="1123"/>
      <c r="BM203" s="1123"/>
      <c r="BN203" s="1123"/>
    </row>
    <row r="204" spans="1:73" ht="19.5" customHeight="1">
      <c r="A204" s="1116"/>
      <c r="B204" s="1116"/>
      <c r="C204" s="1116"/>
      <c r="D204" s="1116"/>
      <c r="E204" s="1123"/>
      <c r="F204" s="1123"/>
      <c r="G204" s="1123"/>
      <c r="H204" s="1123"/>
      <c r="I204" s="1123"/>
      <c r="J204" s="1123"/>
      <c r="K204" s="1123"/>
      <c r="L204" s="1123"/>
      <c r="M204" s="1123"/>
      <c r="N204" s="1123"/>
      <c r="O204" s="1123"/>
      <c r="P204" s="1123"/>
      <c r="Q204" s="1123"/>
      <c r="R204" s="1123"/>
      <c r="S204" s="1123"/>
      <c r="T204" s="1123"/>
      <c r="U204" s="1123"/>
      <c r="V204" s="1123"/>
      <c r="W204" s="1123"/>
      <c r="X204" s="1123"/>
      <c r="Y204" s="1123"/>
      <c r="Z204" s="1123"/>
      <c r="AA204" s="1123"/>
      <c r="AB204" s="1123"/>
      <c r="AC204" s="1123"/>
      <c r="AD204" s="1123"/>
      <c r="AE204" s="1123"/>
      <c r="AF204" s="1123"/>
      <c r="AG204" s="1123"/>
      <c r="AH204" s="1123"/>
      <c r="AI204" s="1123"/>
      <c r="AJ204" s="1123"/>
      <c r="AK204" s="1123"/>
      <c r="AL204" s="1123"/>
      <c r="AM204" s="1123"/>
      <c r="AN204" s="1123"/>
      <c r="AO204" s="1123"/>
      <c r="AP204" s="1123"/>
      <c r="AQ204" s="1123"/>
      <c r="AR204" s="1123"/>
      <c r="AS204" s="1123"/>
      <c r="AT204" s="1123"/>
      <c r="AU204" s="1123"/>
      <c r="AV204" s="1123"/>
      <c r="AW204" s="1123"/>
      <c r="AX204" s="1123"/>
      <c r="AY204" s="1123"/>
      <c r="AZ204" s="1123"/>
      <c r="BA204" s="1123"/>
      <c r="BB204" s="1123"/>
      <c r="BC204" s="1123"/>
      <c r="BD204" s="1123"/>
      <c r="BE204" s="1123"/>
      <c r="BF204" s="1123"/>
      <c r="BG204" s="1123"/>
      <c r="BH204" s="1123"/>
      <c r="BI204" s="1123"/>
      <c r="BJ204" s="1123"/>
      <c r="BK204" s="1123"/>
      <c r="BL204" s="1123"/>
      <c r="BM204" s="1123"/>
      <c r="BN204" s="1123"/>
      <c r="BO204" s="132"/>
    </row>
    <row r="205" spans="1:73" ht="41.25" customHeight="1">
      <c r="A205" s="1116"/>
      <c r="B205" s="1116"/>
      <c r="C205" s="1116"/>
      <c r="D205" s="1116"/>
      <c r="E205" s="1123"/>
      <c r="F205" s="1123"/>
      <c r="G205" s="1123"/>
      <c r="H205" s="1123"/>
      <c r="I205" s="1123"/>
      <c r="J205" s="1123"/>
      <c r="K205" s="1123"/>
      <c r="L205" s="1123"/>
      <c r="M205" s="1123"/>
      <c r="N205" s="1123"/>
      <c r="O205" s="1123"/>
      <c r="P205" s="1123"/>
      <c r="Q205" s="1123"/>
      <c r="R205" s="1123"/>
      <c r="S205" s="1123"/>
      <c r="T205" s="1123"/>
      <c r="U205" s="1123"/>
      <c r="V205" s="1123"/>
      <c r="W205" s="1123"/>
      <c r="X205" s="1123"/>
      <c r="Y205" s="1123"/>
      <c r="Z205" s="1123"/>
      <c r="AA205" s="1123"/>
      <c r="AB205" s="1123"/>
      <c r="AC205" s="1123"/>
      <c r="AD205" s="1123"/>
      <c r="AE205" s="1123"/>
      <c r="AF205" s="1123"/>
      <c r="AG205" s="1123"/>
      <c r="AH205" s="1123"/>
      <c r="AI205" s="1123"/>
      <c r="AJ205" s="1123"/>
      <c r="AK205" s="1123"/>
      <c r="AL205" s="1123"/>
      <c r="AM205" s="1123"/>
      <c r="AN205" s="1123"/>
      <c r="AO205" s="1123"/>
      <c r="AP205" s="1123"/>
      <c r="AQ205" s="1123"/>
      <c r="AR205" s="1123"/>
      <c r="AS205" s="1123"/>
      <c r="AT205" s="1123"/>
      <c r="AU205" s="1123"/>
      <c r="AV205" s="1123"/>
      <c r="AW205" s="1123"/>
      <c r="AX205" s="1123"/>
      <c r="AY205" s="1123"/>
      <c r="AZ205" s="1123"/>
      <c r="BA205" s="1123"/>
      <c r="BB205" s="1123"/>
      <c r="BC205" s="1123"/>
      <c r="BD205" s="1123"/>
      <c r="BE205" s="1123"/>
      <c r="BF205" s="1123"/>
      <c r="BG205" s="1123"/>
      <c r="BH205" s="1123"/>
      <c r="BI205" s="1123"/>
      <c r="BJ205" s="1123"/>
      <c r="BK205" s="1123"/>
      <c r="BL205" s="1123"/>
      <c r="BM205" s="1123"/>
      <c r="BN205" s="1123"/>
      <c r="BO205" s="132"/>
    </row>
    <row r="206" spans="1:73" ht="35.25" customHeight="1">
      <c r="A206" s="1116"/>
      <c r="B206" s="1116"/>
      <c r="C206" s="1116"/>
      <c r="D206" s="1116"/>
      <c r="E206" s="1123"/>
      <c r="F206" s="1123"/>
      <c r="G206" s="1123"/>
      <c r="H206" s="1123"/>
      <c r="I206" s="1123"/>
      <c r="J206" s="1123"/>
      <c r="K206" s="1123"/>
      <c r="L206" s="1123"/>
      <c r="M206" s="1123"/>
      <c r="N206" s="1123"/>
      <c r="O206" s="1123"/>
      <c r="P206" s="1123"/>
      <c r="Q206" s="1123"/>
      <c r="R206" s="1123"/>
      <c r="S206" s="1123"/>
      <c r="T206" s="1123"/>
      <c r="U206" s="1123"/>
      <c r="V206" s="1123"/>
      <c r="W206" s="1123"/>
      <c r="X206" s="1123"/>
      <c r="Y206" s="1123"/>
      <c r="Z206" s="1123"/>
      <c r="AA206" s="1123"/>
      <c r="AB206" s="1123"/>
      <c r="AC206" s="1123"/>
      <c r="AD206" s="1123"/>
      <c r="AE206" s="1123"/>
      <c r="AF206" s="1123"/>
      <c r="AG206" s="1123"/>
      <c r="AH206" s="1123"/>
      <c r="AI206" s="1123"/>
      <c r="AJ206" s="1123"/>
      <c r="AK206" s="1123"/>
      <c r="AL206" s="1123"/>
      <c r="AM206" s="1123"/>
      <c r="AN206" s="1123"/>
      <c r="AO206" s="1123"/>
      <c r="AP206" s="1123"/>
      <c r="AQ206" s="1123"/>
      <c r="AR206" s="1123"/>
      <c r="AS206" s="1123"/>
      <c r="AT206" s="1123"/>
      <c r="AU206" s="1123"/>
      <c r="AV206" s="1123"/>
      <c r="AW206" s="1123"/>
      <c r="AX206" s="1123"/>
      <c r="AY206" s="1123"/>
      <c r="AZ206" s="1123"/>
      <c r="BA206" s="1123"/>
      <c r="BB206" s="1123"/>
      <c r="BC206" s="1123"/>
      <c r="BD206" s="1123"/>
      <c r="BE206" s="1123"/>
      <c r="BF206" s="1123"/>
      <c r="BG206" s="1123"/>
      <c r="BH206" s="1123"/>
      <c r="BI206" s="1123"/>
      <c r="BJ206" s="1123"/>
      <c r="BK206" s="1123"/>
      <c r="BL206" s="1123"/>
      <c r="BM206" s="1123"/>
      <c r="BN206" s="1123"/>
    </row>
    <row r="207" spans="1:73" ht="20.100000000000001" customHeight="1">
      <c r="A207" s="953"/>
      <c r="B207" s="953"/>
      <c r="C207" s="953"/>
      <c r="D207" s="953"/>
    </row>
    <row r="208" spans="1:73" ht="77.25" customHeight="1">
      <c r="A208" s="1116"/>
      <c r="B208" s="1116"/>
      <c r="C208" s="1116"/>
      <c r="D208" s="1116"/>
      <c r="E208" s="1123"/>
      <c r="F208" s="1123"/>
      <c r="G208" s="1123"/>
      <c r="H208" s="1123"/>
      <c r="I208" s="1123"/>
      <c r="J208" s="1123"/>
      <c r="K208" s="1123"/>
      <c r="L208" s="1123"/>
      <c r="M208" s="1123"/>
      <c r="N208" s="1123"/>
      <c r="O208" s="1123"/>
      <c r="P208" s="1123"/>
      <c r="Q208" s="1123"/>
      <c r="R208" s="1123"/>
      <c r="S208" s="1123"/>
      <c r="T208" s="1123"/>
      <c r="U208" s="1123"/>
      <c r="V208" s="1123"/>
      <c r="W208" s="1123"/>
      <c r="X208" s="1123"/>
      <c r="Y208" s="1123"/>
      <c r="Z208" s="1123"/>
      <c r="AA208" s="1123"/>
      <c r="AB208" s="1123"/>
      <c r="AC208" s="1123"/>
      <c r="AD208" s="1123"/>
      <c r="AE208" s="1123"/>
      <c r="AF208" s="1123"/>
      <c r="AG208" s="1123"/>
      <c r="AH208" s="1123"/>
      <c r="AI208" s="1123"/>
      <c r="AJ208" s="1123"/>
      <c r="AK208" s="1123"/>
      <c r="AL208" s="1123"/>
      <c r="AM208" s="1123"/>
      <c r="AN208" s="1123"/>
      <c r="AO208" s="1123"/>
      <c r="AP208" s="1123"/>
      <c r="AQ208" s="1123"/>
      <c r="AR208" s="1123"/>
      <c r="AS208" s="1123"/>
      <c r="AT208" s="1123"/>
      <c r="AU208" s="1123"/>
      <c r="AV208" s="1123"/>
      <c r="AW208" s="1123"/>
      <c r="AX208" s="1123"/>
      <c r="AY208" s="1123"/>
      <c r="AZ208" s="1123"/>
      <c r="BA208" s="1123"/>
      <c r="BB208" s="1123"/>
      <c r="BC208" s="1123"/>
      <c r="BD208" s="1123"/>
      <c r="BE208" s="1123"/>
      <c r="BF208" s="1123"/>
      <c r="BG208" s="1123"/>
      <c r="BH208" s="1123"/>
      <c r="BI208" s="1123"/>
      <c r="BJ208" s="1123"/>
      <c r="BK208" s="1123"/>
      <c r="BL208" s="1123"/>
      <c r="BM208" s="1123"/>
      <c r="BN208" s="1123"/>
    </row>
    <row r="209" spans="1:73" ht="20.100000000000001" customHeight="1">
      <c r="A209" s="953"/>
      <c r="B209" s="953"/>
      <c r="C209" s="953"/>
      <c r="D209" s="953"/>
    </row>
    <row r="210" spans="1:73" ht="121.5" customHeight="1">
      <c r="A210" s="953"/>
      <c r="B210" s="953"/>
      <c r="C210" s="953"/>
      <c r="D210" s="953"/>
      <c r="E210" s="1123"/>
      <c r="F210" s="1123"/>
      <c r="G210" s="1123"/>
      <c r="H210" s="1123"/>
      <c r="I210" s="1123"/>
      <c r="J210" s="1123"/>
      <c r="K210" s="1123"/>
      <c r="L210" s="1123"/>
      <c r="M210" s="1123"/>
      <c r="N210" s="1123"/>
      <c r="O210" s="1123"/>
      <c r="P210" s="1123"/>
      <c r="Q210" s="1123"/>
      <c r="R210" s="1123"/>
      <c r="S210" s="1123"/>
      <c r="T210" s="1123"/>
      <c r="U210" s="1123"/>
      <c r="V210" s="1123"/>
      <c r="W210" s="1123"/>
      <c r="X210" s="1123"/>
      <c r="Y210" s="1123"/>
      <c r="Z210" s="1123"/>
      <c r="AA210" s="1123"/>
      <c r="AB210" s="1123"/>
      <c r="AC210" s="1123"/>
      <c r="AD210" s="1123"/>
      <c r="AE210" s="1123"/>
      <c r="AF210" s="1123"/>
      <c r="AG210" s="1123"/>
      <c r="AH210" s="1123"/>
      <c r="AI210" s="1123"/>
      <c r="AJ210" s="1123"/>
      <c r="AK210" s="1123"/>
      <c r="AL210" s="1123"/>
      <c r="AM210" s="1123"/>
      <c r="AN210" s="1123"/>
      <c r="AO210" s="1123"/>
      <c r="AP210" s="1123"/>
      <c r="AQ210" s="1123"/>
      <c r="AR210" s="1123"/>
      <c r="AS210" s="1123"/>
      <c r="AT210" s="1123"/>
      <c r="AU210" s="1123"/>
      <c r="AV210" s="1123"/>
      <c r="AW210" s="1123"/>
      <c r="AX210" s="1123"/>
      <c r="AY210" s="1123"/>
      <c r="AZ210" s="1123"/>
      <c r="BA210" s="1123"/>
      <c r="BB210" s="1123"/>
      <c r="BC210" s="1123"/>
      <c r="BD210" s="1123"/>
      <c r="BE210" s="1123"/>
      <c r="BF210" s="1123"/>
      <c r="BG210" s="1123"/>
      <c r="BH210" s="1123"/>
      <c r="BI210" s="1123"/>
      <c r="BJ210" s="1123"/>
      <c r="BK210" s="1123"/>
      <c r="BL210" s="1123"/>
      <c r="BM210" s="1123"/>
      <c r="BN210" s="1123"/>
    </row>
    <row r="211" spans="1:73" ht="130.5" customHeight="1">
      <c r="A211" s="953"/>
      <c r="B211" s="953"/>
      <c r="C211" s="953"/>
      <c r="D211" s="953"/>
      <c r="E211" s="1123"/>
      <c r="F211" s="1123"/>
      <c r="G211" s="1123"/>
      <c r="H211" s="1123"/>
      <c r="I211" s="1123"/>
      <c r="J211" s="1123"/>
      <c r="K211" s="1123"/>
      <c r="L211" s="1123"/>
      <c r="M211" s="1123"/>
      <c r="N211" s="1123"/>
      <c r="O211" s="1123"/>
      <c r="P211" s="1123"/>
      <c r="Q211" s="1123"/>
      <c r="R211" s="1123"/>
      <c r="S211" s="1123"/>
      <c r="T211" s="1123"/>
      <c r="U211" s="1123"/>
      <c r="V211" s="1123"/>
      <c r="W211" s="1123"/>
      <c r="X211" s="1123"/>
      <c r="Y211" s="1123"/>
      <c r="Z211" s="1123"/>
      <c r="AA211" s="1123"/>
      <c r="AB211" s="1123"/>
      <c r="AC211" s="1123"/>
      <c r="AD211" s="1123"/>
      <c r="AE211" s="1123"/>
      <c r="AF211" s="1123"/>
      <c r="AG211" s="1123"/>
      <c r="AH211" s="1123"/>
      <c r="AI211" s="1123"/>
      <c r="AJ211" s="1123"/>
      <c r="AK211" s="1123"/>
      <c r="AL211" s="1123"/>
      <c r="AM211" s="1123"/>
      <c r="AN211" s="1123"/>
      <c r="AO211" s="1123"/>
      <c r="AP211" s="1123"/>
      <c r="AQ211" s="1123"/>
      <c r="AR211" s="1123"/>
      <c r="AS211" s="1123"/>
      <c r="AT211" s="1123"/>
      <c r="AU211" s="1123"/>
      <c r="AV211" s="1123"/>
      <c r="AW211" s="1123"/>
      <c r="AX211" s="1123"/>
      <c r="AY211" s="1123"/>
      <c r="AZ211" s="1123"/>
      <c r="BA211" s="1123"/>
      <c r="BB211" s="1123"/>
      <c r="BC211" s="1123"/>
      <c r="BD211" s="1123"/>
      <c r="BE211" s="1123"/>
      <c r="BF211" s="1123"/>
      <c r="BG211" s="1123"/>
      <c r="BH211" s="1123"/>
      <c r="BI211" s="1123"/>
      <c r="BJ211" s="1123"/>
      <c r="BK211" s="1123"/>
      <c r="BL211" s="1123"/>
      <c r="BM211" s="1123"/>
      <c r="BN211" s="1123"/>
    </row>
    <row r="212" spans="1:73" ht="70.5" customHeight="1">
      <c r="A212" s="953"/>
      <c r="B212" s="953"/>
      <c r="C212" s="953"/>
      <c r="D212" s="953"/>
      <c r="E212" s="977"/>
      <c r="F212" s="977"/>
      <c r="G212" s="977"/>
      <c r="H212" s="977"/>
      <c r="I212" s="977"/>
      <c r="J212" s="977"/>
      <c r="K212" s="977"/>
      <c r="L212" s="977"/>
      <c r="M212" s="977"/>
      <c r="N212" s="977"/>
      <c r="O212" s="977"/>
      <c r="P212" s="977"/>
      <c r="Q212" s="977"/>
      <c r="R212" s="977"/>
      <c r="S212" s="977"/>
      <c r="T212" s="977"/>
      <c r="U212" s="977"/>
      <c r="V212" s="977"/>
      <c r="W212" s="977"/>
      <c r="X212" s="977"/>
      <c r="Y212" s="977"/>
      <c r="Z212" s="977"/>
      <c r="AA212" s="977"/>
      <c r="AB212" s="977"/>
      <c r="AC212" s="977"/>
      <c r="AD212" s="977"/>
      <c r="AE212" s="977"/>
      <c r="AF212" s="977"/>
      <c r="AG212" s="977"/>
      <c r="AH212" s="977"/>
      <c r="AI212" s="977"/>
      <c r="AJ212" s="977"/>
      <c r="AK212" s="977"/>
      <c r="AL212" s="977"/>
      <c r="AM212" s="977"/>
      <c r="AN212" s="977"/>
      <c r="AO212" s="977"/>
      <c r="AP212" s="977"/>
      <c r="AQ212" s="977"/>
      <c r="AR212" s="977"/>
      <c r="AS212" s="977"/>
      <c r="AT212" s="977"/>
      <c r="AU212" s="977"/>
      <c r="AV212" s="977"/>
      <c r="AW212" s="977"/>
      <c r="AX212" s="977"/>
      <c r="AY212" s="977"/>
      <c r="AZ212" s="977"/>
      <c r="BA212" s="977"/>
      <c r="BB212" s="977"/>
      <c r="BC212" s="977"/>
      <c r="BD212" s="977"/>
      <c r="BE212" s="977"/>
      <c r="BF212" s="977"/>
      <c r="BG212" s="977"/>
      <c r="BH212" s="977"/>
      <c r="BI212" s="977"/>
      <c r="BJ212" s="977"/>
      <c r="BK212" s="977"/>
      <c r="BL212" s="977"/>
      <c r="BM212" s="977"/>
      <c r="BN212" s="977"/>
      <c r="BO212" s="132"/>
    </row>
    <row r="213" spans="1:73" ht="54.75" customHeight="1">
      <c r="A213" s="953"/>
      <c r="B213" s="953"/>
      <c r="C213" s="953"/>
      <c r="D213" s="953"/>
      <c r="E213" s="977"/>
      <c r="F213" s="977"/>
      <c r="G213" s="977"/>
      <c r="H213" s="977"/>
      <c r="I213" s="977"/>
      <c r="J213" s="977"/>
      <c r="K213" s="977"/>
      <c r="L213" s="977"/>
      <c r="M213" s="977"/>
      <c r="N213" s="977"/>
      <c r="O213" s="977"/>
      <c r="P213" s="977"/>
      <c r="Q213" s="977"/>
      <c r="R213" s="977"/>
      <c r="S213" s="977"/>
      <c r="T213" s="977"/>
      <c r="U213" s="977"/>
      <c r="V213" s="977"/>
      <c r="W213" s="977"/>
      <c r="X213" s="977"/>
      <c r="Y213" s="977"/>
      <c r="Z213" s="977"/>
      <c r="AA213" s="977"/>
      <c r="AB213" s="977"/>
      <c r="AC213" s="977"/>
      <c r="AD213" s="977"/>
      <c r="AE213" s="977"/>
      <c r="AF213" s="977"/>
      <c r="AG213" s="977"/>
      <c r="AH213" s="977"/>
      <c r="AI213" s="977"/>
      <c r="AJ213" s="977"/>
      <c r="AK213" s="977"/>
      <c r="AL213" s="977"/>
      <c r="AM213" s="977"/>
      <c r="AN213" s="977"/>
      <c r="AO213" s="977"/>
      <c r="AP213" s="977"/>
      <c r="AQ213" s="977"/>
      <c r="AR213" s="977"/>
      <c r="AS213" s="977"/>
      <c r="AT213" s="977"/>
      <c r="AU213" s="977"/>
      <c r="AV213" s="977"/>
      <c r="AW213" s="977"/>
      <c r="AX213" s="977"/>
      <c r="AY213" s="977"/>
      <c r="AZ213" s="977"/>
      <c r="BA213" s="977"/>
      <c r="BB213" s="977"/>
      <c r="BC213" s="977"/>
      <c r="BD213" s="977"/>
      <c r="BE213" s="977"/>
      <c r="BF213" s="977"/>
      <c r="BG213" s="977"/>
      <c r="BH213" s="977"/>
      <c r="BI213" s="977"/>
      <c r="BJ213" s="977"/>
      <c r="BK213" s="977"/>
      <c r="BL213" s="977"/>
      <c r="BM213" s="977"/>
      <c r="BN213" s="977"/>
      <c r="BO213" s="132"/>
    </row>
    <row r="214" spans="1:73" ht="54.75" customHeight="1">
      <c r="A214" s="953"/>
      <c r="B214" s="953"/>
      <c r="C214" s="953"/>
      <c r="D214" s="953"/>
      <c r="E214" s="977"/>
      <c r="F214" s="977"/>
      <c r="G214" s="977"/>
      <c r="H214" s="977"/>
      <c r="I214" s="977"/>
      <c r="J214" s="977"/>
      <c r="K214" s="977"/>
      <c r="L214" s="977"/>
      <c r="M214" s="977"/>
      <c r="N214" s="977"/>
      <c r="O214" s="977"/>
      <c r="P214" s="977"/>
      <c r="Q214" s="977"/>
      <c r="R214" s="977"/>
      <c r="S214" s="977"/>
      <c r="T214" s="977"/>
      <c r="U214" s="977"/>
      <c r="V214" s="977"/>
      <c r="W214" s="977"/>
      <c r="X214" s="977"/>
      <c r="Y214" s="977"/>
      <c r="Z214" s="977"/>
      <c r="AA214" s="977"/>
      <c r="AB214" s="977"/>
      <c r="AC214" s="977"/>
      <c r="AD214" s="977"/>
      <c r="AE214" s="977"/>
      <c r="AF214" s="977"/>
      <c r="AG214" s="977"/>
      <c r="AH214" s="977"/>
      <c r="AI214" s="977"/>
      <c r="AJ214" s="977"/>
      <c r="AK214" s="977"/>
      <c r="AL214" s="977"/>
      <c r="AM214" s="977"/>
      <c r="AN214" s="977"/>
      <c r="AO214" s="977"/>
      <c r="AP214" s="977"/>
      <c r="AQ214" s="977"/>
      <c r="AR214" s="977"/>
      <c r="AS214" s="977"/>
      <c r="AT214" s="977"/>
      <c r="AU214" s="977"/>
      <c r="AV214" s="977"/>
      <c r="AW214" s="977"/>
      <c r="AX214" s="977"/>
      <c r="AY214" s="977"/>
      <c r="AZ214" s="977"/>
      <c r="BA214" s="977"/>
      <c r="BB214" s="977"/>
      <c r="BC214" s="977"/>
      <c r="BD214" s="977"/>
      <c r="BE214" s="977"/>
      <c r="BF214" s="977"/>
      <c r="BG214" s="977"/>
      <c r="BH214" s="977"/>
      <c r="BI214" s="977"/>
      <c r="BJ214" s="977"/>
      <c r="BK214" s="977"/>
      <c r="BL214" s="977"/>
      <c r="BM214" s="977"/>
      <c r="BN214" s="977"/>
      <c r="BO214" s="132"/>
    </row>
    <row r="215" spans="1:73" ht="99.75" customHeight="1">
      <c r="A215" s="1116"/>
      <c r="B215" s="1116"/>
      <c r="C215" s="1116"/>
      <c r="D215" s="1116"/>
      <c r="E215" s="1123"/>
      <c r="F215" s="1123"/>
      <c r="G215" s="1123"/>
      <c r="H215" s="1123"/>
      <c r="I215" s="1123"/>
      <c r="J215" s="1123"/>
      <c r="K215" s="1123"/>
      <c r="L215" s="1123"/>
      <c r="M215" s="1123"/>
      <c r="N215" s="1123"/>
      <c r="O215" s="1123"/>
      <c r="P215" s="1123"/>
      <c r="Q215" s="1123"/>
      <c r="R215" s="1123"/>
      <c r="S215" s="1123"/>
      <c r="T215" s="1123"/>
      <c r="U215" s="1123"/>
      <c r="V215" s="1123"/>
      <c r="W215" s="1123"/>
      <c r="X215" s="1123"/>
      <c r="Y215" s="1123"/>
      <c r="Z215" s="1123"/>
      <c r="AA215" s="1123"/>
      <c r="AB215" s="1123"/>
      <c r="AC215" s="1123"/>
      <c r="AD215" s="1123"/>
      <c r="AE215" s="1123"/>
      <c r="AF215" s="1123"/>
      <c r="AG215" s="1123"/>
      <c r="AH215" s="1123"/>
      <c r="AI215" s="1123"/>
      <c r="AJ215" s="1123"/>
      <c r="AK215" s="1123"/>
      <c r="AL215" s="1123"/>
      <c r="AM215" s="1123"/>
      <c r="AN215" s="1123"/>
      <c r="AO215" s="1123"/>
      <c r="AP215" s="1123"/>
      <c r="AQ215" s="1123"/>
      <c r="AR215" s="1123"/>
      <c r="AS215" s="1123"/>
      <c r="AT215" s="1123"/>
      <c r="AU215" s="1123"/>
      <c r="AV215" s="1123"/>
      <c r="AW215" s="1123"/>
      <c r="AX215" s="1123"/>
      <c r="AY215" s="1123"/>
      <c r="AZ215" s="1123"/>
      <c r="BA215" s="1123"/>
      <c r="BB215" s="1123"/>
      <c r="BC215" s="1123"/>
      <c r="BD215" s="1123"/>
      <c r="BE215" s="1123"/>
      <c r="BF215" s="1123"/>
      <c r="BG215" s="1123"/>
      <c r="BH215" s="1123"/>
      <c r="BI215" s="1123"/>
      <c r="BJ215" s="1123"/>
      <c r="BK215" s="1123"/>
      <c r="BL215" s="1123"/>
      <c r="BM215" s="1123"/>
      <c r="BN215" s="1123"/>
      <c r="BO215" s="132"/>
    </row>
    <row r="216" spans="1:73" ht="20.100000000000001" customHeight="1">
      <c r="A216" s="175"/>
      <c r="B216" s="151"/>
      <c r="C216" s="151"/>
      <c r="D216" s="151"/>
    </row>
    <row r="217" spans="1:73" ht="38.25" customHeight="1">
      <c r="A217" s="1134"/>
      <c r="B217" s="1134"/>
      <c r="C217" s="1134"/>
      <c r="D217" s="1134"/>
      <c r="E217" s="977"/>
      <c r="F217" s="977"/>
      <c r="G217" s="977"/>
      <c r="H217" s="977"/>
      <c r="I217" s="977"/>
      <c r="J217" s="977"/>
      <c r="K217" s="977"/>
      <c r="L217" s="977"/>
      <c r="M217" s="977"/>
      <c r="N217" s="977"/>
      <c r="O217" s="977"/>
      <c r="P217" s="977"/>
      <c r="Q217" s="977"/>
      <c r="R217" s="977"/>
      <c r="S217" s="977"/>
      <c r="T217" s="977"/>
      <c r="U217" s="977"/>
      <c r="V217" s="977"/>
      <c r="W217" s="977"/>
      <c r="X217" s="977"/>
      <c r="Y217" s="977"/>
      <c r="Z217" s="977"/>
      <c r="AA217" s="977"/>
      <c r="AB217" s="977"/>
      <c r="AC217" s="977"/>
      <c r="AD217" s="977"/>
      <c r="AE217" s="977"/>
      <c r="AF217" s="977"/>
      <c r="AG217" s="977"/>
      <c r="AH217" s="977"/>
      <c r="AI217" s="977"/>
      <c r="AJ217" s="977"/>
      <c r="AK217" s="977"/>
      <c r="AL217" s="977"/>
      <c r="AM217" s="977"/>
      <c r="AN217" s="977"/>
      <c r="AO217" s="977"/>
      <c r="AP217" s="977"/>
      <c r="AQ217" s="977"/>
      <c r="AR217" s="977"/>
      <c r="AS217" s="977"/>
      <c r="AT217" s="977"/>
      <c r="AU217" s="977"/>
      <c r="AV217" s="977"/>
      <c r="AW217" s="977"/>
      <c r="AX217" s="977"/>
      <c r="AY217" s="977"/>
      <c r="AZ217" s="977"/>
      <c r="BA217" s="977"/>
      <c r="BB217" s="977"/>
      <c r="BC217" s="977"/>
      <c r="BD217" s="977"/>
      <c r="BE217" s="977"/>
      <c r="BF217" s="977"/>
      <c r="BG217" s="977"/>
      <c r="BH217" s="977"/>
      <c r="BI217" s="977"/>
      <c r="BJ217" s="977"/>
      <c r="BK217" s="977"/>
      <c r="BL217" s="977"/>
      <c r="BM217" s="977"/>
      <c r="BN217" s="977"/>
      <c r="BO217" s="132"/>
    </row>
    <row r="218" spans="1:73" ht="46.5" customHeight="1">
      <c r="A218" s="1116"/>
      <c r="B218" s="1116"/>
      <c r="C218" s="1116"/>
      <c r="D218" s="1116"/>
      <c r="E218" s="1123"/>
      <c r="F218" s="1123"/>
      <c r="G218" s="1123"/>
      <c r="H218" s="1123"/>
      <c r="I218" s="1123"/>
      <c r="J218" s="1123"/>
      <c r="K218" s="1123"/>
      <c r="L218" s="1123"/>
      <c r="M218" s="1123"/>
      <c r="N218" s="1123"/>
      <c r="O218" s="1123"/>
      <c r="P218" s="1123"/>
      <c r="Q218" s="1123"/>
      <c r="R218" s="1123"/>
      <c r="S218" s="1123"/>
      <c r="T218" s="1123"/>
      <c r="U218" s="1123"/>
      <c r="V218" s="1123"/>
      <c r="W218" s="1123"/>
      <c r="X218" s="1123"/>
      <c r="Y218" s="1123"/>
      <c r="Z218" s="1123"/>
      <c r="AA218" s="1123"/>
      <c r="AB218" s="1123"/>
      <c r="AC218" s="1123"/>
      <c r="AD218" s="1123"/>
      <c r="AE218" s="1123"/>
      <c r="AF218" s="1123"/>
      <c r="AG218" s="1123"/>
      <c r="AH218" s="1123"/>
      <c r="AI218" s="1123"/>
      <c r="AJ218" s="1123"/>
      <c r="AK218" s="1123"/>
      <c r="AL218" s="1123"/>
      <c r="AM218" s="1123"/>
      <c r="AN218" s="1123"/>
      <c r="AO218" s="1123"/>
      <c r="AP218" s="1123"/>
      <c r="AQ218" s="1123"/>
      <c r="AR218" s="1123"/>
      <c r="AS218" s="1123"/>
      <c r="AT218" s="1123"/>
      <c r="AU218" s="1123"/>
      <c r="AV218" s="1123"/>
      <c r="AW218" s="1123"/>
      <c r="AX218" s="1123"/>
      <c r="AY218" s="1123"/>
      <c r="AZ218" s="1123"/>
      <c r="BA218" s="1123"/>
      <c r="BB218" s="1123"/>
      <c r="BC218" s="1123"/>
      <c r="BD218" s="1123"/>
      <c r="BE218" s="1123"/>
      <c r="BF218" s="1123"/>
      <c r="BG218" s="1123"/>
      <c r="BH218" s="1123"/>
      <c r="BI218" s="1123"/>
      <c r="BJ218" s="1123"/>
      <c r="BK218" s="1123"/>
      <c r="BL218" s="1123"/>
      <c r="BM218" s="1123"/>
      <c r="BN218" s="1123"/>
    </row>
    <row r="219" spans="1:73" ht="34.5" customHeight="1">
      <c r="A219" s="1116"/>
      <c r="B219" s="1116"/>
      <c r="C219" s="1116"/>
      <c r="D219" s="1116"/>
      <c r="E219" s="1123"/>
      <c r="F219" s="1123"/>
      <c r="G219" s="1123"/>
      <c r="H219" s="1123"/>
      <c r="I219" s="1123"/>
      <c r="J219" s="1123"/>
      <c r="K219" s="1123"/>
      <c r="L219" s="1123"/>
      <c r="M219" s="1123"/>
      <c r="N219" s="1123"/>
      <c r="O219" s="1123"/>
      <c r="P219" s="1123"/>
      <c r="Q219" s="1123"/>
      <c r="R219" s="1123"/>
      <c r="S219" s="1123"/>
      <c r="T219" s="1123"/>
      <c r="U219" s="1123"/>
      <c r="V219" s="1123"/>
      <c r="W219" s="1123"/>
      <c r="X219" s="1123"/>
      <c r="Y219" s="1123"/>
      <c r="Z219" s="1123"/>
      <c r="AA219" s="1123"/>
      <c r="AB219" s="1123"/>
      <c r="AC219" s="1123"/>
      <c r="AD219" s="1123"/>
      <c r="AE219" s="1123"/>
      <c r="AF219" s="1123"/>
      <c r="AG219" s="1123"/>
      <c r="AH219" s="1123"/>
      <c r="AI219" s="1123"/>
      <c r="AJ219" s="1123"/>
      <c r="AK219" s="1123"/>
      <c r="AL219" s="1123"/>
      <c r="AM219" s="1123"/>
      <c r="AN219" s="1123"/>
      <c r="AO219" s="1123"/>
      <c r="AP219" s="1123"/>
      <c r="AQ219" s="1123"/>
      <c r="AR219" s="1123"/>
      <c r="AS219" s="1123"/>
      <c r="AT219" s="1123"/>
      <c r="AU219" s="1123"/>
      <c r="AV219" s="1123"/>
      <c r="AW219" s="1123"/>
      <c r="AX219" s="1123"/>
      <c r="AY219" s="1123"/>
      <c r="AZ219" s="1123"/>
      <c r="BA219" s="1123"/>
      <c r="BB219" s="1123"/>
      <c r="BC219" s="1123"/>
      <c r="BD219" s="1123"/>
      <c r="BE219" s="1123"/>
      <c r="BF219" s="1123"/>
      <c r="BG219" s="1123"/>
      <c r="BH219" s="1123"/>
      <c r="BI219" s="1123"/>
      <c r="BJ219" s="1123"/>
      <c r="BK219" s="1123"/>
      <c r="BL219" s="1123"/>
      <c r="BM219" s="1123"/>
      <c r="BN219" s="1123"/>
    </row>
    <row r="220" spans="1:73" ht="20.100000000000001" customHeight="1">
      <c r="BL220" s="132"/>
      <c r="BM220" s="132"/>
      <c r="BN220" s="132"/>
      <c r="BO220" s="132"/>
      <c r="BP220" s="132"/>
      <c r="BQ220" s="132"/>
      <c r="BR220" s="132"/>
      <c r="BS220" s="132"/>
    </row>
    <row r="221" spans="1:73" ht="20.100000000000001" customHeight="1">
      <c r="V221" s="151"/>
      <c r="W221" s="151"/>
      <c r="X221" s="151"/>
      <c r="BL221" s="132"/>
      <c r="BM221" s="132"/>
      <c r="BN221" s="132"/>
      <c r="BO221" s="132"/>
      <c r="BP221" s="132"/>
      <c r="BQ221" s="132"/>
      <c r="BR221" s="132"/>
      <c r="BS221" s="132"/>
    </row>
    <row r="222" spans="1:73" ht="20.100000000000001" customHeight="1">
      <c r="BL222" s="132"/>
      <c r="BM222" s="132"/>
      <c r="BN222" s="132"/>
      <c r="BO222" s="132"/>
      <c r="BP222" s="132"/>
      <c r="BQ222" s="132"/>
      <c r="BR222" s="132"/>
      <c r="BS222" s="132"/>
      <c r="BT222" s="132"/>
      <c r="BU222" s="132"/>
    </row>
    <row r="223" spans="1:73" ht="20.100000000000001" customHeight="1">
      <c r="Z223" s="192"/>
      <c r="AA223" s="192"/>
      <c r="AB223" s="192"/>
      <c r="AC223" s="192"/>
      <c r="AD223" s="192"/>
      <c r="AE223" s="192"/>
      <c r="AF223" s="192"/>
      <c r="AM223" s="192"/>
      <c r="AN223" s="192"/>
      <c r="AO223" s="192"/>
      <c r="AP223" s="192"/>
      <c r="AQ223" s="192"/>
      <c r="AR223" s="192"/>
      <c r="AS223" s="192"/>
      <c r="BL223" s="132"/>
      <c r="BM223" s="132"/>
      <c r="BN223" s="132"/>
      <c r="BO223" s="132"/>
      <c r="BP223" s="132"/>
      <c r="BQ223" s="132"/>
      <c r="BR223" s="132"/>
      <c r="BS223" s="132"/>
      <c r="BT223" s="132"/>
      <c r="BU223" s="132"/>
    </row>
    <row r="224" spans="1:73" ht="20.100000000000001" customHeight="1">
      <c r="AM224" s="192"/>
      <c r="AN224" s="192"/>
      <c r="AO224" s="192"/>
      <c r="AP224" s="192"/>
      <c r="AQ224" s="192"/>
      <c r="AR224" s="192"/>
      <c r="AS224" s="192"/>
      <c r="BL224" s="132"/>
      <c r="BM224" s="132"/>
      <c r="BN224" s="132"/>
      <c r="BO224" s="132"/>
      <c r="BP224" s="132"/>
      <c r="BQ224" s="132"/>
      <c r="BR224" s="132"/>
      <c r="BS224" s="132"/>
      <c r="BT224" s="132"/>
      <c r="BU224" s="132"/>
    </row>
    <row r="225" spans="5:73" ht="20.100000000000001" customHeight="1"/>
    <row r="226" spans="5:73" ht="20.100000000000001" customHeight="1"/>
    <row r="227" spans="5:73" ht="20.100000000000001" customHeight="1"/>
    <row r="228" spans="5:73" ht="20.100000000000001" customHeight="1"/>
    <row r="229" spans="5:73" ht="20.100000000000001" customHeight="1"/>
    <row r="230" spans="5:73" ht="20.100000000000001" customHeight="1"/>
    <row r="231" spans="5:73" ht="20.100000000000001" customHeight="1"/>
    <row r="232" spans="5:73" ht="20.100000000000001" customHeight="1">
      <c r="BC232" s="151"/>
      <c r="BD232" s="151"/>
      <c r="BE232" s="151"/>
      <c r="BF232" s="151"/>
      <c r="BG232" s="151"/>
      <c r="BH232" s="151"/>
      <c r="BI232" s="151"/>
      <c r="BJ232" s="151"/>
      <c r="BK232" s="151"/>
      <c r="BL232" s="151"/>
      <c r="BM232" s="151"/>
      <c r="BN232" s="151"/>
      <c r="BO232" s="151"/>
      <c r="BP232" s="151"/>
      <c r="BQ232" s="151"/>
      <c r="BR232" s="151"/>
      <c r="BS232" s="151"/>
      <c r="BT232" s="151"/>
      <c r="BU232" s="151"/>
    </row>
    <row r="233" spans="5:73" ht="20.100000000000001" customHeight="1">
      <c r="G233" s="151"/>
    </row>
    <row r="234" spans="5:73" ht="20.100000000000001" customHeight="1">
      <c r="F234" s="175"/>
      <c r="G234" s="175"/>
      <c r="H234" s="175"/>
      <c r="I234" s="175"/>
      <c r="J234" s="175"/>
      <c r="K234" s="175"/>
      <c r="L234" s="175"/>
      <c r="M234" s="175"/>
      <c r="N234" s="175"/>
      <c r="O234" s="175"/>
      <c r="P234" s="175"/>
      <c r="Q234" s="175"/>
      <c r="S234" s="175"/>
      <c r="T234" s="175"/>
      <c r="U234" s="175"/>
      <c r="V234" s="175"/>
      <c r="W234" s="175"/>
      <c r="X234" s="175"/>
      <c r="Y234" s="175"/>
      <c r="Z234" s="175"/>
      <c r="AA234" s="175"/>
      <c r="AB234" s="175"/>
      <c r="AC234" s="175"/>
      <c r="AD234" s="175"/>
      <c r="AE234" s="175"/>
      <c r="AF234" s="175"/>
      <c r="AG234" s="175"/>
      <c r="AH234" s="175"/>
      <c r="AI234" s="175"/>
      <c r="AK234" s="175"/>
      <c r="AL234" s="175"/>
      <c r="AM234" s="175"/>
      <c r="AN234" s="175"/>
      <c r="AO234" s="175"/>
      <c r="AP234" s="175"/>
    </row>
    <row r="235" spans="5:73" ht="20.100000000000001" customHeight="1"/>
    <row r="236" spans="5:73" ht="20.100000000000001" customHeight="1">
      <c r="E236" s="151"/>
    </row>
    <row r="237" spans="5:73" ht="20.100000000000001" customHeight="1">
      <c r="F237" s="175"/>
      <c r="G237" s="175"/>
      <c r="H237" s="175"/>
      <c r="I237" s="175"/>
      <c r="J237" s="175"/>
      <c r="K237" s="175"/>
      <c r="L237" s="175"/>
      <c r="M237" s="175"/>
      <c r="N237" s="175"/>
      <c r="O237" s="175"/>
      <c r="P237" s="175"/>
      <c r="Q237" s="175"/>
      <c r="S237" s="175"/>
      <c r="T237" s="175"/>
      <c r="U237" s="175"/>
      <c r="V237" s="175"/>
      <c r="W237" s="175"/>
      <c r="X237" s="175"/>
      <c r="Y237" s="175"/>
      <c r="Z237" s="175"/>
      <c r="AA237" s="175"/>
      <c r="AB237" s="175"/>
      <c r="AC237" s="175"/>
      <c r="AD237" s="175"/>
      <c r="AE237" s="175"/>
      <c r="AF237" s="175"/>
      <c r="AG237" s="175"/>
      <c r="AH237" s="175"/>
      <c r="AI237" s="175"/>
      <c r="AK237" s="175"/>
      <c r="AL237" s="175"/>
      <c r="AM237" s="175"/>
      <c r="AN237" s="175"/>
      <c r="AO237" s="175"/>
      <c r="AP237" s="175"/>
    </row>
    <row r="238" spans="5:73" ht="20.100000000000001" customHeight="1">
      <c r="H238" s="135"/>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5"/>
      <c r="AK238" s="135"/>
      <c r="AL238" s="135"/>
      <c r="AM238" s="135"/>
      <c r="AN238" s="135"/>
      <c r="AO238" s="135"/>
      <c r="AP238" s="135"/>
      <c r="AQ238" s="135"/>
      <c r="AR238" s="135"/>
      <c r="AS238" s="135"/>
      <c r="AT238" s="135"/>
      <c r="AU238" s="135"/>
      <c r="AV238" s="135"/>
      <c r="AW238" s="135"/>
      <c r="AX238" s="135"/>
      <c r="AY238" s="135"/>
      <c r="AZ238" s="135"/>
      <c r="BA238" s="135"/>
      <c r="BB238" s="135"/>
      <c r="BC238" s="135"/>
      <c r="BD238" s="135"/>
      <c r="BE238" s="135"/>
      <c r="BF238" s="135"/>
      <c r="BG238" s="135"/>
      <c r="BH238" s="135"/>
      <c r="BI238" s="135"/>
      <c r="BJ238" s="135"/>
      <c r="BK238" s="135"/>
      <c r="BL238" s="135"/>
      <c r="BM238" s="135"/>
      <c r="BN238" s="135"/>
      <c r="BO238" s="135"/>
      <c r="BP238" s="135"/>
      <c r="BQ238" s="135"/>
      <c r="BR238" s="135"/>
      <c r="BS238" s="135"/>
      <c r="BT238" s="135"/>
      <c r="BU238" s="135"/>
    </row>
    <row r="239" spans="5:73" ht="20.100000000000001" customHeight="1">
      <c r="AT239" s="193"/>
      <c r="AU239" s="193"/>
      <c r="AV239" s="193"/>
      <c r="AW239" s="193"/>
      <c r="AX239" s="193"/>
      <c r="AY239" s="193"/>
      <c r="BA239" s="193"/>
      <c r="BB239" s="193"/>
      <c r="BC239" s="193"/>
      <c r="BD239" s="193"/>
      <c r="BL239" s="232"/>
      <c r="BM239" s="232"/>
      <c r="BN239" s="232"/>
      <c r="BO239" s="232"/>
      <c r="BP239" s="232"/>
      <c r="BQ239" s="232"/>
      <c r="BR239" s="232"/>
      <c r="BS239" s="232"/>
      <c r="BT239" s="232"/>
      <c r="BU239" s="232"/>
    </row>
    <row r="240" spans="5:73" ht="20.100000000000001" customHeight="1"/>
    <row r="241" s="39" customFormat="1" ht="20.100000000000001" customHeight="1"/>
  </sheetData>
  <sheetProtection algorithmName="SHA-512" hashValue="JPTEoPFwwMoJ2wD7LY3LifTNzdHqaPBI8haycQVTgZpPw1XfeeO7UIwUrxiEl+bVpcQyFOfbR8nJqS9JLFciog==" saltValue="UAwhKgQyYMhWaciixpJ/0Q==" spinCount="100000" sheet="1" objects="1" scenarios="1"/>
  <mergeCells count="919">
    <mergeCell ref="BD66:BF66"/>
    <mergeCell ref="M77:BC77"/>
    <mergeCell ref="N78:R78"/>
    <mergeCell ref="S78:BB78"/>
    <mergeCell ref="BD77:BF78"/>
    <mergeCell ref="D144:E145"/>
    <mergeCell ref="F144:H145"/>
    <mergeCell ref="I144:K145"/>
    <mergeCell ref="L144:N144"/>
    <mergeCell ref="O144:Q144"/>
    <mergeCell ref="D140:E141"/>
    <mergeCell ref="F140:H141"/>
    <mergeCell ref="I140:K141"/>
    <mergeCell ref="L140:N140"/>
    <mergeCell ref="O140:Q140"/>
    <mergeCell ref="D136:E137"/>
    <mergeCell ref="F136:H137"/>
    <mergeCell ref="I136:K137"/>
    <mergeCell ref="L136:N136"/>
    <mergeCell ref="O136:Q136"/>
    <mergeCell ref="O124:Q124"/>
    <mergeCell ref="O123:Q123"/>
    <mergeCell ref="O122:Q122"/>
    <mergeCell ref="O121:Q121"/>
    <mergeCell ref="BP144:BS145"/>
    <mergeCell ref="L145:N145"/>
    <mergeCell ref="O145:Q145"/>
    <mergeCell ref="D146:E147"/>
    <mergeCell ref="F146:H147"/>
    <mergeCell ref="I146:K147"/>
    <mergeCell ref="L146:N146"/>
    <mergeCell ref="O146:Q146"/>
    <mergeCell ref="BP146:BS147"/>
    <mergeCell ref="L147:N147"/>
    <mergeCell ref="O147:Q147"/>
    <mergeCell ref="BP140:BS141"/>
    <mergeCell ref="L141:N141"/>
    <mergeCell ref="O141:Q141"/>
    <mergeCell ref="D142:E143"/>
    <mergeCell ref="F142:H143"/>
    <mergeCell ref="I142:K143"/>
    <mergeCell ref="L142:N142"/>
    <mergeCell ref="O142:Q142"/>
    <mergeCell ref="BP142:BS143"/>
    <mergeCell ref="L143:N143"/>
    <mergeCell ref="O143:Q143"/>
    <mergeCell ref="BP136:BS137"/>
    <mergeCell ref="L137:N137"/>
    <mergeCell ref="O137:Q137"/>
    <mergeCell ref="D138:E139"/>
    <mergeCell ref="F138:H139"/>
    <mergeCell ref="I138:K139"/>
    <mergeCell ref="L138:N138"/>
    <mergeCell ref="O138:Q138"/>
    <mergeCell ref="BP138:BS139"/>
    <mergeCell ref="L139:N139"/>
    <mergeCell ref="O139:Q139"/>
    <mergeCell ref="D148:E149"/>
    <mergeCell ref="F148:H149"/>
    <mergeCell ref="I148:K149"/>
    <mergeCell ref="L148:N148"/>
    <mergeCell ref="O148:Q148"/>
    <mergeCell ref="BP148:BS149"/>
    <mergeCell ref="L149:N149"/>
    <mergeCell ref="O149:Q149"/>
    <mergeCell ref="D132:E133"/>
    <mergeCell ref="F132:H133"/>
    <mergeCell ref="I132:K133"/>
    <mergeCell ref="L132:N132"/>
    <mergeCell ref="O132:Q132"/>
    <mergeCell ref="BP132:BS133"/>
    <mergeCell ref="L133:N133"/>
    <mergeCell ref="O133:Q133"/>
    <mergeCell ref="D134:E135"/>
    <mergeCell ref="F134:H135"/>
    <mergeCell ref="I134:K135"/>
    <mergeCell ref="L134:N134"/>
    <mergeCell ref="O134:Q134"/>
    <mergeCell ref="BP134:BS135"/>
    <mergeCell ref="L135:N135"/>
    <mergeCell ref="O135:Q135"/>
    <mergeCell ref="BP164:BS165"/>
    <mergeCell ref="L165:N165"/>
    <mergeCell ref="O165:Q165"/>
    <mergeCell ref="D160:E161"/>
    <mergeCell ref="F160:H161"/>
    <mergeCell ref="I160:K161"/>
    <mergeCell ref="L160:N160"/>
    <mergeCell ref="O160:Q160"/>
    <mergeCell ref="BP160:BS161"/>
    <mergeCell ref="L161:N161"/>
    <mergeCell ref="O161:Q161"/>
    <mergeCell ref="D162:E163"/>
    <mergeCell ref="F162:H163"/>
    <mergeCell ref="I162:K163"/>
    <mergeCell ref="L162:N162"/>
    <mergeCell ref="O162:Q162"/>
    <mergeCell ref="BP162:BS163"/>
    <mergeCell ref="L163:N163"/>
    <mergeCell ref="O163:Q163"/>
    <mergeCell ref="D164:E165"/>
    <mergeCell ref="BP156:BS157"/>
    <mergeCell ref="L157:N157"/>
    <mergeCell ref="O157:Q157"/>
    <mergeCell ref="D158:E159"/>
    <mergeCell ref="F158:H159"/>
    <mergeCell ref="I158:K159"/>
    <mergeCell ref="L158:N158"/>
    <mergeCell ref="O158:Q158"/>
    <mergeCell ref="BP158:BS159"/>
    <mergeCell ref="L159:N159"/>
    <mergeCell ref="O159:Q159"/>
    <mergeCell ref="D156:E157"/>
    <mergeCell ref="BP152:BS153"/>
    <mergeCell ref="L153:N153"/>
    <mergeCell ref="O153:Q153"/>
    <mergeCell ref="D154:E155"/>
    <mergeCell ref="F154:H155"/>
    <mergeCell ref="I154:K155"/>
    <mergeCell ref="L154:N154"/>
    <mergeCell ref="O154:Q154"/>
    <mergeCell ref="BP154:BS155"/>
    <mergeCell ref="L155:N155"/>
    <mergeCell ref="O155:Q155"/>
    <mergeCell ref="D152:E153"/>
    <mergeCell ref="E61:F61"/>
    <mergeCell ref="J79:BG81"/>
    <mergeCell ref="BD61:BF61"/>
    <mergeCell ref="BD62:BF62"/>
    <mergeCell ref="BD63:BF63"/>
    <mergeCell ref="BD69:BF69"/>
    <mergeCell ref="BD70:BF70"/>
    <mergeCell ref="BD67:BF67"/>
    <mergeCell ref="BD76:BF76"/>
    <mergeCell ref="BD74:BF75"/>
    <mergeCell ref="H61:BC61"/>
    <mergeCell ref="M66:BC66"/>
    <mergeCell ref="M64:BC64"/>
    <mergeCell ref="M65:BC65"/>
    <mergeCell ref="M68:BC68"/>
    <mergeCell ref="BD68:BF68"/>
    <mergeCell ref="M71:BC71"/>
    <mergeCell ref="BD71:BF71"/>
    <mergeCell ref="M72:BC72"/>
    <mergeCell ref="BD72:BF72"/>
    <mergeCell ref="M73:BC73"/>
    <mergeCell ref="BD73:BF73"/>
    <mergeCell ref="BD64:BF64"/>
    <mergeCell ref="BD65:BF65"/>
    <mergeCell ref="D40:P41"/>
    <mergeCell ref="D42:P43"/>
    <mergeCell ref="D44:P45"/>
    <mergeCell ref="D46:P47"/>
    <mergeCell ref="D48:P49"/>
    <mergeCell ref="D50:P51"/>
    <mergeCell ref="D52:P53"/>
    <mergeCell ref="D54:P55"/>
    <mergeCell ref="D56:P57"/>
    <mergeCell ref="BJ93:BK93"/>
    <mergeCell ref="AL93:AM93"/>
    <mergeCell ref="AQ93:AS93"/>
    <mergeCell ref="AT93:AU93"/>
    <mergeCell ref="X173:Y173"/>
    <mergeCell ref="Z173:AA173"/>
    <mergeCell ref="AB173:AC173"/>
    <mergeCell ref="BA174:BN174"/>
    <mergeCell ref="BN173:BO173"/>
    <mergeCell ref="BB173:BC173"/>
    <mergeCell ref="BD173:BE173"/>
    <mergeCell ref="BF173:BG173"/>
    <mergeCell ref="BH173:BI173"/>
    <mergeCell ref="BJ173:BK173"/>
    <mergeCell ref="BL173:BM173"/>
    <mergeCell ref="AP173:AQ173"/>
    <mergeCell ref="AR173:AS173"/>
    <mergeCell ref="AT173:AU173"/>
    <mergeCell ref="AV173:AW173"/>
    <mergeCell ref="AX173:AY173"/>
    <mergeCell ref="AZ173:BA173"/>
    <mergeCell ref="AD173:AE173"/>
    <mergeCell ref="AF173:AG173"/>
    <mergeCell ref="AH173:AI173"/>
    <mergeCell ref="S174:V174"/>
    <mergeCell ref="W174:AL174"/>
    <mergeCell ref="AM174:AN174"/>
    <mergeCell ref="AO174:AP174"/>
    <mergeCell ref="AQ174:AR174"/>
    <mergeCell ref="AS174:AV174"/>
    <mergeCell ref="AW174:AZ174"/>
    <mergeCell ref="AD100:AE100"/>
    <mergeCell ref="S98:U98"/>
    <mergeCell ref="V98:W98"/>
    <mergeCell ref="AA98:AC98"/>
    <mergeCell ref="AD98:AE98"/>
    <mergeCell ref="AH98:AK98"/>
    <mergeCell ref="AP98:AS98"/>
    <mergeCell ref="AJ173:AK173"/>
    <mergeCell ref="AL173:AM173"/>
    <mergeCell ref="AN173:AO173"/>
    <mergeCell ref="R173:S173"/>
    <mergeCell ref="T173:U173"/>
    <mergeCell ref="V173:W173"/>
    <mergeCell ref="P101:R101"/>
    <mergeCell ref="S101:U101"/>
    <mergeCell ref="O116:Q116"/>
    <mergeCell ref="O125:Q125"/>
    <mergeCell ref="AZ51:BD51"/>
    <mergeCell ref="BE51:BI51"/>
    <mergeCell ref="Q53:U53"/>
    <mergeCell ref="V53:AE53"/>
    <mergeCell ref="AF53:AJ53"/>
    <mergeCell ref="AK53:AY53"/>
    <mergeCell ref="AZ53:BD53"/>
    <mergeCell ref="BE53:BI53"/>
    <mergeCell ref="AZ55:BD55"/>
    <mergeCell ref="BE55:BI55"/>
    <mergeCell ref="AZ54:BD54"/>
    <mergeCell ref="BE54:BI54"/>
    <mergeCell ref="Q54:U54"/>
    <mergeCell ref="V54:Z54"/>
    <mergeCell ref="AA54:AE54"/>
    <mergeCell ref="AF54:AJ54"/>
    <mergeCell ref="Q51:U51"/>
    <mergeCell ref="V51:AE51"/>
    <mergeCell ref="AF51:AJ51"/>
    <mergeCell ref="AK51:AY51"/>
    <mergeCell ref="AK54:AO54"/>
    <mergeCell ref="AP54:AT54"/>
    <mergeCell ref="AZ47:BD47"/>
    <mergeCell ref="BE47:BI47"/>
    <mergeCell ref="Q49:U49"/>
    <mergeCell ref="V49:AE49"/>
    <mergeCell ref="AF49:AJ49"/>
    <mergeCell ref="AK49:AY49"/>
    <mergeCell ref="AZ49:BD49"/>
    <mergeCell ref="BE49:BI49"/>
    <mergeCell ref="V50:Z50"/>
    <mergeCell ref="AA50:AE50"/>
    <mergeCell ref="AF50:AJ50"/>
    <mergeCell ref="AK50:AO50"/>
    <mergeCell ref="AP50:AT50"/>
    <mergeCell ref="AU50:AY50"/>
    <mergeCell ref="AZ50:BD50"/>
    <mergeCell ref="BE50:BI50"/>
    <mergeCell ref="AP44:AT44"/>
    <mergeCell ref="AU44:AY44"/>
    <mergeCell ref="AZ44:BD44"/>
    <mergeCell ref="Q46:U46"/>
    <mergeCell ref="V46:Z46"/>
    <mergeCell ref="AA46:AE46"/>
    <mergeCell ref="AF46:AJ46"/>
    <mergeCell ref="AK46:AO46"/>
    <mergeCell ref="AP46:AT46"/>
    <mergeCell ref="BE41:BI41"/>
    <mergeCell ref="AK41:AY41"/>
    <mergeCell ref="AZ41:BD41"/>
    <mergeCell ref="AU52:AY52"/>
    <mergeCell ref="AZ52:BD52"/>
    <mergeCell ref="BE52:BI52"/>
    <mergeCell ref="AU54:AY54"/>
    <mergeCell ref="Q52:U52"/>
    <mergeCell ref="V52:Z52"/>
    <mergeCell ref="AA52:AE52"/>
    <mergeCell ref="AF52:AJ52"/>
    <mergeCell ref="AK52:AO52"/>
    <mergeCell ref="AP52:AT52"/>
    <mergeCell ref="BE48:BI48"/>
    <mergeCell ref="Q50:U50"/>
    <mergeCell ref="Q47:U47"/>
    <mergeCell ref="V47:AE47"/>
    <mergeCell ref="AF47:AJ47"/>
    <mergeCell ref="AK47:AY47"/>
    <mergeCell ref="BE43:BI43"/>
    <mergeCell ref="AF42:AJ42"/>
    <mergeCell ref="AK42:AO42"/>
    <mergeCell ref="AP42:AT42"/>
    <mergeCell ref="AU42:AY42"/>
    <mergeCell ref="Q41:U41"/>
    <mergeCell ref="AF41:AJ41"/>
    <mergeCell ref="V41:AE41"/>
    <mergeCell ref="O119:Q119"/>
    <mergeCell ref="O118:Q118"/>
    <mergeCell ref="O113:Q113"/>
    <mergeCell ref="O112:Q112"/>
    <mergeCell ref="O111:Q111"/>
    <mergeCell ref="O110:Q110"/>
    <mergeCell ref="V94:W94"/>
    <mergeCell ref="AA94:AC94"/>
    <mergeCell ref="AD94:AE94"/>
    <mergeCell ref="AI94:AK94"/>
    <mergeCell ref="P89:AE89"/>
    <mergeCell ref="AF89:AU89"/>
    <mergeCell ref="O115:Q115"/>
    <mergeCell ref="O114:Q114"/>
    <mergeCell ref="M76:BC76"/>
    <mergeCell ref="M62:BC62"/>
    <mergeCell ref="M63:BC63"/>
    <mergeCell ref="M69:BC69"/>
    <mergeCell ref="M70:BC70"/>
    <mergeCell ref="M67:BC67"/>
    <mergeCell ref="M74:BC75"/>
    <mergeCell ref="O128:Q128"/>
    <mergeCell ref="O127:Q127"/>
    <mergeCell ref="O126:Q126"/>
    <mergeCell ref="D126:E127"/>
    <mergeCell ref="E206:BN206"/>
    <mergeCell ref="E205:BN205"/>
    <mergeCell ref="E204:BN204"/>
    <mergeCell ref="E203:BN203"/>
    <mergeCell ref="W179:Y179"/>
    <mergeCell ref="E201:BN201"/>
    <mergeCell ref="E199:BN199"/>
    <mergeCell ref="E198:BN198"/>
    <mergeCell ref="G192:BJ192"/>
    <mergeCell ref="G190:BN190"/>
    <mergeCell ref="L130:N130"/>
    <mergeCell ref="L131:N131"/>
    <mergeCell ref="D128:E129"/>
    <mergeCell ref="F128:H129"/>
    <mergeCell ref="I128:K129"/>
    <mergeCell ref="L128:N128"/>
    <mergeCell ref="L129:N129"/>
    <mergeCell ref="D170:E171"/>
    <mergeCell ref="F170:H171"/>
    <mergeCell ref="I170:K171"/>
    <mergeCell ref="E219:BN219"/>
    <mergeCell ref="E218:BN218"/>
    <mergeCell ref="E217:BN217"/>
    <mergeCell ref="E215:BN215"/>
    <mergeCell ref="E214:BN214"/>
    <mergeCell ref="E213:BN213"/>
    <mergeCell ref="E212:BN212"/>
    <mergeCell ref="E211:BN211"/>
    <mergeCell ref="E210:BN210"/>
    <mergeCell ref="E208:BN208"/>
    <mergeCell ref="BP170:BS171"/>
    <mergeCell ref="BP106:BS107"/>
    <mergeCell ref="L171:N171"/>
    <mergeCell ref="O171:Q171"/>
    <mergeCell ref="BP110:BS111"/>
    <mergeCell ref="BP112:BS113"/>
    <mergeCell ref="BP114:BS115"/>
    <mergeCell ref="BP116:BS117"/>
    <mergeCell ref="BP118:BS119"/>
    <mergeCell ref="BP120:BS121"/>
    <mergeCell ref="BP122:BS123"/>
    <mergeCell ref="BP124:BS125"/>
    <mergeCell ref="BP108:BS109"/>
    <mergeCell ref="AF106:AG106"/>
    <mergeCell ref="AH106:AI106"/>
    <mergeCell ref="AJ106:AK106"/>
    <mergeCell ref="AL106:AM106"/>
    <mergeCell ref="AN106:AO106"/>
    <mergeCell ref="R106:S106"/>
    <mergeCell ref="T106:U106"/>
    <mergeCell ref="O120:Q120"/>
    <mergeCell ref="O131:Q131"/>
    <mergeCell ref="O130:Q130"/>
    <mergeCell ref="BP126:BS127"/>
    <mergeCell ref="BP128:BS129"/>
    <mergeCell ref="D168:E169"/>
    <mergeCell ref="F168:H169"/>
    <mergeCell ref="I168:K169"/>
    <mergeCell ref="L168:N168"/>
    <mergeCell ref="L169:N169"/>
    <mergeCell ref="D166:E167"/>
    <mergeCell ref="F166:H167"/>
    <mergeCell ref="I166:K167"/>
    <mergeCell ref="L166:N166"/>
    <mergeCell ref="L167:N167"/>
    <mergeCell ref="D150:E151"/>
    <mergeCell ref="F150:H151"/>
    <mergeCell ref="I150:K151"/>
    <mergeCell ref="L150:N150"/>
    <mergeCell ref="L151:N151"/>
    <mergeCell ref="D130:E131"/>
    <mergeCell ref="BP130:BS131"/>
    <mergeCell ref="BP150:BS151"/>
    <mergeCell ref="BP166:BS167"/>
    <mergeCell ref="O169:Q169"/>
    <mergeCell ref="O168:Q168"/>
    <mergeCell ref="BP168:BS169"/>
    <mergeCell ref="L170:N170"/>
    <mergeCell ref="F130:H131"/>
    <mergeCell ref="I130:K131"/>
    <mergeCell ref="O129:Q129"/>
    <mergeCell ref="O170:Q170"/>
    <mergeCell ref="O167:Q167"/>
    <mergeCell ref="O166:Q166"/>
    <mergeCell ref="O151:Q151"/>
    <mergeCell ref="O150:Q150"/>
    <mergeCell ref="F152:H153"/>
    <mergeCell ref="I152:K153"/>
    <mergeCell ref="L152:N152"/>
    <mergeCell ref="O152:Q152"/>
    <mergeCell ref="F156:H157"/>
    <mergeCell ref="I156:K157"/>
    <mergeCell ref="L156:N156"/>
    <mergeCell ref="O156:Q156"/>
    <mergeCell ref="F164:H165"/>
    <mergeCell ref="I164:K165"/>
    <mergeCell ref="L164:N164"/>
    <mergeCell ref="O164:Q164"/>
    <mergeCell ref="F126:H127"/>
    <mergeCell ref="I126:K127"/>
    <mergeCell ref="L126:N126"/>
    <mergeCell ref="L127:N127"/>
    <mergeCell ref="D124:E125"/>
    <mergeCell ref="F124:H125"/>
    <mergeCell ref="I124:K125"/>
    <mergeCell ref="L124:N124"/>
    <mergeCell ref="L125:N125"/>
    <mergeCell ref="L116:N116"/>
    <mergeCell ref="L117:N117"/>
    <mergeCell ref="D114:E115"/>
    <mergeCell ref="F114:H115"/>
    <mergeCell ref="I114:K115"/>
    <mergeCell ref="L114:N114"/>
    <mergeCell ref="L122:N122"/>
    <mergeCell ref="L123:N123"/>
    <mergeCell ref="D120:E121"/>
    <mergeCell ref="F120:H121"/>
    <mergeCell ref="I120:K121"/>
    <mergeCell ref="L120:N120"/>
    <mergeCell ref="L121:N121"/>
    <mergeCell ref="I122:K123"/>
    <mergeCell ref="BN106:BO106"/>
    <mergeCell ref="L108:N108"/>
    <mergeCell ref="O108:Q108"/>
    <mergeCell ref="O106:Q107"/>
    <mergeCell ref="BB106:BC106"/>
    <mergeCell ref="BD106:BE106"/>
    <mergeCell ref="BF106:BG106"/>
    <mergeCell ref="BH106:BI106"/>
    <mergeCell ref="BJ106:BK106"/>
    <mergeCell ref="BL106:BM106"/>
    <mergeCell ref="AP106:AQ106"/>
    <mergeCell ref="AR106:AS106"/>
    <mergeCell ref="AT106:AU106"/>
    <mergeCell ref="AV106:AW106"/>
    <mergeCell ref="AX106:AY106"/>
    <mergeCell ref="AZ106:BA106"/>
    <mergeCell ref="AD106:AE106"/>
    <mergeCell ref="V106:W106"/>
    <mergeCell ref="X106:Y106"/>
    <mergeCell ref="Z106:AA106"/>
    <mergeCell ref="AB106:AC106"/>
    <mergeCell ref="L106:N107"/>
    <mergeCell ref="A201:D201"/>
    <mergeCell ref="A218:D218"/>
    <mergeCell ref="A219:D219"/>
    <mergeCell ref="A213:D213"/>
    <mergeCell ref="A214:D214"/>
    <mergeCell ref="A215:D215"/>
    <mergeCell ref="A210:D210"/>
    <mergeCell ref="A211:D211"/>
    <mergeCell ref="A212:D212"/>
    <mergeCell ref="A206:D206"/>
    <mergeCell ref="A207:D207"/>
    <mergeCell ref="A208:D208"/>
    <mergeCell ref="A209:D209"/>
    <mergeCell ref="O117:Q117"/>
    <mergeCell ref="L112:N112"/>
    <mergeCell ref="L113:N113"/>
    <mergeCell ref="F110:H111"/>
    <mergeCell ref="I110:K111"/>
    <mergeCell ref="L110:N110"/>
    <mergeCell ref="A217:D217"/>
    <mergeCell ref="A203:D203"/>
    <mergeCell ref="A204:D204"/>
    <mergeCell ref="A205:D205"/>
    <mergeCell ref="A197:D197"/>
    <mergeCell ref="A198:D198"/>
    <mergeCell ref="A199:D199"/>
    <mergeCell ref="D118:E119"/>
    <mergeCell ref="F118:H119"/>
    <mergeCell ref="I118:K119"/>
    <mergeCell ref="L118:N118"/>
    <mergeCell ref="L119:N119"/>
    <mergeCell ref="L115:N115"/>
    <mergeCell ref="D116:E117"/>
    <mergeCell ref="F116:H117"/>
    <mergeCell ref="I116:K117"/>
    <mergeCell ref="D176:R176"/>
    <mergeCell ref="E186:BN186"/>
    <mergeCell ref="D110:E111"/>
    <mergeCell ref="A187:D187"/>
    <mergeCell ref="A188:D188"/>
    <mergeCell ref="A183:D183"/>
    <mergeCell ref="A184:D184"/>
    <mergeCell ref="A185:D185"/>
    <mergeCell ref="A186:D186"/>
    <mergeCell ref="I106:K107"/>
    <mergeCell ref="F106:H107"/>
    <mergeCell ref="F108:H109"/>
    <mergeCell ref="I108:K109"/>
    <mergeCell ref="D106:E107"/>
    <mergeCell ref="D108:E109"/>
    <mergeCell ref="D112:E113"/>
    <mergeCell ref="F112:H113"/>
    <mergeCell ref="I112:K113"/>
    <mergeCell ref="D122:E123"/>
    <mergeCell ref="F122:H123"/>
    <mergeCell ref="E188:BN188"/>
    <mergeCell ref="E187:BN187"/>
    <mergeCell ref="E183:BN183"/>
    <mergeCell ref="A181:BO181"/>
    <mergeCell ref="D175:R175"/>
    <mergeCell ref="D174:R174"/>
    <mergeCell ref="H98:O98"/>
    <mergeCell ref="BP177:BS178"/>
    <mergeCell ref="G179:L179"/>
    <mergeCell ref="AM179:AR179"/>
    <mergeCell ref="E84:F84"/>
    <mergeCell ref="G84:Y84"/>
    <mergeCell ref="E85:F85"/>
    <mergeCell ref="G85:Y85"/>
    <mergeCell ref="AA85:AG85"/>
    <mergeCell ref="AH85:AJ85"/>
    <mergeCell ref="AK85:AL85"/>
    <mergeCell ref="AM85:AQ85"/>
    <mergeCell ref="AR85:AT85"/>
    <mergeCell ref="AU85:AV85"/>
    <mergeCell ref="AA84:AD84"/>
    <mergeCell ref="AE84:AL84"/>
    <mergeCell ref="V101:W101"/>
    <mergeCell ref="X101:Z101"/>
    <mergeCell ref="AA101:AC101"/>
    <mergeCell ref="AD101:AE101"/>
    <mergeCell ref="F101:G101"/>
    <mergeCell ref="H101:O101"/>
    <mergeCell ref="L109:N109"/>
    <mergeCell ref="O109:Q109"/>
    <mergeCell ref="H96:O96"/>
    <mergeCell ref="S96:U96"/>
    <mergeCell ref="V96:W96"/>
    <mergeCell ref="AA96:AC96"/>
    <mergeCell ref="AD96:AE96"/>
    <mergeCell ref="F97:O97"/>
    <mergeCell ref="D104:E104"/>
    <mergeCell ref="L111:N111"/>
    <mergeCell ref="H95:O95"/>
    <mergeCell ref="S95:U95"/>
    <mergeCell ref="V95:W95"/>
    <mergeCell ref="AA95:AC95"/>
    <mergeCell ref="AD95:AE95"/>
    <mergeCell ref="P99:W99"/>
    <mergeCell ref="X99:AE99"/>
    <mergeCell ref="F100:G100"/>
    <mergeCell ref="H100:O100"/>
    <mergeCell ref="P100:R100"/>
    <mergeCell ref="S100:U100"/>
    <mergeCell ref="V100:W100"/>
    <mergeCell ref="X100:Z100"/>
    <mergeCell ref="AA100:AC100"/>
    <mergeCell ref="F99:G99"/>
    <mergeCell ref="F95:G96"/>
    <mergeCell ref="AQ94:AS94"/>
    <mergeCell ref="AT94:AU94"/>
    <mergeCell ref="P97:W97"/>
    <mergeCell ref="X97:AE97"/>
    <mergeCell ref="AG97:AL97"/>
    <mergeCell ref="AO97:AT97"/>
    <mergeCell ref="AI95:AK95"/>
    <mergeCell ref="AL95:AM95"/>
    <mergeCell ref="AQ95:AS95"/>
    <mergeCell ref="AT95:AU95"/>
    <mergeCell ref="AV89:BK89"/>
    <mergeCell ref="D90:E101"/>
    <mergeCell ref="F90:L90"/>
    <mergeCell ref="U90:AA90"/>
    <mergeCell ref="AJ90:AP90"/>
    <mergeCell ref="AZ90:BF90"/>
    <mergeCell ref="G91:L91"/>
    <mergeCell ref="AY93:BA93"/>
    <mergeCell ref="BB93:BC93"/>
    <mergeCell ref="BG93:BI93"/>
    <mergeCell ref="U91:AA91"/>
    <mergeCell ref="AJ91:AP91"/>
    <mergeCell ref="AZ91:BF91"/>
    <mergeCell ref="F93:G93"/>
    <mergeCell ref="H93:O93"/>
    <mergeCell ref="S93:U93"/>
    <mergeCell ref="V93:W93"/>
    <mergeCell ref="AA93:AC93"/>
    <mergeCell ref="AD93:AE93"/>
    <mergeCell ref="AI93:AK93"/>
    <mergeCell ref="F94:O94"/>
    <mergeCell ref="S94:U94"/>
    <mergeCell ref="H99:O99"/>
    <mergeCell ref="AL94:AM94"/>
    <mergeCell ref="AZ42:BD42"/>
    <mergeCell ref="BE42:BI42"/>
    <mergeCell ref="Q48:U48"/>
    <mergeCell ref="V48:Z48"/>
    <mergeCell ref="AA48:AE48"/>
    <mergeCell ref="AF48:AJ48"/>
    <mergeCell ref="AK48:AO48"/>
    <mergeCell ref="AP48:AT48"/>
    <mergeCell ref="AU48:AY48"/>
    <mergeCell ref="AZ48:BD48"/>
    <mergeCell ref="Q43:U43"/>
    <mergeCell ref="V43:AE43"/>
    <mergeCell ref="AF43:AJ43"/>
    <mergeCell ref="AK43:AY43"/>
    <mergeCell ref="AZ43:BD43"/>
    <mergeCell ref="AZ46:BD46"/>
    <mergeCell ref="BE46:BI46"/>
    <mergeCell ref="BE44:BI44"/>
    <mergeCell ref="AU46:AY46"/>
    <mergeCell ref="Q44:U44"/>
    <mergeCell ref="V44:Z44"/>
    <mergeCell ref="AA44:AE44"/>
    <mergeCell ref="AF44:AJ44"/>
    <mergeCell ref="AK44:AO44"/>
    <mergeCell ref="D35:BJ35"/>
    <mergeCell ref="Q39:U39"/>
    <mergeCell ref="V39:Z39"/>
    <mergeCell ref="AA39:AE39"/>
    <mergeCell ref="AF39:AJ39"/>
    <mergeCell ref="AK39:AO39"/>
    <mergeCell ref="AP39:AT39"/>
    <mergeCell ref="AU39:AY39"/>
    <mergeCell ref="AZ39:BD39"/>
    <mergeCell ref="BE39:BI39"/>
    <mergeCell ref="D34:BJ34"/>
    <mergeCell ref="AU30:AX30"/>
    <mergeCell ref="AY30:BB30"/>
    <mergeCell ref="BC30:BF30"/>
    <mergeCell ref="BG30:BJ30"/>
    <mergeCell ref="V31:Z31"/>
    <mergeCell ref="AA31:AD31"/>
    <mergeCell ref="AE31:AH31"/>
    <mergeCell ref="AI31:AL31"/>
    <mergeCell ref="AM31:AP31"/>
    <mergeCell ref="AQ31:AT31"/>
    <mergeCell ref="AY28:BB28"/>
    <mergeCell ref="BC28:BF28"/>
    <mergeCell ref="BG28:BJ28"/>
    <mergeCell ref="D29:U31"/>
    <mergeCell ref="V29:Z29"/>
    <mergeCell ref="AA29:AD29"/>
    <mergeCell ref="AE29:AH29"/>
    <mergeCell ref="AI29:AL29"/>
    <mergeCell ref="AM29:AP29"/>
    <mergeCell ref="AQ29:AT29"/>
    <mergeCell ref="AU29:AX29"/>
    <mergeCell ref="AY29:BB29"/>
    <mergeCell ref="BC29:BF29"/>
    <mergeCell ref="BG29:BJ29"/>
    <mergeCell ref="V30:Z30"/>
    <mergeCell ref="AA30:AD30"/>
    <mergeCell ref="AE30:AH30"/>
    <mergeCell ref="AI30:AL30"/>
    <mergeCell ref="AM30:AP30"/>
    <mergeCell ref="AQ30:AT30"/>
    <mergeCell ref="AU31:AX31"/>
    <mergeCell ref="AY31:BB31"/>
    <mergeCell ref="BC31:BF31"/>
    <mergeCell ref="BG31:BJ31"/>
    <mergeCell ref="AY26:BB26"/>
    <mergeCell ref="BC26:BF26"/>
    <mergeCell ref="BG26:BJ26"/>
    <mergeCell ref="V27:Z27"/>
    <mergeCell ref="AA27:AD27"/>
    <mergeCell ref="AE27:AH27"/>
    <mergeCell ref="AI27:AL27"/>
    <mergeCell ref="AM27:AP27"/>
    <mergeCell ref="AQ27:AT27"/>
    <mergeCell ref="AU27:AX27"/>
    <mergeCell ref="AY27:BB27"/>
    <mergeCell ref="BC27:BF27"/>
    <mergeCell ref="BG27:BJ27"/>
    <mergeCell ref="AE25:AH25"/>
    <mergeCell ref="AI25:AL25"/>
    <mergeCell ref="AM25:AP25"/>
    <mergeCell ref="AQ25:AT25"/>
    <mergeCell ref="AU25:AX25"/>
    <mergeCell ref="AY25:BB25"/>
    <mergeCell ref="BC25:BF25"/>
    <mergeCell ref="BG25:BJ25"/>
    <mergeCell ref="D26:H28"/>
    <mergeCell ref="I26:U28"/>
    <mergeCell ref="V26:Z26"/>
    <mergeCell ref="AA26:AD26"/>
    <mergeCell ref="AE26:AH26"/>
    <mergeCell ref="AI26:AL26"/>
    <mergeCell ref="AM26:AP26"/>
    <mergeCell ref="AQ26:AT26"/>
    <mergeCell ref="AU26:AX26"/>
    <mergeCell ref="V28:Z28"/>
    <mergeCell ref="AA28:AD28"/>
    <mergeCell ref="AE28:AH28"/>
    <mergeCell ref="AI28:AL28"/>
    <mergeCell ref="AM28:AP28"/>
    <mergeCell ref="AQ28:AT28"/>
    <mergeCell ref="AU28:AX28"/>
    <mergeCell ref="D23:H25"/>
    <mergeCell ref="I23:U25"/>
    <mergeCell ref="V23:Z23"/>
    <mergeCell ref="AA23:AD23"/>
    <mergeCell ref="AE23:AH23"/>
    <mergeCell ref="BG23:BJ23"/>
    <mergeCell ref="V24:Z24"/>
    <mergeCell ref="AA24:AD24"/>
    <mergeCell ref="AE24:AH24"/>
    <mergeCell ref="AI24:AL24"/>
    <mergeCell ref="AM24:AP24"/>
    <mergeCell ref="AQ24:AT24"/>
    <mergeCell ref="AU24:AX24"/>
    <mergeCell ref="AY24:BB24"/>
    <mergeCell ref="BC24:BF24"/>
    <mergeCell ref="AI23:AL23"/>
    <mergeCell ref="AM23:AP23"/>
    <mergeCell ref="AQ23:AT23"/>
    <mergeCell ref="AU23:AX23"/>
    <mergeCell ref="AY23:BB23"/>
    <mergeCell ref="BC23:BF23"/>
    <mergeCell ref="BG24:BJ24"/>
    <mergeCell ref="V25:Z25"/>
    <mergeCell ref="AA25:AD25"/>
    <mergeCell ref="AE21:AH21"/>
    <mergeCell ref="AI21:AL21"/>
    <mergeCell ref="AM21:AP21"/>
    <mergeCell ref="AQ21:AT21"/>
    <mergeCell ref="AU21:AX21"/>
    <mergeCell ref="AY21:BB21"/>
    <mergeCell ref="BC21:BF21"/>
    <mergeCell ref="BG21:BJ21"/>
    <mergeCell ref="AY22:BB22"/>
    <mergeCell ref="BC22:BF22"/>
    <mergeCell ref="BG22:BJ22"/>
    <mergeCell ref="AY19:BB19"/>
    <mergeCell ref="BC19:BF19"/>
    <mergeCell ref="BG19:BJ19"/>
    <mergeCell ref="D20:H22"/>
    <mergeCell ref="I20:U22"/>
    <mergeCell ref="V20:Z20"/>
    <mergeCell ref="AA20:AD20"/>
    <mergeCell ref="AE20:AH20"/>
    <mergeCell ref="AI20:AL20"/>
    <mergeCell ref="AM20:AP20"/>
    <mergeCell ref="AQ20:AT20"/>
    <mergeCell ref="AU20:AX20"/>
    <mergeCell ref="V22:Z22"/>
    <mergeCell ref="AA22:AD22"/>
    <mergeCell ref="AE22:AH22"/>
    <mergeCell ref="AI22:AL22"/>
    <mergeCell ref="AM22:AP22"/>
    <mergeCell ref="AQ22:AT22"/>
    <mergeCell ref="AU22:AX22"/>
    <mergeCell ref="AY20:BB20"/>
    <mergeCell ref="BC20:BF20"/>
    <mergeCell ref="BG20:BJ20"/>
    <mergeCell ref="V21:Z21"/>
    <mergeCell ref="AA21:AD21"/>
    <mergeCell ref="AY17:BB17"/>
    <mergeCell ref="BC17:BF17"/>
    <mergeCell ref="BG17:BJ17"/>
    <mergeCell ref="V18:Z18"/>
    <mergeCell ref="AA18:AD18"/>
    <mergeCell ref="AE18:AH18"/>
    <mergeCell ref="AI18:AL18"/>
    <mergeCell ref="AM18:AP18"/>
    <mergeCell ref="AQ18:AT18"/>
    <mergeCell ref="AU18:AX18"/>
    <mergeCell ref="AY18:BB18"/>
    <mergeCell ref="BC18:BF18"/>
    <mergeCell ref="BG18:BJ18"/>
    <mergeCell ref="AI16:AL16"/>
    <mergeCell ref="AM16:AP16"/>
    <mergeCell ref="AQ16:AT16"/>
    <mergeCell ref="AU16:AX16"/>
    <mergeCell ref="AY16:BB16"/>
    <mergeCell ref="BC16:BF16"/>
    <mergeCell ref="BG16:BJ16"/>
    <mergeCell ref="AM14:AP14"/>
    <mergeCell ref="D17:H19"/>
    <mergeCell ref="I17:U19"/>
    <mergeCell ref="V17:Z17"/>
    <mergeCell ref="AA17:AD17"/>
    <mergeCell ref="AE17:AH17"/>
    <mergeCell ref="AI17:AL17"/>
    <mergeCell ref="AM17:AP17"/>
    <mergeCell ref="AQ17:AT17"/>
    <mergeCell ref="AU17:AX17"/>
    <mergeCell ref="V19:Z19"/>
    <mergeCell ref="AA19:AD19"/>
    <mergeCell ref="AE19:AH19"/>
    <mergeCell ref="AI19:AL19"/>
    <mergeCell ref="AM19:AP19"/>
    <mergeCell ref="AQ19:AT19"/>
    <mergeCell ref="AU19:AX19"/>
    <mergeCell ref="AI13:AL13"/>
    <mergeCell ref="AM13:AP13"/>
    <mergeCell ref="BG14:BJ14"/>
    <mergeCell ref="V15:Z15"/>
    <mergeCell ref="AA15:AD15"/>
    <mergeCell ref="AE15:AH15"/>
    <mergeCell ref="AI15:AL15"/>
    <mergeCell ref="AM15:AP15"/>
    <mergeCell ref="AQ15:AT15"/>
    <mergeCell ref="AU15:AX15"/>
    <mergeCell ref="AY15:BB15"/>
    <mergeCell ref="AQ14:AT14"/>
    <mergeCell ref="AU14:AX14"/>
    <mergeCell ref="AY14:BB14"/>
    <mergeCell ref="BC14:BF14"/>
    <mergeCell ref="BG15:BJ15"/>
    <mergeCell ref="D14:H16"/>
    <mergeCell ref="I14:U16"/>
    <mergeCell ref="V14:Z14"/>
    <mergeCell ref="AA14:AD14"/>
    <mergeCell ref="AE14:AH14"/>
    <mergeCell ref="D13:U13"/>
    <mergeCell ref="V13:Z13"/>
    <mergeCell ref="AA13:AD13"/>
    <mergeCell ref="AE13:AH13"/>
    <mergeCell ref="V16:Z16"/>
    <mergeCell ref="AA16:AD16"/>
    <mergeCell ref="AE16:AH16"/>
    <mergeCell ref="BG6:BL6"/>
    <mergeCell ref="E7:J7"/>
    <mergeCell ref="L7:O7"/>
    <mergeCell ref="R7:U7"/>
    <mergeCell ref="X7:AA7"/>
    <mergeCell ref="AD7:AG7"/>
    <mergeCell ref="E6:F6"/>
    <mergeCell ref="G6:J6"/>
    <mergeCell ref="K6:P6"/>
    <mergeCell ref="Q6:V6"/>
    <mergeCell ref="W6:AB6"/>
    <mergeCell ref="AC6:AH6"/>
    <mergeCell ref="AP7:AS7"/>
    <mergeCell ref="AV7:AY7"/>
    <mergeCell ref="BB7:BE7"/>
    <mergeCell ref="BH7:BK7"/>
    <mergeCell ref="L8:O8"/>
    <mergeCell ref="R8:U8"/>
    <mergeCell ref="X8:AA8"/>
    <mergeCell ref="AD8:AG8"/>
    <mergeCell ref="E88:F88"/>
    <mergeCell ref="D39:P39"/>
    <mergeCell ref="AZ40:BD40"/>
    <mergeCell ref="BE40:BI40"/>
    <mergeCell ref="Q45:U45"/>
    <mergeCell ref="V45:AE45"/>
    <mergeCell ref="AF45:AJ45"/>
    <mergeCell ref="AK45:AY45"/>
    <mergeCell ref="AZ45:BD45"/>
    <mergeCell ref="BE45:BI45"/>
    <mergeCell ref="V42:Z42"/>
    <mergeCell ref="AA42:AE42"/>
    <mergeCell ref="Q42:U42"/>
    <mergeCell ref="E38:F38"/>
    <mergeCell ref="BE56:BI56"/>
    <mergeCell ref="AZ57:BD57"/>
    <mergeCell ref="BE57:BI57"/>
    <mergeCell ref="H62:L62"/>
    <mergeCell ref="D58:H58"/>
    <mergeCell ref="BG13:BJ13"/>
    <mergeCell ref="Q57:U57"/>
    <mergeCell ref="V57:AE57"/>
    <mergeCell ref="AF57:AJ57"/>
    <mergeCell ref="AK57:AY57"/>
    <mergeCell ref="I58:K58"/>
    <mergeCell ref="L58:P58"/>
    <mergeCell ref="Q55:U55"/>
    <mergeCell ref="V55:AE55"/>
    <mergeCell ref="AF55:AJ55"/>
    <mergeCell ref="AK55:AY55"/>
    <mergeCell ref="D89:O89"/>
    <mergeCell ref="AW3:BA3"/>
    <mergeCell ref="AW2:BA2"/>
    <mergeCell ref="Q56:U56"/>
    <mergeCell ref="V56:Z56"/>
    <mergeCell ref="AA56:AE56"/>
    <mergeCell ref="AF56:AJ56"/>
    <mergeCell ref="AK56:AO56"/>
    <mergeCell ref="AP56:AT56"/>
    <mergeCell ref="AU56:AY56"/>
    <mergeCell ref="Q40:U40"/>
    <mergeCell ref="V40:Z40"/>
    <mergeCell ref="AA40:AE40"/>
    <mergeCell ref="AF40:AJ40"/>
    <mergeCell ref="AK40:AO40"/>
    <mergeCell ref="AP40:AT40"/>
    <mergeCell ref="AU40:AY40"/>
    <mergeCell ref="AZ56:BD56"/>
    <mergeCell ref="AQ13:AT13"/>
    <mergeCell ref="AU13:AX13"/>
    <mergeCell ref="AY13:BB13"/>
    <mergeCell ref="BC13:BF13"/>
    <mergeCell ref="BC15:BF15"/>
    <mergeCell ref="AI14:AL14"/>
    <mergeCell ref="BB2:BT2"/>
    <mergeCell ref="BB3:BT3"/>
    <mergeCell ref="E12:F12"/>
    <mergeCell ref="AO5:AT5"/>
    <mergeCell ref="AU5:AZ5"/>
    <mergeCell ref="BA5:BF5"/>
    <mergeCell ref="BG5:BL5"/>
    <mergeCell ref="D5:J5"/>
    <mergeCell ref="K5:P5"/>
    <mergeCell ref="Q5:V5"/>
    <mergeCell ref="W5:AB5"/>
    <mergeCell ref="AC5:AH5"/>
    <mergeCell ref="AI5:AN5"/>
    <mergeCell ref="AI6:AN6"/>
    <mergeCell ref="AO6:AT6"/>
    <mergeCell ref="AU6:AZ6"/>
    <mergeCell ref="BA6:BF6"/>
    <mergeCell ref="AJ8:AM8"/>
    <mergeCell ref="AP8:AS8"/>
    <mergeCell ref="AV8:AY8"/>
    <mergeCell ref="BB8:BE8"/>
    <mergeCell ref="BH8:BK8"/>
    <mergeCell ref="AJ7:AM7"/>
    <mergeCell ref="E8:J8"/>
  </mergeCells>
  <phoneticPr fontId="1"/>
  <conditionalFormatting sqref="Q41:BD41">
    <cfRule type="cellIs" dxfId="12" priority="11" operator="equal">
      <formula>0</formula>
    </cfRule>
  </conditionalFormatting>
  <conditionalFormatting sqref="Q43:BD43">
    <cfRule type="cellIs" dxfId="11" priority="10" operator="equal">
      <formula>0</formula>
    </cfRule>
  </conditionalFormatting>
  <conditionalFormatting sqref="Q45:BD45 Q47:BD47 Q49:BD49 Q51:BD51 Q53:BD53 Q55:BD55">
    <cfRule type="cellIs" dxfId="10" priority="9" operator="equal">
      <formula>0</formula>
    </cfRule>
  </conditionalFormatting>
  <conditionalFormatting sqref="Q57:BD57">
    <cfRule type="cellIs" dxfId="9" priority="4" operator="equal">
      <formula>0</formula>
    </cfRule>
  </conditionalFormatting>
  <conditionalFormatting sqref="S108:AZ108 S112:AZ112 BA113:BN113 S114:AZ114 BA115:BN115 S116:AZ116 BA117:BN117 S118:AZ118 BA119:BN119 S120:AZ120 BA121:BN121 S122:AZ122 BA123:BN123 S124:AZ124 BA125:BN125 S126:AZ126 BA127:BN127 S128:AZ128 BA129:BN129 S130:AZ130 BA131:BN131 BA133:BN133 S134:AZ134 BA135:BN135 S136:AZ136 BA137:BN137 S138:AZ138 BA139:BN139 S140:AZ140 BA141:BN141 S142:AZ142 BA143:BN143 S144:AZ144 BA145:BN145 S146:AZ146 BA147:BN147 S148:AZ148 BA149:BN149 S150:AZ150 BA151:BN151 BA153:BN153 S154:AZ154 BA155:BN155 S156:AZ156 BA157:BN157 S158:AZ158 BA159:BN159 S160:AZ160 BA161:BN161 S162:AZ162 BA163:BN163 S164:AZ164 BA165:BN165 S166:AZ166 BA167:BN167 S168:AZ168 BA169:BN169 S170:AZ170 BA171:BN171">
    <cfRule type="expression" dxfId="8" priority="29">
      <formula>AND($L108&lt;=S$107,S$107&lt;$O108)</formula>
    </cfRule>
  </conditionalFormatting>
  <conditionalFormatting sqref="S110:AZ110">
    <cfRule type="expression" dxfId="7" priority="8">
      <formula>AND($L110&lt;=S$107,S$107&lt;$O110)</formula>
    </cfRule>
  </conditionalFormatting>
  <conditionalFormatting sqref="S132:AZ132">
    <cfRule type="expression" dxfId="6" priority="1">
      <formula>AND($L132&lt;=S$107,S$107&lt;$O132)</formula>
    </cfRule>
  </conditionalFormatting>
  <conditionalFormatting sqref="S152:AZ152">
    <cfRule type="expression" dxfId="5" priority="2">
      <formula>AND($L152&lt;=S$107,S$107&lt;$O152)</formula>
    </cfRule>
  </conditionalFormatting>
  <conditionalFormatting sqref="AZ91:BF91">
    <cfRule type="cellIs" dxfId="4" priority="3" operator="equal">
      <formula>0</formula>
    </cfRule>
  </conditionalFormatting>
  <conditionalFormatting sqref="BA109:BN109">
    <cfRule type="expression" dxfId="3" priority="5">
      <formula>AND($L109&lt;=BA$107,BA$107&lt;$O109)</formula>
    </cfRule>
  </conditionalFormatting>
  <conditionalFormatting sqref="BA111:BN111">
    <cfRule type="expression" dxfId="2" priority="6">
      <formula>AND($L111&lt;=BA$107,BA$107&lt;$O111)</formula>
    </cfRule>
  </conditionalFormatting>
  <dataValidations disablePrompts="1" count="3">
    <dataValidation type="list" allowBlank="1" showInputMessage="1" showErrorMessage="1" sqref="F93:G93 AA84:AD84 F95" xr:uid="{00000000-0002-0000-0100-000000000000}">
      <formula1>"1,2"</formula1>
    </dataValidation>
    <dataValidation type="list" allowBlank="1" showInputMessage="1" showErrorMessage="1" sqref="F108:H173" xr:uid="{00000000-0002-0000-0100-000001000000}">
      <formula1>"常勤,非常勤"</formula1>
    </dataValidation>
    <dataValidation type="list" allowBlank="1" showInputMessage="1" showErrorMessage="1" sqref="I108:K173" xr:uid="{00000000-0002-0000-0100-000002000000}">
      <formula1>"なし,保育士,看護師,家庭的保育者"</formula1>
    </dataValidation>
  </dataValidations>
  <pageMargins left="0.35433070866141736" right="0.19685039370078741" top="0.39370078740157483" bottom="0.23622047244094491" header="0" footer="0.15748031496062992"/>
  <pageSetup paperSize="9" scale="74" fitToHeight="0" orientation="portrait" cellComments="asDisplayed" r:id="rId1"/>
  <headerFooter alignWithMargins="0">
    <oddFooter>&amp;C&amp;P</oddFooter>
  </headerFooter>
  <rowBreaks count="4" manualBreakCount="4">
    <brk id="59" max="73" man="1"/>
    <brk id="102" max="73" man="1"/>
    <brk id="180" max="16383"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5</xdr:col>
                    <xdr:colOff>38100</xdr:colOff>
                    <xdr:row>96</xdr:row>
                    <xdr:rowOff>247650</xdr:rowOff>
                  </from>
                  <to>
                    <xdr:col>7</xdr:col>
                    <xdr:colOff>9525</xdr:colOff>
                    <xdr:row>98</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5</xdr:col>
                    <xdr:colOff>38100</xdr:colOff>
                    <xdr:row>98</xdr:row>
                    <xdr:rowOff>9525</xdr:rowOff>
                  </from>
                  <to>
                    <xdr:col>7</xdr:col>
                    <xdr:colOff>9525</xdr:colOff>
                    <xdr:row>99</xdr:row>
                    <xdr:rowOff>38100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38100</xdr:colOff>
                    <xdr:row>99</xdr:row>
                    <xdr:rowOff>19050</xdr:rowOff>
                  </from>
                  <to>
                    <xdr:col>7</xdr:col>
                    <xdr:colOff>9525</xdr:colOff>
                    <xdr:row>100</xdr:row>
                    <xdr:rowOff>47625</xdr:rowOff>
                  </to>
                </anchor>
              </controlPr>
            </control>
          </mc:Choice>
        </mc:AlternateContent>
        <mc:AlternateContent xmlns:mc="http://schemas.openxmlformats.org/markup-compatibility/2006">
          <mc:Choice Requires="x14">
            <control shapeId="2063" r:id="rId7" name="Check Box 15">
              <controlPr defaultSize="0" autoFill="0" autoLine="0" autoPict="0">
                <anchor moveWithCells="1">
                  <from>
                    <xdr:col>5</xdr:col>
                    <xdr:colOff>28575</xdr:colOff>
                    <xdr:row>99</xdr:row>
                    <xdr:rowOff>228600</xdr:rowOff>
                  </from>
                  <to>
                    <xdr:col>6</xdr:col>
                    <xdr:colOff>123825</xdr:colOff>
                    <xdr:row>101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D2:CB92"/>
  <sheetViews>
    <sheetView showGridLines="0" view="pageBreakPreview" topLeftCell="A7" zoomScale="85" zoomScaleNormal="100" zoomScaleSheetLayoutView="85" workbookViewId="0">
      <selection activeCell="G35" sqref="G35:S36"/>
    </sheetView>
  </sheetViews>
  <sheetFormatPr defaultColWidth="1.625" defaultRowHeight="13.5"/>
  <cols>
    <col min="1" max="5" width="1.625" style="37" customWidth="1"/>
    <col min="6" max="12" width="1.625" style="37"/>
    <col min="13" max="13" width="2.5" style="37" customWidth="1"/>
    <col min="14" max="33" width="1.625" style="37"/>
    <col min="34" max="34" width="1.625" style="37" customWidth="1"/>
    <col min="35" max="68" width="1.625" style="37"/>
    <col min="69" max="69" width="2.125" style="37" customWidth="1"/>
    <col min="70" max="73" width="1.625" style="37"/>
    <col min="74" max="74" width="3.75" style="37" customWidth="1"/>
    <col min="75" max="77" width="5.5" style="37" customWidth="1"/>
    <col min="78" max="16384" width="1.625" style="37"/>
  </cols>
  <sheetData>
    <row r="2" spans="4:72"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1248" t="s">
        <v>207</v>
      </c>
      <c r="AV2" s="1248"/>
      <c r="AW2" s="1248"/>
      <c r="AX2" s="1248"/>
      <c r="AY2" s="1248"/>
      <c r="AZ2" s="1248"/>
      <c r="BA2" s="1248"/>
      <c r="BB2" s="1246">
        <f>①施設基本情報!BA1</f>
        <v>0</v>
      </c>
      <c r="BC2" s="1246"/>
      <c r="BD2" s="1246"/>
      <c r="BE2" s="1246"/>
      <c r="BF2" s="1246"/>
      <c r="BG2" s="1246"/>
      <c r="BH2" s="1246"/>
      <c r="BI2" s="1246"/>
      <c r="BJ2" s="1246"/>
      <c r="BK2" s="1246"/>
      <c r="BL2" s="1246"/>
      <c r="BM2" s="1246"/>
      <c r="BN2" s="1246"/>
      <c r="BO2" s="1246"/>
      <c r="BP2" s="1246"/>
      <c r="BQ2" s="1246"/>
      <c r="BR2" s="1246"/>
      <c r="BS2" s="1246"/>
      <c r="BT2" s="1246"/>
    </row>
    <row r="3" spans="4:72"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1249" t="s">
        <v>247</v>
      </c>
      <c r="AV3" s="1249"/>
      <c r="AW3" s="1249"/>
      <c r="AX3" s="1249"/>
      <c r="AY3" s="1249"/>
      <c r="AZ3" s="1249"/>
      <c r="BA3" s="1249"/>
      <c r="BB3" s="1247">
        <f>①施設基本情報!T6</f>
        <v>0</v>
      </c>
      <c r="BC3" s="1247"/>
      <c r="BD3" s="1247"/>
      <c r="BE3" s="1247"/>
      <c r="BF3" s="1247"/>
      <c r="BG3" s="1247"/>
      <c r="BH3" s="1247"/>
      <c r="BI3" s="1247"/>
      <c r="BJ3" s="1247"/>
      <c r="BK3" s="1247"/>
      <c r="BL3" s="1247"/>
      <c r="BM3" s="1247"/>
      <c r="BN3" s="1247"/>
      <c r="BO3" s="1247"/>
      <c r="BP3" s="1247"/>
      <c r="BQ3" s="1247"/>
      <c r="BR3" s="1247"/>
      <c r="BS3" s="1247"/>
      <c r="BT3" s="1247"/>
    </row>
    <row r="4" spans="4:72" ht="12" customHeight="1">
      <c r="D4" s="79"/>
      <c r="H4" s="79"/>
      <c r="I4" s="79"/>
      <c r="J4" s="79"/>
      <c r="K4" s="79"/>
      <c r="L4" s="79"/>
      <c r="M4" s="79"/>
      <c r="N4" s="7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122"/>
      <c r="AV4" s="122"/>
      <c r="AW4" s="122"/>
      <c r="AX4" s="122"/>
      <c r="AY4" s="122"/>
      <c r="AZ4" s="122"/>
      <c r="BA4" s="122"/>
      <c r="BB4" s="122"/>
      <c r="BC4" s="122"/>
      <c r="BD4" s="122"/>
      <c r="BE4" s="122"/>
      <c r="BF4" s="122"/>
      <c r="BG4" s="122"/>
      <c r="BH4" s="122"/>
      <c r="BI4" s="122"/>
      <c r="BJ4" s="122"/>
      <c r="BK4" s="122"/>
      <c r="BL4" s="122"/>
      <c r="BM4" s="122"/>
      <c r="BN4" s="122"/>
    </row>
    <row r="5" spans="4:72" ht="10.5" customHeight="1">
      <c r="D5" s="112"/>
      <c r="E5" s="42"/>
      <c r="F5" s="42"/>
      <c r="G5" s="47"/>
      <c r="H5" s="51"/>
      <c r="J5" s="52"/>
      <c r="K5" s="562" t="s">
        <v>48</v>
      </c>
      <c r="L5" s="573"/>
      <c r="M5" s="573"/>
      <c r="N5" s="573"/>
      <c r="O5" s="573"/>
      <c r="P5" s="573"/>
      <c r="Q5" s="573"/>
      <c r="R5" s="573"/>
      <c r="S5" s="584"/>
      <c r="T5" s="562" t="s">
        <v>152</v>
      </c>
      <c r="U5" s="573"/>
      <c r="V5" s="573"/>
      <c r="W5" s="573"/>
      <c r="X5" s="573"/>
      <c r="Y5" s="573"/>
      <c r="Z5" s="573"/>
      <c r="AA5" s="573"/>
      <c r="AB5" s="573"/>
      <c r="AC5" s="578"/>
      <c r="AD5" s="578"/>
      <c r="AE5" s="578"/>
      <c r="AF5" s="578"/>
      <c r="AG5" s="578"/>
      <c r="AH5" s="578"/>
      <c r="AI5" s="578"/>
      <c r="AJ5" s="578"/>
      <c r="AK5" s="578"/>
      <c r="AL5" s="122"/>
      <c r="AM5" s="122"/>
      <c r="AN5" s="122"/>
      <c r="AO5" s="122"/>
      <c r="AP5" s="122"/>
      <c r="AQ5" s="122"/>
      <c r="AR5" s="122"/>
      <c r="AS5" s="122"/>
      <c r="AT5" s="122"/>
      <c r="AU5" s="303"/>
      <c r="AV5" s="303"/>
      <c r="AW5" s="303"/>
      <c r="AX5" s="303"/>
      <c r="AY5" s="303"/>
      <c r="AZ5" s="303"/>
      <c r="BA5" s="303"/>
      <c r="BB5" s="303"/>
      <c r="BC5" s="303"/>
      <c r="BD5" s="303"/>
      <c r="BE5" s="303"/>
      <c r="BF5" s="303"/>
      <c r="BG5" s="303"/>
      <c r="BH5" s="303"/>
      <c r="BI5" s="303"/>
      <c r="BJ5" s="303"/>
      <c r="BK5" s="303"/>
      <c r="BL5" s="303"/>
      <c r="BM5" s="304"/>
      <c r="BN5" s="305"/>
      <c r="BO5" s="74"/>
      <c r="BQ5" s="45"/>
      <c r="BR5" s="45"/>
    </row>
    <row r="6" spans="4:72" ht="23.25" customHeight="1">
      <c r="D6" s="112"/>
      <c r="H6" s="51"/>
      <c r="J6" s="52"/>
      <c r="K6" s="645"/>
      <c r="L6" s="616"/>
      <c r="M6" s="616"/>
      <c r="N6" s="616"/>
      <c r="O6" s="616"/>
      <c r="P6" s="616"/>
      <c r="Q6" s="616"/>
      <c r="R6" s="616"/>
      <c r="S6" s="1242"/>
      <c r="T6" s="563"/>
      <c r="U6" s="574"/>
      <c r="V6" s="574"/>
      <c r="W6" s="574"/>
      <c r="X6" s="574"/>
      <c r="Y6" s="574"/>
      <c r="Z6" s="574"/>
      <c r="AA6" s="574"/>
      <c r="AB6" s="574"/>
      <c r="AC6" s="699" t="s">
        <v>153</v>
      </c>
      <c r="AD6" s="578"/>
      <c r="AE6" s="578"/>
      <c r="AF6" s="578"/>
      <c r="AG6" s="578"/>
      <c r="AH6" s="578"/>
      <c r="AI6" s="578"/>
      <c r="AJ6" s="578"/>
      <c r="AK6" s="700"/>
      <c r="AL6" s="699" t="s">
        <v>123</v>
      </c>
      <c r="AM6" s="578"/>
      <c r="AN6" s="578"/>
      <c r="AO6" s="578"/>
      <c r="AP6" s="578"/>
      <c r="AQ6" s="578"/>
      <c r="AR6" s="578"/>
      <c r="AS6" s="578"/>
      <c r="AT6" s="700"/>
      <c r="AU6" s="821" t="s">
        <v>228</v>
      </c>
      <c r="AV6" s="822"/>
      <c r="AW6" s="822"/>
      <c r="AX6" s="822"/>
      <c r="AY6" s="822"/>
      <c r="AZ6" s="822"/>
      <c r="BA6" s="822"/>
      <c r="BB6" s="822"/>
      <c r="BC6" s="823"/>
      <c r="BD6" s="821" t="s">
        <v>229</v>
      </c>
      <c r="BE6" s="822"/>
      <c r="BF6" s="822"/>
      <c r="BG6" s="822"/>
      <c r="BH6" s="822"/>
      <c r="BI6" s="822"/>
      <c r="BJ6" s="822"/>
      <c r="BK6" s="822"/>
      <c r="BL6" s="823"/>
      <c r="BM6" s="306"/>
      <c r="BN6" s="307"/>
      <c r="BO6" s="74"/>
      <c r="BQ6" s="45"/>
      <c r="BR6" s="45"/>
    </row>
    <row r="7" spans="4:72" ht="19.5" customHeight="1">
      <c r="D7" s="112"/>
      <c r="H7" s="51"/>
      <c r="J7" s="52"/>
      <c r="K7" s="51"/>
      <c r="L7" s="52"/>
      <c r="M7" s="1243" t="s">
        <v>51</v>
      </c>
      <c r="N7" s="593"/>
      <c r="O7" s="593"/>
      <c r="P7" s="593"/>
      <c r="Q7" s="593"/>
      <c r="R7" s="593"/>
      <c r="S7" s="1234"/>
      <c r="T7" s="1244">
        <f>SUM(AC7,AL7,AU7,BD7,)</f>
        <v>0</v>
      </c>
      <c r="U7" s="1245"/>
      <c r="V7" s="1245"/>
      <c r="W7" s="1245"/>
      <c r="X7" s="1245"/>
      <c r="Y7" s="1245"/>
      <c r="Z7" s="1245"/>
      <c r="AA7" s="864" t="s">
        <v>53</v>
      </c>
      <c r="AB7" s="1234"/>
      <c r="AC7" s="691"/>
      <c r="AD7" s="692"/>
      <c r="AE7" s="692"/>
      <c r="AF7" s="692"/>
      <c r="AG7" s="692"/>
      <c r="AH7" s="692"/>
      <c r="AI7" s="692"/>
      <c r="AJ7" s="864" t="s">
        <v>53</v>
      </c>
      <c r="AK7" s="1234"/>
      <c r="AL7" s="691"/>
      <c r="AM7" s="692"/>
      <c r="AN7" s="692"/>
      <c r="AO7" s="692"/>
      <c r="AP7" s="692"/>
      <c r="AQ7" s="692"/>
      <c r="AR7" s="692"/>
      <c r="AS7" s="864" t="s">
        <v>53</v>
      </c>
      <c r="AT7" s="1234"/>
      <c r="AU7" s="691"/>
      <c r="AV7" s="692"/>
      <c r="AW7" s="692"/>
      <c r="AX7" s="692"/>
      <c r="AY7" s="692"/>
      <c r="AZ7" s="692"/>
      <c r="BA7" s="692"/>
      <c r="BB7" s="864" t="s">
        <v>53</v>
      </c>
      <c r="BC7" s="1234"/>
      <c r="BD7" s="691"/>
      <c r="BE7" s="692"/>
      <c r="BF7" s="692"/>
      <c r="BG7" s="692"/>
      <c r="BH7" s="692"/>
      <c r="BI7" s="692"/>
      <c r="BJ7" s="692"/>
      <c r="BK7" s="864" t="s">
        <v>53</v>
      </c>
      <c r="BL7" s="1234"/>
      <c r="BM7" s="306"/>
      <c r="BN7" s="307"/>
      <c r="BO7" s="74"/>
      <c r="BQ7" s="45"/>
      <c r="BR7" s="45"/>
    </row>
    <row r="8" spans="4:72" ht="19.5" customHeight="1">
      <c r="D8" s="112"/>
      <c r="E8" s="819">
        <v>31</v>
      </c>
      <c r="F8" s="819"/>
      <c r="G8" s="820"/>
      <c r="H8" s="51"/>
      <c r="J8" s="52"/>
      <c r="K8" s="58"/>
      <c r="L8" s="61"/>
      <c r="M8" s="664" t="s">
        <v>52</v>
      </c>
      <c r="N8" s="665"/>
      <c r="O8" s="665"/>
      <c r="P8" s="665"/>
      <c r="Q8" s="665"/>
      <c r="R8" s="665"/>
      <c r="S8" s="610"/>
      <c r="T8" s="1239">
        <f>SUM(AC8,AL8,AU8,BD8,)</f>
        <v>0</v>
      </c>
      <c r="U8" s="1240"/>
      <c r="V8" s="1240"/>
      <c r="W8" s="1240"/>
      <c r="X8" s="1240"/>
      <c r="Y8" s="1240"/>
      <c r="Z8" s="1240"/>
      <c r="AA8" s="601" t="s">
        <v>54</v>
      </c>
      <c r="AB8" s="610"/>
      <c r="AC8" s="1250"/>
      <c r="AD8" s="1251"/>
      <c r="AE8" s="1251"/>
      <c r="AF8" s="1251"/>
      <c r="AG8" s="1251"/>
      <c r="AH8" s="1251"/>
      <c r="AI8" s="1251"/>
      <c r="AJ8" s="601" t="s">
        <v>54</v>
      </c>
      <c r="AK8" s="610"/>
      <c r="AL8" s="1250"/>
      <c r="AM8" s="1251"/>
      <c r="AN8" s="1251"/>
      <c r="AO8" s="1251"/>
      <c r="AP8" s="1251"/>
      <c r="AQ8" s="1251"/>
      <c r="AR8" s="1251"/>
      <c r="AS8" s="601" t="s">
        <v>54</v>
      </c>
      <c r="AT8" s="610"/>
      <c r="AU8" s="1250"/>
      <c r="AV8" s="1251"/>
      <c r="AW8" s="1251"/>
      <c r="AX8" s="1251"/>
      <c r="AY8" s="1251"/>
      <c r="AZ8" s="1251"/>
      <c r="BA8" s="1251"/>
      <c r="BB8" s="601" t="s">
        <v>54</v>
      </c>
      <c r="BC8" s="610"/>
      <c r="BD8" s="1250"/>
      <c r="BE8" s="1251"/>
      <c r="BF8" s="1251"/>
      <c r="BG8" s="1251"/>
      <c r="BH8" s="1251"/>
      <c r="BI8" s="1251"/>
      <c r="BJ8" s="1251"/>
      <c r="BK8" s="601" t="s">
        <v>54</v>
      </c>
      <c r="BL8" s="610"/>
      <c r="BM8" s="308"/>
      <c r="BN8" s="309"/>
      <c r="BO8" s="74"/>
      <c r="BQ8" s="45"/>
      <c r="BR8" s="45"/>
    </row>
    <row r="9" spans="4:72" ht="24.75" customHeight="1">
      <c r="D9" s="112"/>
      <c r="E9" s="834" t="s">
        <v>174</v>
      </c>
      <c r="F9" s="834"/>
      <c r="G9" s="835"/>
      <c r="H9" s="51"/>
      <c r="J9" s="52"/>
      <c r="K9" s="562" t="s">
        <v>48</v>
      </c>
      <c r="L9" s="573"/>
      <c r="M9" s="578"/>
      <c r="N9" s="578"/>
      <c r="O9" s="578"/>
      <c r="P9" s="578"/>
      <c r="Q9" s="578"/>
      <c r="R9" s="578"/>
      <c r="S9" s="700"/>
      <c r="T9" s="699" t="s">
        <v>49</v>
      </c>
      <c r="U9" s="578"/>
      <c r="V9" s="578"/>
      <c r="W9" s="578"/>
      <c r="X9" s="578"/>
      <c r="Y9" s="578"/>
      <c r="Z9" s="578"/>
      <c r="AA9" s="578"/>
      <c r="AB9" s="700"/>
      <c r="AC9" s="699" t="s">
        <v>155</v>
      </c>
      <c r="AD9" s="578"/>
      <c r="AE9" s="578"/>
      <c r="AF9" s="578"/>
      <c r="AG9" s="578"/>
      <c r="AH9" s="578"/>
      <c r="AI9" s="578"/>
      <c r="AJ9" s="578"/>
      <c r="AK9" s="700"/>
      <c r="AL9" s="699" t="s">
        <v>50</v>
      </c>
      <c r="AM9" s="578"/>
      <c r="AN9" s="578"/>
      <c r="AO9" s="578"/>
      <c r="AP9" s="578"/>
      <c r="AQ9" s="578"/>
      <c r="AR9" s="578"/>
      <c r="AS9" s="578"/>
      <c r="AT9" s="700"/>
      <c r="AU9" s="699" t="s">
        <v>29</v>
      </c>
      <c r="AV9" s="578"/>
      <c r="AW9" s="578"/>
      <c r="AX9" s="578"/>
      <c r="AY9" s="578"/>
      <c r="AZ9" s="578"/>
      <c r="BA9" s="578"/>
      <c r="BB9" s="578"/>
      <c r="BC9" s="700"/>
      <c r="BD9" s="699" t="s">
        <v>154</v>
      </c>
      <c r="BE9" s="578"/>
      <c r="BF9" s="578"/>
      <c r="BG9" s="578"/>
      <c r="BH9" s="578"/>
      <c r="BI9" s="578"/>
      <c r="BJ9" s="578"/>
      <c r="BK9" s="578"/>
      <c r="BL9" s="578"/>
      <c r="BM9" s="578"/>
      <c r="BN9" s="700"/>
      <c r="BO9" s="74"/>
      <c r="BQ9" s="45"/>
      <c r="BR9" s="45"/>
    </row>
    <row r="10" spans="4:72" ht="19.5" customHeight="1">
      <c r="D10" s="112"/>
      <c r="E10" s="834"/>
      <c r="F10" s="834"/>
      <c r="G10" s="835"/>
      <c r="H10" s="51"/>
      <c r="J10" s="52"/>
      <c r="K10" s="51"/>
      <c r="L10" s="52"/>
      <c r="M10" s="1243" t="s">
        <v>51</v>
      </c>
      <c r="N10" s="593"/>
      <c r="O10" s="593"/>
      <c r="P10" s="593"/>
      <c r="Q10" s="593"/>
      <c r="R10" s="593"/>
      <c r="S10" s="1234"/>
      <c r="T10" s="691"/>
      <c r="U10" s="692"/>
      <c r="V10" s="692"/>
      <c r="W10" s="692"/>
      <c r="X10" s="692"/>
      <c r="Y10" s="692"/>
      <c r="Z10" s="692"/>
      <c r="AA10" s="864" t="s">
        <v>53</v>
      </c>
      <c r="AB10" s="1234"/>
      <c r="AC10" s="691"/>
      <c r="AD10" s="692"/>
      <c r="AE10" s="692"/>
      <c r="AF10" s="692"/>
      <c r="AG10" s="692"/>
      <c r="AH10" s="692"/>
      <c r="AI10" s="692"/>
      <c r="AJ10" s="864" t="s">
        <v>53</v>
      </c>
      <c r="AK10" s="1234"/>
      <c r="AL10" s="691"/>
      <c r="AM10" s="692"/>
      <c r="AN10" s="692"/>
      <c r="AO10" s="692"/>
      <c r="AP10" s="692"/>
      <c r="AQ10" s="692"/>
      <c r="AR10" s="692"/>
      <c r="AS10" s="864" t="s">
        <v>53</v>
      </c>
      <c r="AT10" s="1234"/>
      <c r="AU10" s="691"/>
      <c r="AV10" s="692"/>
      <c r="AW10" s="692"/>
      <c r="AX10" s="692"/>
      <c r="AY10" s="692"/>
      <c r="AZ10" s="692"/>
      <c r="BA10" s="692"/>
      <c r="BB10" s="864" t="s">
        <v>53</v>
      </c>
      <c r="BC10" s="1234"/>
      <c r="BD10" s="1236"/>
      <c r="BE10" s="1237"/>
      <c r="BF10" s="1237"/>
      <c r="BG10" s="1237"/>
      <c r="BH10" s="1237"/>
      <c r="BI10" s="1237"/>
      <c r="BJ10" s="1237"/>
      <c r="BK10" s="1237"/>
      <c r="BL10" s="1237"/>
      <c r="BM10" s="1237"/>
      <c r="BN10" s="1238"/>
      <c r="BO10" s="74"/>
      <c r="BQ10" s="45"/>
      <c r="BR10" s="45"/>
    </row>
    <row r="11" spans="4:72" ht="19.5" customHeight="1">
      <c r="D11" s="112"/>
      <c r="E11" s="834"/>
      <c r="F11" s="834"/>
      <c r="G11" s="835"/>
      <c r="H11" s="51"/>
      <c r="J11" s="52"/>
      <c r="K11" s="51"/>
      <c r="L11" s="52"/>
      <c r="M11" s="1230" t="s">
        <v>52</v>
      </c>
      <c r="N11" s="599"/>
      <c r="O11" s="599"/>
      <c r="P11" s="599"/>
      <c r="Q11" s="599"/>
      <c r="R11" s="599"/>
      <c r="S11" s="1231"/>
      <c r="T11" s="1232"/>
      <c r="U11" s="1233"/>
      <c r="V11" s="1233"/>
      <c r="W11" s="1233"/>
      <c r="X11" s="1233"/>
      <c r="Y11" s="1233"/>
      <c r="Z11" s="1233"/>
      <c r="AA11" s="774" t="s">
        <v>54</v>
      </c>
      <c r="AB11" s="1231"/>
      <c r="AC11" s="1232"/>
      <c r="AD11" s="1233"/>
      <c r="AE11" s="1233"/>
      <c r="AF11" s="1233"/>
      <c r="AG11" s="1233"/>
      <c r="AH11" s="1233"/>
      <c r="AI11" s="1233"/>
      <c r="AJ11" s="774" t="s">
        <v>54</v>
      </c>
      <c r="AK11" s="1231"/>
      <c r="AL11" s="1232"/>
      <c r="AM11" s="1233"/>
      <c r="AN11" s="1233"/>
      <c r="AO11" s="1233"/>
      <c r="AP11" s="1233"/>
      <c r="AQ11" s="1233"/>
      <c r="AR11" s="1233"/>
      <c r="AS11" s="774" t="s">
        <v>54</v>
      </c>
      <c r="AT11" s="1231"/>
      <c r="AU11" s="1232"/>
      <c r="AV11" s="1233"/>
      <c r="AW11" s="1233"/>
      <c r="AX11" s="1233"/>
      <c r="AY11" s="1233"/>
      <c r="AZ11" s="1233"/>
      <c r="BA11" s="1233"/>
      <c r="BB11" s="774" t="s">
        <v>54</v>
      </c>
      <c r="BC11" s="1231"/>
      <c r="BD11" s="1278">
        <f>SUM(T8,T11,AC11,AL11,AU11)</f>
        <v>0</v>
      </c>
      <c r="BE11" s="1279"/>
      <c r="BF11" s="1279"/>
      <c r="BG11" s="1279"/>
      <c r="BH11" s="1279"/>
      <c r="BI11" s="1279"/>
      <c r="BJ11" s="1279"/>
      <c r="BK11" s="1279"/>
      <c r="BL11" s="1279"/>
      <c r="BM11" s="774" t="s">
        <v>54</v>
      </c>
      <c r="BN11" s="1231"/>
      <c r="BO11" s="74"/>
      <c r="BQ11" s="45"/>
      <c r="BR11" s="45"/>
    </row>
    <row r="12" spans="4:72" ht="19.5" customHeight="1">
      <c r="D12" s="112"/>
      <c r="E12" s="834"/>
      <c r="F12" s="834"/>
      <c r="G12" s="835"/>
      <c r="H12" s="310"/>
      <c r="I12" s="60"/>
      <c r="J12" s="311"/>
      <c r="K12" s="310"/>
      <c r="L12" s="60"/>
      <c r="M12" s="310"/>
      <c r="N12" s="60"/>
      <c r="O12" s="60"/>
      <c r="P12" s="60"/>
      <c r="Q12" s="60"/>
      <c r="R12" s="60"/>
      <c r="S12" s="61"/>
      <c r="T12" s="312"/>
      <c r="U12" s="59"/>
      <c r="V12" s="59"/>
      <c r="W12" s="59"/>
      <c r="X12" s="59"/>
      <c r="Y12" s="59"/>
      <c r="Z12" s="106"/>
      <c r="AA12" s="106"/>
      <c r="AB12" s="313"/>
      <c r="AC12" s="106"/>
      <c r="AD12" s="106"/>
      <c r="AE12" s="106"/>
      <c r="AF12" s="106"/>
      <c r="AG12" s="574"/>
      <c r="AH12" s="574"/>
      <c r="AI12" s="574"/>
      <c r="AJ12" s="106"/>
      <c r="AK12" s="314"/>
      <c r="AL12" s="664" t="s">
        <v>55</v>
      </c>
      <c r="AM12" s="665"/>
      <c r="AN12" s="602"/>
      <c r="AO12" s="760"/>
      <c r="AP12" s="612"/>
      <c r="AQ12" s="612"/>
      <c r="AR12" s="613"/>
      <c r="AS12" s="106" t="s">
        <v>56</v>
      </c>
      <c r="AT12" s="314"/>
      <c r="AU12" s="315"/>
      <c r="AV12" s="314"/>
      <c r="AW12" s="314"/>
      <c r="AX12" s="314"/>
      <c r="AY12" s="314"/>
      <c r="AZ12" s="314"/>
      <c r="BA12" s="314"/>
      <c r="BB12" s="59"/>
      <c r="BC12" s="316"/>
      <c r="BD12" s="317"/>
      <c r="BE12" s="314"/>
      <c r="BF12" s="314"/>
      <c r="BG12" s="314"/>
      <c r="BH12" s="79"/>
      <c r="BI12" s="79"/>
      <c r="BJ12" s="79"/>
      <c r="BK12" s="79"/>
      <c r="BL12" s="79"/>
      <c r="BM12" s="79"/>
      <c r="BN12" s="61"/>
      <c r="BO12" s="346"/>
      <c r="BQ12" s="45"/>
      <c r="BR12" s="45"/>
    </row>
    <row r="13" spans="4:72" ht="27.75" customHeight="1">
      <c r="D13" s="112"/>
      <c r="E13" s="834"/>
      <c r="F13" s="834"/>
      <c r="G13" s="835"/>
      <c r="H13" s="562" t="s">
        <v>151</v>
      </c>
      <c r="I13" s="573"/>
      <c r="J13" s="573"/>
      <c r="K13" s="573"/>
      <c r="L13" s="573"/>
      <c r="M13" s="573"/>
      <c r="N13" s="573"/>
      <c r="O13" s="573"/>
      <c r="P13" s="573"/>
      <c r="Q13" s="573"/>
      <c r="R13" s="573"/>
      <c r="S13" s="584"/>
      <c r="T13" s="575"/>
      <c r="U13" s="576"/>
      <c r="V13" s="576"/>
      <c r="W13" s="576"/>
      <c r="X13" s="579" t="s">
        <v>327</v>
      </c>
      <c r="Y13" s="578"/>
      <c r="Z13" s="578"/>
      <c r="AA13" s="578"/>
      <c r="AB13" s="578"/>
      <c r="AC13" s="578"/>
      <c r="AD13" s="578"/>
      <c r="AE13" s="580"/>
      <c r="AF13" s="578" t="s">
        <v>337</v>
      </c>
      <c r="AG13" s="578"/>
      <c r="AH13" s="578"/>
      <c r="AI13" s="578"/>
      <c r="AJ13" s="578"/>
      <c r="AK13" s="578"/>
      <c r="AL13" s="578"/>
      <c r="AM13" s="578"/>
      <c r="AN13" s="578"/>
      <c r="AO13" s="578" t="s">
        <v>346</v>
      </c>
      <c r="AP13" s="578"/>
      <c r="AQ13" s="578"/>
      <c r="AR13" s="578"/>
      <c r="AS13" s="578"/>
      <c r="AT13" s="1220"/>
      <c r="AU13" s="123" t="s">
        <v>325</v>
      </c>
      <c r="AV13" s="693"/>
      <c r="AW13" s="693"/>
      <c r="AX13" s="693"/>
      <c r="AY13" s="693"/>
      <c r="AZ13" s="693"/>
      <c r="BA13" s="693"/>
      <c r="BB13" s="693"/>
      <c r="BC13" s="693"/>
      <c r="BD13" s="693"/>
      <c r="BE13" s="693"/>
      <c r="BF13" s="693"/>
      <c r="BG13" s="693"/>
      <c r="BH13" s="693"/>
      <c r="BI13" s="693"/>
      <c r="BJ13" s="693"/>
      <c r="BK13" s="693"/>
      <c r="BL13" s="693"/>
      <c r="BM13" s="693"/>
      <c r="BN13" s="318" t="s">
        <v>336</v>
      </c>
      <c r="BO13" s="346"/>
      <c r="BQ13" s="45"/>
      <c r="BR13" s="45"/>
    </row>
    <row r="14" spans="4:72" ht="27.75" customHeight="1">
      <c r="D14" s="112"/>
      <c r="E14" s="834"/>
      <c r="F14" s="834"/>
      <c r="G14" s="835"/>
      <c r="H14" s="563"/>
      <c r="I14" s="574"/>
      <c r="J14" s="574"/>
      <c r="K14" s="574"/>
      <c r="L14" s="574"/>
      <c r="M14" s="574"/>
      <c r="N14" s="574"/>
      <c r="O14" s="574"/>
      <c r="P14" s="574"/>
      <c r="Q14" s="574"/>
      <c r="R14" s="574"/>
      <c r="S14" s="585"/>
      <c r="T14" s="699" t="s">
        <v>345</v>
      </c>
      <c r="U14" s="578"/>
      <c r="V14" s="578"/>
      <c r="W14" s="1220"/>
      <c r="X14" s="1276"/>
      <c r="Y14" s="1276"/>
      <c r="Z14" s="1276"/>
      <c r="AA14" s="1276"/>
      <c r="AB14" s="1276"/>
      <c r="AC14" s="1276"/>
      <c r="AD14" s="1276"/>
      <c r="AE14" s="1277"/>
      <c r="AF14" s="1235" t="s">
        <v>347</v>
      </c>
      <c r="AG14" s="1235"/>
      <c r="AH14" s="123"/>
      <c r="AI14" s="123"/>
      <c r="AJ14" s="319"/>
      <c r="AK14" s="319"/>
      <c r="AL14" s="319"/>
      <c r="AM14" s="319"/>
      <c r="AN14" s="319"/>
      <c r="AO14" s="319"/>
      <c r="AP14" s="319"/>
      <c r="AQ14" s="320"/>
      <c r="AR14" s="320"/>
      <c r="AS14" s="320"/>
      <c r="AT14" s="321"/>
      <c r="AU14" s="321"/>
      <c r="AV14" s="321"/>
      <c r="AW14" s="321"/>
      <c r="AX14" s="321"/>
      <c r="AY14" s="321"/>
      <c r="AZ14" s="321"/>
      <c r="BA14" s="320"/>
      <c r="BB14" s="320"/>
      <c r="BC14" s="320"/>
      <c r="BD14" s="320"/>
      <c r="BE14" s="320"/>
      <c r="BF14" s="320"/>
      <c r="BG14" s="322"/>
      <c r="BH14" s="322"/>
      <c r="BI14" s="322"/>
      <c r="BJ14" s="322"/>
      <c r="BK14" s="322"/>
      <c r="BL14" s="322"/>
      <c r="BM14" s="304"/>
      <c r="BN14" s="305"/>
      <c r="BO14" s="74"/>
      <c r="BQ14" s="45"/>
      <c r="BR14" s="45"/>
    </row>
    <row r="15" spans="4:72" ht="27.75" customHeight="1">
      <c r="D15" s="112"/>
      <c r="E15" s="834"/>
      <c r="F15" s="834"/>
      <c r="G15" s="835"/>
      <c r="H15" s="821" t="s">
        <v>150</v>
      </c>
      <c r="I15" s="822"/>
      <c r="J15" s="822"/>
      <c r="K15" s="822"/>
      <c r="L15" s="822"/>
      <c r="M15" s="822"/>
      <c r="N15" s="822"/>
      <c r="O15" s="822"/>
      <c r="P15" s="822"/>
      <c r="Q15" s="822"/>
      <c r="R15" s="822"/>
      <c r="S15" s="823"/>
      <c r="T15" s="575"/>
      <c r="U15" s="576"/>
      <c r="V15" s="576"/>
      <c r="W15" s="577"/>
      <c r="X15" s="579" t="s">
        <v>327</v>
      </c>
      <c r="Y15" s="578"/>
      <c r="Z15" s="578"/>
      <c r="AA15" s="578"/>
      <c r="AB15" s="578"/>
      <c r="AC15" s="578"/>
      <c r="AD15" s="578"/>
      <c r="AE15" s="580"/>
      <c r="AF15" s="578" t="s">
        <v>349</v>
      </c>
      <c r="AG15" s="578"/>
      <c r="AH15" s="578"/>
      <c r="AI15" s="578"/>
      <c r="AJ15" s="578"/>
      <c r="AK15" s="578"/>
      <c r="AL15" s="578"/>
      <c r="AM15" s="578"/>
      <c r="AN15" s="578"/>
      <c r="AO15" s="872" t="s">
        <v>350</v>
      </c>
      <c r="AP15" s="872"/>
      <c r="AQ15" s="872"/>
      <c r="AR15" s="872"/>
      <c r="AS15" s="872"/>
      <c r="AT15" s="872"/>
      <c r="AU15" s="694"/>
      <c r="AV15" s="655"/>
      <c r="AW15" s="655"/>
      <c r="AX15" s="839"/>
      <c r="AY15" s="1235" t="s">
        <v>351</v>
      </c>
      <c r="AZ15" s="1235"/>
      <c r="BA15" s="123"/>
      <c r="BB15" s="123"/>
      <c r="BC15" s="123"/>
      <c r="BD15" s="123"/>
      <c r="BE15" s="123"/>
      <c r="BF15" s="123"/>
      <c r="BG15" s="42"/>
      <c r="BH15" s="42"/>
      <c r="BI15" s="42"/>
      <c r="BJ15" s="323"/>
      <c r="BK15" s="323"/>
      <c r="BL15" s="42"/>
      <c r="BM15" s="76"/>
      <c r="BN15" s="111"/>
      <c r="BO15" s="74"/>
      <c r="BQ15" s="45"/>
      <c r="BR15" s="45"/>
    </row>
    <row r="16" spans="4:72" ht="29.25" customHeight="1">
      <c r="D16" s="112"/>
      <c r="E16" s="834"/>
      <c r="F16" s="834"/>
      <c r="G16" s="835"/>
      <c r="H16" s="821" t="s">
        <v>348</v>
      </c>
      <c r="I16" s="822"/>
      <c r="J16" s="822"/>
      <c r="K16" s="822"/>
      <c r="L16" s="822"/>
      <c r="M16" s="822"/>
      <c r="N16" s="822"/>
      <c r="O16" s="822"/>
      <c r="P16" s="822"/>
      <c r="Q16" s="822"/>
      <c r="R16" s="822"/>
      <c r="S16" s="823"/>
      <c r="T16" s="575"/>
      <c r="U16" s="576"/>
      <c r="V16" s="576"/>
      <c r="W16" s="577"/>
      <c r="X16" s="578" t="s">
        <v>327</v>
      </c>
      <c r="Y16" s="578"/>
      <c r="Z16" s="578"/>
      <c r="AA16" s="578"/>
      <c r="AB16" s="578"/>
      <c r="AC16" s="578"/>
      <c r="AD16" s="578"/>
      <c r="AE16" s="578"/>
      <c r="AF16" s="123"/>
      <c r="AG16" s="123"/>
      <c r="AH16" s="123"/>
      <c r="AI16" s="122"/>
      <c r="AJ16" s="122"/>
      <c r="AK16" s="122"/>
      <c r="AL16" s="123"/>
      <c r="AM16" s="123"/>
      <c r="AN16" s="123"/>
      <c r="AO16" s="578"/>
      <c r="AP16" s="578"/>
      <c r="AQ16" s="578"/>
      <c r="AR16" s="578"/>
      <c r="AS16" s="578"/>
      <c r="AT16" s="578"/>
      <c r="AU16" s="578"/>
      <c r="AV16" s="578"/>
      <c r="AW16" s="578"/>
      <c r="AX16" s="578"/>
      <c r="AY16" s="578"/>
      <c r="AZ16" s="578"/>
      <c r="BA16" s="578"/>
      <c r="BB16" s="578"/>
      <c r="BC16" s="578"/>
      <c r="BD16" s="578"/>
      <c r="BE16" s="578"/>
      <c r="BF16" s="578"/>
      <c r="BG16" s="578"/>
      <c r="BH16" s="578"/>
      <c r="BI16" s="578"/>
      <c r="BJ16" s="578"/>
      <c r="BK16" s="578"/>
      <c r="BL16" s="578"/>
      <c r="BM16" s="578"/>
      <c r="BN16" s="700"/>
      <c r="BO16" s="74"/>
      <c r="BQ16" s="45"/>
      <c r="BR16" s="45"/>
    </row>
    <row r="17" spans="4:70" ht="19.5" customHeight="1">
      <c r="D17" s="112"/>
      <c r="H17" s="562" t="s">
        <v>2</v>
      </c>
      <c r="I17" s="573"/>
      <c r="J17" s="573"/>
      <c r="K17" s="573"/>
      <c r="L17" s="573"/>
      <c r="M17" s="573"/>
      <c r="N17" s="573"/>
      <c r="O17" s="573"/>
      <c r="P17" s="573"/>
      <c r="Q17" s="573"/>
      <c r="R17" s="573"/>
      <c r="S17" s="584"/>
      <c r="T17" s="654"/>
      <c r="U17" s="655"/>
      <c r="V17" s="655"/>
      <c r="W17" s="839"/>
      <c r="X17" s="1252" t="s">
        <v>365</v>
      </c>
      <c r="Y17" s="693"/>
      <c r="Z17" s="693"/>
      <c r="AA17" s="693"/>
      <c r="AB17" s="693"/>
      <c r="AC17" s="693"/>
      <c r="AD17" s="693"/>
      <c r="AE17" s="693"/>
      <c r="AF17" s="693"/>
      <c r="AG17" s="693"/>
      <c r="AH17" s="693"/>
      <c r="AI17" s="693"/>
      <c r="AJ17" s="693"/>
      <c r="AK17" s="693"/>
      <c r="AL17" s="693"/>
      <c r="AM17" s="693"/>
      <c r="AN17" s="693"/>
      <c r="AO17" s="693"/>
      <c r="AP17" s="693"/>
      <c r="AQ17" s="693"/>
      <c r="AR17" s="693"/>
      <c r="AS17" s="693"/>
      <c r="AT17" s="693"/>
      <c r="AU17" s="693"/>
      <c r="AV17" s="693"/>
      <c r="AW17" s="693"/>
      <c r="AX17" s="693"/>
      <c r="AY17" s="693"/>
      <c r="AZ17" s="693"/>
      <c r="BA17" s="693"/>
      <c r="BB17" s="693"/>
      <c r="BC17" s="693"/>
      <c r="BD17" s="693"/>
      <c r="BE17" s="693"/>
      <c r="BF17" s="693"/>
      <c r="BG17" s="693"/>
      <c r="BH17" s="693"/>
      <c r="BI17" s="693"/>
      <c r="BJ17" s="693"/>
      <c r="BK17" s="693"/>
      <c r="BL17" s="693"/>
      <c r="BM17" s="693"/>
      <c r="BN17" s="1253"/>
      <c r="BO17" s="74"/>
      <c r="BQ17" s="45"/>
      <c r="BR17" s="45"/>
    </row>
    <row r="18" spans="4:70" ht="19.5" customHeight="1">
      <c r="D18" s="112"/>
      <c r="H18" s="699" t="s">
        <v>257</v>
      </c>
      <c r="I18" s="578"/>
      <c r="J18" s="578"/>
      <c r="K18" s="578"/>
      <c r="L18" s="578"/>
      <c r="M18" s="578"/>
      <c r="N18" s="578"/>
      <c r="O18" s="578"/>
      <c r="P18" s="578"/>
      <c r="Q18" s="578"/>
      <c r="R18" s="578"/>
      <c r="S18" s="700"/>
      <c r="T18" s="654"/>
      <c r="U18" s="655"/>
      <c r="V18" s="578" t="s">
        <v>258</v>
      </c>
      <c r="W18" s="578"/>
      <c r="X18" s="578" t="s">
        <v>16</v>
      </c>
      <c r="Y18" s="578"/>
      <c r="Z18" s="655"/>
      <c r="AA18" s="655"/>
      <c r="AB18" s="578" t="s">
        <v>258</v>
      </c>
      <c r="AC18" s="1220"/>
      <c r="AD18" s="693" t="s">
        <v>259</v>
      </c>
      <c r="AE18" s="693"/>
      <c r="AF18" s="693"/>
      <c r="AG18" s="693"/>
      <c r="AH18" s="693"/>
      <c r="AI18" s="693"/>
      <c r="AJ18" s="693"/>
      <c r="AK18" s="693"/>
      <c r="AL18" s="655"/>
      <c r="AM18" s="655"/>
      <c r="AN18" s="1241" t="s">
        <v>260</v>
      </c>
      <c r="AO18" s="1241"/>
      <c r="AP18" s="1241"/>
      <c r="AQ18" s="1241"/>
      <c r="AR18" s="1241"/>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318"/>
      <c r="BO18" s="74"/>
      <c r="BQ18" s="45"/>
      <c r="BR18" s="45"/>
    </row>
    <row r="19" spans="4:70" ht="19.5" customHeight="1">
      <c r="D19" s="112"/>
      <c r="H19" s="699" t="s">
        <v>57</v>
      </c>
      <c r="I19" s="578"/>
      <c r="J19" s="578"/>
      <c r="K19" s="578"/>
      <c r="L19" s="578"/>
      <c r="M19" s="578"/>
      <c r="N19" s="578"/>
      <c r="O19" s="578"/>
      <c r="P19" s="578"/>
      <c r="Q19" s="578"/>
      <c r="R19" s="578"/>
      <c r="S19" s="700"/>
      <c r="T19" s="654"/>
      <c r="U19" s="655"/>
      <c r="V19" s="655"/>
      <c r="W19" s="839"/>
      <c r="X19" s="1252" t="s">
        <v>360</v>
      </c>
      <c r="Y19" s="693"/>
      <c r="Z19" s="693"/>
      <c r="AA19" s="693"/>
      <c r="AB19" s="693"/>
      <c r="AC19" s="693"/>
      <c r="AD19" s="693"/>
      <c r="AE19" s="693"/>
      <c r="AF19" s="693"/>
      <c r="AG19" s="693"/>
      <c r="AH19" s="693"/>
      <c r="AI19" s="693"/>
      <c r="AJ19" s="693"/>
      <c r="AK19" s="693"/>
      <c r="AL19" s="693"/>
      <c r="AM19" s="693"/>
      <c r="AN19" s="693"/>
      <c r="AO19" s="693"/>
      <c r="AP19" s="693"/>
      <c r="AQ19" s="693"/>
      <c r="AR19" s="693"/>
      <c r="AS19" s="693"/>
      <c r="AT19" s="693"/>
      <c r="AU19" s="693"/>
      <c r="AV19" s="693"/>
      <c r="AW19" s="693"/>
      <c r="AX19" s="693"/>
      <c r="AY19" s="693"/>
      <c r="AZ19" s="693"/>
      <c r="BA19" s="693"/>
      <c r="BB19" s="693"/>
      <c r="BC19" s="693"/>
      <c r="BD19" s="693"/>
      <c r="BE19" s="693"/>
      <c r="BF19" s="693"/>
      <c r="BG19" s="693"/>
      <c r="BH19" s="693"/>
      <c r="BI19" s="693"/>
      <c r="BJ19" s="693"/>
      <c r="BK19" s="693"/>
      <c r="BL19" s="693"/>
      <c r="BM19" s="693"/>
      <c r="BN19" s="1253"/>
      <c r="BO19" s="74"/>
      <c r="BQ19" s="45"/>
      <c r="BR19" s="45"/>
    </row>
    <row r="20" spans="4:70" ht="19.5" customHeight="1">
      <c r="D20" s="119"/>
      <c r="H20" s="699" t="s">
        <v>122</v>
      </c>
      <c r="I20" s="578"/>
      <c r="J20" s="578"/>
      <c r="K20" s="578"/>
      <c r="L20" s="578"/>
      <c r="M20" s="578"/>
      <c r="N20" s="578"/>
      <c r="O20" s="578"/>
      <c r="P20" s="578"/>
      <c r="Q20" s="578"/>
      <c r="R20" s="578"/>
      <c r="S20" s="700"/>
      <c r="T20" s="654"/>
      <c r="U20" s="655"/>
      <c r="V20" s="655"/>
      <c r="W20" s="839"/>
      <c r="X20" s="1252" t="s">
        <v>361</v>
      </c>
      <c r="Y20" s="693"/>
      <c r="Z20" s="693"/>
      <c r="AA20" s="693"/>
      <c r="AB20" s="693"/>
      <c r="AC20" s="693"/>
      <c r="AD20" s="693"/>
      <c r="AE20" s="693"/>
      <c r="AF20" s="693"/>
      <c r="AG20" s="693"/>
      <c r="AH20" s="693"/>
      <c r="AI20" s="693"/>
      <c r="AJ20" s="693"/>
      <c r="AK20" s="693"/>
      <c r="AL20" s="693"/>
      <c r="AM20" s="693"/>
      <c r="AN20" s="693"/>
      <c r="AO20" s="693"/>
      <c r="AP20" s="693"/>
      <c r="AQ20" s="693"/>
      <c r="AR20" s="693"/>
      <c r="AS20" s="693"/>
      <c r="AT20" s="693"/>
      <c r="AU20" s="693"/>
      <c r="AV20" s="693"/>
      <c r="AW20" s="693"/>
      <c r="AX20" s="693"/>
      <c r="AY20" s="693"/>
      <c r="AZ20" s="693"/>
      <c r="BA20" s="693"/>
      <c r="BB20" s="693"/>
      <c r="BC20" s="693"/>
      <c r="BD20" s="693"/>
      <c r="BE20" s="693"/>
      <c r="BF20" s="693"/>
      <c r="BG20" s="693"/>
      <c r="BH20" s="693"/>
      <c r="BI20" s="693"/>
      <c r="BJ20" s="693"/>
      <c r="BK20" s="693"/>
      <c r="BL20" s="693"/>
      <c r="BM20" s="693"/>
      <c r="BN20" s="1253"/>
      <c r="BO20" s="74"/>
      <c r="BQ20" s="45"/>
      <c r="BR20" s="45"/>
    </row>
    <row r="21" spans="4:70" ht="23.25" customHeight="1">
      <c r="D21" s="1215"/>
      <c r="E21" s="573">
        <v>32</v>
      </c>
      <c r="F21" s="573"/>
      <c r="G21" s="756" t="s">
        <v>76</v>
      </c>
      <c r="H21" s="756"/>
      <c r="I21" s="756"/>
      <c r="J21" s="756"/>
      <c r="K21" s="756"/>
      <c r="L21" s="756"/>
      <c r="M21" s="756"/>
      <c r="N21" s="756"/>
      <c r="O21" s="756"/>
      <c r="P21" s="756"/>
      <c r="Q21" s="756"/>
      <c r="R21" s="756"/>
      <c r="S21" s="1217"/>
      <c r="T21" s="575"/>
      <c r="U21" s="576"/>
      <c r="V21" s="576"/>
      <c r="W21" s="577"/>
      <c r="X21" s="693" t="s">
        <v>352</v>
      </c>
      <c r="Y21" s="693"/>
      <c r="Z21" s="693"/>
      <c r="AA21" s="693"/>
      <c r="AB21" s="693"/>
      <c r="AC21" s="693"/>
      <c r="AD21" s="693"/>
      <c r="AE21" s="693"/>
      <c r="AF21" s="693"/>
      <c r="AG21" s="693"/>
      <c r="AH21" s="693"/>
      <c r="AI21" s="693"/>
      <c r="AJ21" s="693"/>
      <c r="AK21" s="693"/>
      <c r="AL21" s="693"/>
      <c r="AM21" s="693"/>
      <c r="AN21" s="693"/>
      <c r="AO21" s="693"/>
      <c r="AP21" s="693"/>
      <c r="AQ21" s="693"/>
      <c r="AR21" s="693"/>
      <c r="AS21" s="693"/>
      <c r="AT21" s="693"/>
      <c r="AU21" s="693"/>
      <c r="AV21" s="693"/>
      <c r="AW21" s="693"/>
      <c r="AX21" s="693"/>
      <c r="AY21" s="693"/>
      <c r="AZ21" s="693"/>
      <c r="BA21" s="693"/>
      <c r="BB21" s="693"/>
      <c r="BC21" s="693"/>
      <c r="BD21" s="693"/>
      <c r="BE21" s="693"/>
      <c r="BF21" s="693"/>
      <c r="BG21" s="693"/>
      <c r="BH21" s="122"/>
      <c r="BI21" s="319"/>
      <c r="BJ21" s="319"/>
      <c r="BK21" s="319"/>
      <c r="BL21" s="123"/>
      <c r="BM21" s="123"/>
      <c r="BN21" s="318"/>
      <c r="BO21" s="74"/>
      <c r="BQ21" s="45"/>
      <c r="BR21" s="45"/>
    </row>
    <row r="22" spans="4:70" ht="23.25" customHeight="1">
      <c r="D22" s="1216"/>
      <c r="E22" s="574"/>
      <c r="F22" s="574"/>
      <c r="G22" s="1218"/>
      <c r="H22" s="1218"/>
      <c r="I22" s="1218"/>
      <c r="J22" s="1218"/>
      <c r="K22" s="1218"/>
      <c r="L22" s="1218"/>
      <c r="M22" s="1218"/>
      <c r="N22" s="1218"/>
      <c r="O22" s="1218"/>
      <c r="P22" s="1218"/>
      <c r="Q22" s="1218"/>
      <c r="R22" s="1218"/>
      <c r="S22" s="1219"/>
      <c r="T22" s="699" t="s">
        <v>353</v>
      </c>
      <c r="U22" s="578"/>
      <c r="V22" s="578"/>
      <c r="W22" s="578"/>
      <c r="X22" s="578"/>
      <c r="Y22" s="578"/>
      <c r="Z22" s="578"/>
      <c r="AA22" s="578"/>
      <c r="AB22" s="578"/>
      <c r="AC22" s="578"/>
      <c r="AD22" s="578"/>
      <c r="AE22" s="578"/>
      <c r="AF22" s="578"/>
      <c r="AG22" s="578"/>
      <c r="AH22" s="578"/>
      <c r="AI22" s="578" t="s">
        <v>354</v>
      </c>
      <c r="AJ22" s="578"/>
      <c r="AK22" s="578"/>
      <c r="AL22" s="578"/>
      <c r="AM22" s="578"/>
      <c r="AN22" s="1220"/>
      <c r="AO22" s="319" t="s">
        <v>325</v>
      </c>
      <c r="AP22" s="655"/>
      <c r="AQ22" s="655"/>
      <c r="AR22" s="655"/>
      <c r="AS22" s="655"/>
      <c r="AT22" s="655"/>
      <c r="AU22" s="655"/>
      <c r="AV22" s="655"/>
      <c r="AW22" s="655"/>
      <c r="AX22" s="655"/>
      <c r="AY22" s="655"/>
      <c r="AZ22" s="655"/>
      <c r="BA22" s="655"/>
      <c r="BB22" s="655"/>
      <c r="BC22" s="655"/>
      <c r="BD22" s="655"/>
      <c r="BE22" s="655"/>
      <c r="BF22" s="655"/>
      <c r="BG22" s="655"/>
      <c r="BH22" s="655"/>
      <c r="BI22" s="655"/>
      <c r="BJ22" s="655"/>
      <c r="BK22" s="655"/>
      <c r="BL22" s="655"/>
      <c r="BM22" s="655"/>
      <c r="BN22" s="318" t="s">
        <v>336</v>
      </c>
      <c r="BO22" s="74"/>
      <c r="BQ22" s="45"/>
      <c r="BR22" s="45"/>
    </row>
    <row r="23" spans="4:70" ht="23.25" customHeight="1">
      <c r="D23" s="1215"/>
      <c r="E23" s="573">
        <v>33</v>
      </c>
      <c r="F23" s="573"/>
      <c r="G23" s="756" t="s">
        <v>77</v>
      </c>
      <c r="H23" s="756"/>
      <c r="I23" s="756"/>
      <c r="J23" s="756"/>
      <c r="K23" s="756"/>
      <c r="L23" s="756"/>
      <c r="M23" s="756"/>
      <c r="N23" s="756"/>
      <c r="O23" s="756"/>
      <c r="P23" s="756"/>
      <c r="Q23" s="756"/>
      <c r="R23" s="756"/>
      <c r="S23" s="1217"/>
      <c r="T23" s="699" t="s">
        <v>319</v>
      </c>
      <c r="U23" s="578"/>
      <c r="V23" s="578"/>
      <c r="W23" s="578"/>
      <c r="X23" s="578"/>
      <c r="Y23" s="578"/>
      <c r="Z23" s="654"/>
      <c r="AA23" s="655"/>
      <c r="AB23" s="655"/>
      <c r="AC23" s="655"/>
      <c r="AD23" s="839"/>
      <c r="AE23" s="319" t="s">
        <v>321</v>
      </c>
      <c r="AF23" s="122"/>
      <c r="AG23" s="122"/>
      <c r="AH23" s="122"/>
      <c r="AI23" s="106"/>
      <c r="AJ23" s="106"/>
      <c r="AK23" s="106"/>
      <c r="AM23" s="106"/>
      <c r="AN23" s="106"/>
      <c r="AO23" s="319"/>
      <c r="AP23" s="319"/>
      <c r="AQ23" s="319"/>
      <c r="AR23" s="319"/>
      <c r="AS23" s="319"/>
      <c r="AT23" s="324"/>
      <c r="AU23" s="324"/>
      <c r="AV23" s="324"/>
      <c r="AW23" s="324"/>
      <c r="AX23" s="324"/>
      <c r="AY23" s="324"/>
      <c r="AZ23" s="324"/>
      <c r="BA23" s="324"/>
      <c r="BB23" s="122"/>
      <c r="BC23" s="122"/>
      <c r="BD23" s="122"/>
      <c r="BE23" s="122"/>
      <c r="BF23" s="122"/>
      <c r="BG23" s="122"/>
      <c r="BH23" s="122"/>
      <c r="BI23" s="319"/>
      <c r="BJ23" s="319"/>
      <c r="BK23" s="319"/>
      <c r="BL23" s="123"/>
      <c r="BM23" s="123"/>
      <c r="BN23" s="318"/>
      <c r="BO23" s="74"/>
      <c r="BQ23" s="45"/>
      <c r="BR23" s="45"/>
    </row>
    <row r="24" spans="4:70" ht="23.25" customHeight="1">
      <c r="D24" s="1224"/>
      <c r="E24" s="616"/>
      <c r="F24" s="616"/>
      <c r="G24" s="819"/>
      <c r="H24" s="819"/>
      <c r="I24" s="819"/>
      <c r="J24" s="819"/>
      <c r="K24" s="819"/>
      <c r="L24" s="819"/>
      <c r="M24" s="819"/>
      <c r="N24" s="819"/>
      <c r="O24" s="819"/>
      <c r="P24" s="819"/>
      <c r="Q24" s="819"/>
      <c r="R24" s="819"/>
      <c r="S24" s="820"/>
      <c r="T24" s="699" t="s">
        <v>320</v>
      </c>
      <c r="U24" s="578"/>
      <c r="V24" s="578"/>
      <c r="W24" s="578"/>
      <c r="X24" s="578"/>
      <c r="Y24" s="578"/>
      <c r="Z24" s="654"/>
      <c r="AA24" s="655"/>
      <c r="AB24" s="655"/>
      <c r="AC24" s="655"/>
      <c r="AD24" s="839"/>
      <c r="AE24" s="319" t="s">
        <v>321</v>
      </c>
      <c r="AF24" s="122"/>
      <c r="AG24" s="122"/>
      <c r="AH24" s="122"/>
      <c r="AI24" s="319"/>
      <c r="AJ24" s="319"/>
      <c r="AK24" s="319"/>
      <c r="AL24" s="123"/>
      <c r="AM24" s="319"/>
      <c r="AN24" s="319"/>
      <c r="AO24" s="319"/>
      <c r="AP24" s="319"/>
      <c r="AQ24" s="319"/>
      <c r="AR24" s="319"/>
      <c r="AS24" s="319"/>
      <c r="AT24" s="324"/>
      <c r="AU24" s="324"/>
      <c r="AV24" s="324"/>
      <c r="AW24" s="324"/>
      <c r="AX24" s="324"/>
      <c r="AY24" s="324"/>
      <c r="AZ24" s="324"/>
      <c r="BA24" s="324"/>
      <c r="BB24" s="122"/>
      <c r="BC24" s="122"/>
      <c r="BD24" s="122"/>
      <c r="BE24" s="122"/>
      <c r="BF24" s="122"/>
      <c r="BG24" s="122"/>
      <c r="BH24" s="122"/>
      <c r="BI24" s="319"/>
      <c r="BJ24" s="319"/>
      <c r="BK24" s="319"/>
      <c r="BL24" s="123"/>
      <c r="BM24" s="123"/>
      <c r="BN24" s="318"/>
      <c r="BO24" s="74"/>
      <c r="BQ24" s="45"/>
      <c r="BR24" s="45"/>
    </row>
    <row r="25" spans="4:70" ht="23.25" customHeight="1">
      <c r="D25" s="347"/>
      <c r="E25" s="573">
        <v>34</v>
      </c>
      <c r="F25" s="573"/>
      <c r="G25" s="756" t="s">
        <v>78</v>
      </c>
      <c r="H25" s="756"/>
      <c r="I25" s="756"/>
      <c r="J25" s="756"/>
      <c r="K25" s="756"/>
      <c r="L25" s="756"/>
      <c r="M25" s="756"/>
      <c r="N25" s="756"/>
      <c r="O25" s="756"/>
      <c r="P25" s="756"/>
      <c r="Q25" s="756"/>
      <c r="R25" s="756"/>
      <c r="S25" s="1217"/>
      <c r="T25" s="699" t="s">
        <v>322</v>
      </c>
      <c r="U25" s="578"/>
      <c r="V25" s="578"/>
      <c r="W25" s="578"/>
      <c r="X25" s="578"/>
      <c r="Y25" s="578"/>
      <c r="Z25" s="578"/>
      <c r="AA25" s="578"/>
      <c r="AB25" s="578"/>
      <c r="AC25" s="700"/>
      <c r="AD25" s="575"/>
      <c r="AE25" s="576"/>
      <c r="AF25" s="576"/>
      <c r="AG25" s="577"/>
      <c r="AH25" s="578" t="s">
        <v>327</v>
      </c>
      <c r="AI25" s="578"/>
      <c r="AJ25" s="578"/>
      <c r="AK25" s="578"/>
      <c r="AL25" s="578"/>
      <c r="AM25" s="578"/>
      <c r="AN25" s="578"/>
      <c r="AO25" s="578"/>
      <c r="AP25" s="319"/>
      <c r="AQ25" s="319"/>
      <c r="AR25" s="319"/>
      <c r="AS25" s="319"/>
      <c r="AT25" s="324"/>
      <c r="AU25" s="324"/>
      <c r="AV25" s="324"/>
      <c r="AW25" s="324"/>
      <c r="AX25" s="324"/>
      <c r="AY25" s="324"/>
      <c r="AZ25" s="324"/>
      <c r="BA25" s="324"/>
      <c r="BB25" s="122"/>
      <c r="BC25" s="122"/>
      <c r="BD25" s="122"/>
      <c r="BE25" s="122"/>
      <c r="BF25" s="122"/>
      <c r="BG25" s="122"/>
      <c r="BH25" s="122"/>
      <c r="BI25" s="319"/>
      <c r="BJ25" s="319"/>
      <c r="BK25" s="319"/>
      <c r="BL25" s="123"/>
      <c r="BM25" s="123"/>
      <c r="BN25" s="318"/>
      <c r="BO25" s="74"/>
      <c r="BQ25" s="45"/>
      <c r="BR25" s="45"/>
    </row>
    <row r="26" spans="4:70" ht="23.25" customHeight="1">
      <c r="D26" s="348"/>
      <c r="E26" s="616"/>
      <c r="F26" s="616"/>
      <c r="G26" s="819"/>
      <c r="H26" s="819"/>
      <c r="I26" s="819"/>
      <c r="J26" s="819"/>
      <c r="K26" s="819"/>
      <c r="L26" s="819"/>
      <c r="M26" s="819"/>
      <c r="N26" s="819"/>
      <c r="O26" s="819"/>
      <c r="P26" s="819"/>
      <c r="Q26" s="819"/>
      <c r="R26" s="819"/>
      <c r="S26" s="820"/>
      <c r="T26" s="699" t="s">
        <v>323</v>
      </c>
      <c r="U26" s="578"/>
      <c r="V26" s="578"/>
      <c r="W26" s="578"/>
      <c r="X26" s="578"/>
      <c r="Y26" s="578"/>
      <c r="Z26" s="578"/>
      <c r="AA26" s="578"/>
      <c r="AB26" s="578"/>
      <c r="AC26" s="700"/>
      <c r="AD26" s="575"/>
      <c r="AE26" s="576"/>
      <c r="AF26" s="576"/>
      <c r="AG26" s="577"/>
      <c r="AH26" s="578" t="s">
        <v>327</v>
      </c>
      <c r="AI26" s="578"/>
      <c r="AJ26" s="578"/>
      <c r="AK26" s="578"/>
      <c r="AL26" s="578"/>
      <c r="AM26" s="578"/>
      <c r="AN26" s="578"/>
      <c r="AO26" s="578"/>
      <c r="AP26" s="319"/>
      <c r="AQ26" s="319"/>
      <c r="AR26" s="319"/>
      <c r="AS26" s="319"/>
      <c r="AT26" s="324"/>
      <c r="AU26" s="324"/>
      <c r="AV26" s="324"/>
      <c r="AW26" s="324"/>
      <c r="AX26" s="324"/>
      <c r="AY26" s="324"/>
      <c r="AZ26" s="324"/>
      <c r="BA26" s="324"/>
      <c r="BB26" s="122"/>
      <c r="BC26" s="122"/>
      <c r="BD26" s="122"/>
      <c r="BE26" s="122"/>
      <c r="BF26" s="122"/>
      <c r="BG26" s="122"/>
      <c r="BH26" s="122"/>
      <c r="BI26" s="319"/>
      <c r="BJ26" s="319"/>
      <c r="BK26" s="319"/>
      <c r="BL26" s="123"/>
      <c r="BM26" s="123"/>
      <c r="BN26" s="318"/>
      <c r="BO26" s="74"/>
      <c r="BQ26" s="45"/>
      <c r="BR26" s="45"/>
    </row>
    <row r="27" spans="4:70" ht="23.25" customHeight="1">
      <c r="D27" s="349"/>
      <c r="E27" s="574"/>
      <c r="F27" s="574"/>
      <c r="G27" s="1218"/>
      <c r="H27" s="1218"/>
      <c r="I27" s="1218"/>
      <c r="J27" s="1218"/>
      <c r="K27" s="1218"/>
      <c r="L27" s="1218"/>
      <c r="M27" s="1218"/>
      <c r="N27" s="1218"/>
      <c r="O27" s="1218"/>
      <c r="P27" s="1218"/>
      <c r="Q27" s="1218"/>
      <c r="R27" s="1218"/>
      <c r="S27" s="1219"/>
      <c r="T27" s="699" t="s">
        <v>324</v>
      </c>
      <c r="U27" s="578"/>
      <c r="V27" s="578"/>
      <c r="W27" s="578"/>
      <c r="X27" s="578"/>
      <c r="Y27" s="578"/>
      <c r="Z27" s="578"/>
      <c r="AA27" s="578"/>
      <c r="AB27" s="578"/>
      <c r="AC27" s="700"/>
      <c r="AD27" s="575"/>
      <c r="AE27" s="576"/>
      <c r="AF27" s="576"/>
      <c r="AG27" s="577"/>
      <c r="AH27" s="578" t="s">
        <v>327</v>
      </c>
      <c r="AI27" s="578"/>
      <c r="AJ27" s="578"/>
      <c r="AK27" s="578"/>
      <c r="AL27" s="578"/>
      <c r="AM27" s="578"/>
      <c r="AN27" s="578"/>
      <c r="AO27" s="578"/>
      <c r="AP27" s="319"/>
      <c r="AQ27" s="319"/>
      <c r="AR27" s="319"/>
      <c r="AS27" s="319"/>
      <c r="AT27" s="324"/>
      <c r="AU27" s="324"/>
      <c r="AV27" s="324"/>
      <c r="AW27" s="324"/>
      <c r="AX27" s="324"/>
      <c r="AY27" s="324"/>
      <c r="AZ27" s="324"/>
      <c r="BA27" s="324"/>
      <c r="BB27" s="122"/>
      <c r="BC27" s="122"/>
      <c r="BD27" s="122"/>
      <c r="BE27" s="122"/>
      <c r="BF27" s="122"/>
      <c r="BG27" s="122"/>
      <c r="BH27" s="122"/>
      <c r="BI27" s="319"/>
      <c r="BJ27" s="319"/>
      <c r="BK27" s="319"/>
      <c r="BL27" s="123"/>
      <c r="BM27" s="123"/>
      <c r="BN27" s="318"/>
      <c r="BO27" s="74"/>
      <c r="BQ27" s="45"/>
      <c r="BR27" s="45"/>
    </row>
    <row r="28" spans="4:70" ht="23.25" customHeight="1">
      <c r="D28" s="1215"/>
      <c r="E28" s="573">
        <v>35</v>
      </c>
      <c r="F28" s="573"/>
      <c r="G28" s="756" t="s">
        <v>333</v>
      </c>
      <c r="H28" s="756"/>
      <c r="I28" s="756"/>
      <c r="J28" s="756"/>
      <c r="K28" s="756"/>
      <c r="L28" s="756"/>
      <c r="M28" s="756"/>
      <c r="N28" s="756"/>
      <c r="O28" s="756"/>
      <c r="P28" s="756"/>
      <c r="Q28" s="756"/>
      <c r="R28" s="756"/>
      <c r="S28" s="1217"/>
      <c r="T28" s="699" t="s">
        <v>334</v>
      </c>
      <c r="U28" s="578"/>
      <c r="V28" s="578"/>
      <c r="W28" s="578"/>
      <c r="X28" s="578"/>
      <c r="Y28" s="578"/>
      <c r="Z28" s="578"/>
      <c r="AA28" s="578"/>
      <c r="AB28" s="578"/>
      <c r="AC28" s="700"/>
      <c r="AD28" s="575"/>
      <c r="AE28" s="576"/>
      <c r="AF28" s="576"/>
      <c r="AG28" s="577"/>
      <c r="AH28" s="578" t="s">
        <v>327</v>
      </c>
      <c r="AI28" s="578"/>
      <c r="AJ28" s="578"/>
      <c r="AK28" s="578"/>
      <c r="AL28" s="578"/>
      <c r="AM28" s="578"/>
      <c r="AN28" s="578"/>
      <c r="AO28" s="578"/>
      <c r="AP28" s="319"/>
      <c r="AQ28" s="319"/>
      <c r="AR28" s="319"/>
      <c r="AS28" s="319"/>
      <c r="AT28" s="324"/>
      <c r="AU28" s="324"/>
      <c r="AV28" s="324"/>
      <c r="AW28" s="319"/>
      <c r="AX28" s="319"/>
      <c r="AY28" s="319"/>
      <c r="AZ28" s="319"/>
      <c r="BA28" s="319"/>
      <c r="BB28" s="319"/>
      <c r="BC28" s="319"/>
      <c r="BD28" s="319"/>
      <c r="BE28" s="319"/>
      <c r="BF28" s="319"/>
      <c r="BG28" s="319"/>
      <c r="BH28" s="319"/>
      <c r="BI28" s="319"/>
      <c r="BJ28" s="319"/>
      <c r="BK28" s="319"/>
      <c r="BL28" s="319"/>
      <c r="BM28" s="319"/>
      <c r="BN28" s="325"/>
    </row>
    <row r="29" spans="4:70" ht="23.25" customHeight="1">
      <c r="D29" s="1216"/>
      <c r="E29" s="574"/>
      <c r="F29" s="574"/>
      <c r="G29" s="1218"/>
      <c r="H29" s="1218"/>
      <c r="I29" s="1218"/>
      <c r="J29" s="1218"/>
      <c r="K29" s="1218"/>
      <c r="L29" s="1218"/>
      <c r="M29" s="1218"/>
      <c r="N29" s="1218"/>
      <c r="O29" s="1218"/>
      <c r="P29" s="1218"/>
      <c r="Q29" s="1218"/>
      <c r="R29" s="1218"/>
      <c r="S29" s="1218"/>
      <c r="T29" s="699" t="s">
        <v>337</v>
      </c>
      <c r="U29" s="578"/>
      <c r="V29" s="578"/>
      <c r="W29" s="578"/>
      <c r="X29" s="578"/>
      <c r="Y29" s="578"/>
      <c r="Z29" s="578"/>
      <c r="AA29" s="578"/>
      <c r="AB29" s="578"/>
      <c r="AC29" s="578"/>
      <c r="AD29" s="872" t="s">
        <v>335</v>
      </c>
      <c r="AE29" s="872"/>
      <c r="AF29" s="872"/>
      <c r="AG29" s="872"/>
      <c r="AH29" s="872"/>
      <c r="AI29" s="872"/>
      <c r="AJ29" s="872"/>
      <c r="AK29" s="872"/>
      <c r="AL29" s="872"/>
      <c r="AM29" s="1225"/>
      <c r="AN29" s="123" t="s">
        <v>325</v>
      </c>
      <c r="AO29" s="655"/>
      <c r="AP29" s="655"/>
      <c r="AQ29" s="655"/>
      <c r="AR29" s="655"/>
      <c r="AS29" s="655"/>
      <c r="AT29" s="655"/>
      <c r="AU29" s="655"/>
      <c r="AV29" s="655"/>
      <c r="AW29" s="655"/>
      <c r="AX29" s="655"/>
      <c r="AY29" s="655"/>
      <c r="AZ29" s="655"/>
      <c r="BA29" s="655"/>
      <c r="BB29" s="655"/>
      <c r="BC29" s="655"/>
      <c r="BD29" s="655"/>
      <c r="BE29" s="655"/>
      <c r="BF29" s="655"/>
      <c r="BG29" s="655"/>
      <c r="BH29" s="655"/>
      <c r="BI29" s="655"/>
      <c r="BJ29" s="655"/>
      <c r="BK29" s="655"/>
      <c r="BL29" s="655"/>
      <c r="BM29" s="655"/>
      <c r="BN29" s="318" t="s">
        <v>336</v>
      </c>
    </row>
    <row r="30" spans="4:70" ht="23.25" customHeight="1">
      <c r="D30" s="1215"/>
      <c r="E30" s="573">
        <v>36</v>
      </c>
      <c r="F30" s="573"/>
      <c r="G30" s="756" t="s">
        <v>79</v>
      </c>
      <c r="H30" s="756"/>
      <c r="I30" s="756"/>
      <c r="J30" s="756"/>
      <c r="K30" s="756"/>
      <c r="L30" s="756"/>
      <c r="M30" s="756"/>
      <c r="N30" s="756"/>
      <c r="O30" s="756"/>
      <c r="P30" s="756"/>
      <c r="Q30" s="756"/>
      <c r="R30" s="756"/>
      <c r="S30" s="1217"/>
      <c r="T30" s="575"/>
      <c r="U30" s="576"/>
      <c r="V30" s="576"/>
      <c r="W30" s="577"/>
      <c r="X30" s="578" t="s">
        <v>327</v>
      </c>
      <c r="Y30" s="578"/>
      <c r="Z30" s="578"/>
      <c r="AA30" s="578"/>
      <c r="AB30" s="578"/>
      <c r="AC30" s="578"/>
      <c r="AD30" s="578"/>
      <c r="AE30" s="578"/>
      <c r="AF30" s="122"/>
      <c r="AG30" s="122"/>
      <c r="AH30" s="122"/>
      <c r="AI30" s="319"/>
      <c r="AJ30" s="319"/>
      <c r="AK30" s="319"/>
      <c r="AL30" s="319"/>
      <c r="AM30" s="319"/>
      <c r="AN30" s="319"/>
      <c r="AO30" s="319"/>
      <c r="AP30" s="319"/>
      <c r="AQ30" s="319"/>
      <c r="AR30" s="319"/>
      <c r="AS30" s="319"/>
      <c r="AT30" s="324"/>
      <c r="AU30" s="324"/>
      <c r="AV30" s="324"/>
      <c r="AW30" s="324"/>
      <c r="AX30" s="324"/>
      <c r="AY30" s="324"/>
      <c r="AZ30" s="324"/>
      <c r="BA30" s="324"/>
      <c r="BB30" s="122"/>
      <c r="BC30" s="122"/>
      <c r="BD30" s="122"/>
      <c r="BE30" s="122"/>
      <c r="BF30" s="122"/>
      <c r="BG30" s="122"/>
      <c r="BH30" s="122"/>
      <c r="BI30" s="319"/>
      <c r="BJ30" s="319"/>
      <c r="BK30" s="319"/>
      <c r="BL30" s="578"/>
      <c r="BM30" s="578"/>
      <c r="BN30" s="700"/>
    </row>
    <row r="31" spans="4:70" ht="23.25" customHeight="1">
      <c r="D31" s="1216"/>
      <c r="E31" s="574"/>
      <c r="F31" s="574"/>
      <c r="G31" s="1218"/>
      <c r="H31" s="1218"/>
      <c r="I31" s="1218"/>
      <c r="J31" s="1218"/>
      <c r="K31" s="1218"/>
      <c r="L31" s="1218"/>
      <c r="M31" s="1218"/>
      <c r="N31" s="1218"/>
      <c r="O31" s="1218"/>
      <c r="P31" s="1218"/>
      <c r="Q31" s="1218"/>
      <c r="R31" s="1218"/>
      <c r="S31" s="1219"/>
      <c r="T31" s="699" t="s">
        <v>339</v>
      </c>
      <c r="U31" s="578"/>
      <c r="V31" s="578"/>
      <c r="W31" s="578"/>
      <c r="X31" s="578"/>
      <c r="Y31" s="578"/>
      <c r="Z31" s="578"/>
      <c r="AA31" s="578"/>
      <c r="AB31" s="578"/>
      <c r="AC31" s="578"/>
      <c r="AD31" s="578" t="s">
        <v>338</v>
      </c>
      <c r="AE31" s="578"/>
      <c r="AF31" s="578"/>
      <c r="AG31" s="578"/>
      <c r="AH31" s="578"/>
      <c r="AI31" s="578"/>
      <c r="AJ31" s="578"/>
      <c r="AK31" s="578"/>
      <c r="AL31" s="578"/>
      <c r="AM31" s="578"/>
      <c r="AN31" s="578"/>
      <c r="AO31" s="578"/>
      <c r="AP31" s="1220"/>
      <c r="AQ31" s="123" t="s">
        <v>325</v>
      </c>
      <c r="AR31" s="655"/>
      <c r="AS31" s="655"/>
      <c r="AT31" s="655"/>
      <c r="AU31" s="655"/>
      <c r="AV31" s="655"/>
      <c r="AW31" s="655"/>
      <c r="AX31" s="655"/>
      <c r="AY31" s="655"/>
      <c r="AZ31" s="655"/>
      <c r="BA31" s="655"/>
      <c r="BB31" s="655"/>
      <c r="BC31" s="655"/>
      <c r="BD31" s="655"/>
      <c r="BE31" s="655"/>
      <c r="BF31" s="655"/>
      <c r="BG31" s="655"/>
      <c r="BH31" s="655"/>
      <c r="BI31" s="655"/>
      <c r="BJ31" s="655"/>
      <c r="BK31" s="655"/>
      <c r="BL31" s="655"/>
      <c r="BM31" s="655"/>
      <c r="BN31" s="318" t="s">
        <v>336</v>
      </c>
    </row>
    <row r="32" spans="4:70" ht="23.25" customHeight="1">
      <c r="D32" s="1215"/>
      <c r="E32" s="573">
        <v>37</v>
      </c>
      <c r="F32" s="573"/>
      <c r="G32" s="756" t="s">
        <v>80</v>
      </c>
      <c r="H32" s="756"/>
      <c r="I32" s="756"/>
      <c r="J32" s="756"/>
      <c r="K32" s="756"/>
      <c r="L32" s="756"/>
      <c r="M32" s="756"/>
      <c r="N32" s="756"/>
      <c r="O32" s="756"/>
      <c r="P32" s="756"/>
      <c r="Q32" s="756"/>
      <c r="R32" s="756"/>
      <c r="S32" s="1217"/>
      <c r="T32" s="734" t="s">
        <v>340</v>
      </c>
      <c r="U32" s="678"/>
      <c r="V32" s="678"/>
      <c r="W32" s="678"/>
      <c r="X32" s="678"/>
      <c r="Y32" s="770"/>
      <c r="Z32" s="1257"/>
      <c r="AA32" s="1257"/>
      <c r="AB32" s="1257"/>
      <c r="AC32" s="1258"/>
      <c r="AD32" s="1226" t="s">
        <v>342</v>
      </c>
      <c r="AE32" s="1226"/>
      <c r="AF32" s="1226"/>
      <c r="AG32" s="1226"/>
      <c r="AH32" s="1226"/>
      <c r="AI32" s="1226"/>
      <c r="AJ32" s="1226"/>
      <c r="AK32" s="1226"/>
      <c r="AL32" s="1226"/>
      <c r="AM32" s="1226"/>
      <c r="AN32" s="1226"/>
      <c r="AO32" s="1226"/>
      <c r="AP32" s="1226"/>
      <c r="AQ32" s="1226"/>
      <c r="AR32" s="1226"/>
      <c r="AS32" s="1226"/>
      <c r="AT32" s="1226"/>
      <c r="AU32" s="1226"/>
      <c r="AV32" s="1226"/>
      <c r="AW32" s="1226"/>
      <c r="AX32" s="1227"/>
      <c r="AY32" s="1267"/>
      <c r="AZ32" s="1268"/>
      <c r="BA32" s="1268"/>
      <c r="BB32" s="1268"/>
      <c r="BC32" s="1268"/>
      <c r="BD32" s="1268"/>
      <c r="BE32" s="1268"/>
      <c r="BF32" s="1268"/>
      <c r="BG32" s="1268"/>
      <c r="BH32" s="1268"/>
      <c r="BI32" s="1268"/>
      <c r="BJ32" s="1268"/>
      <c r="BK32" s="1268"/>
      <c r="BL32" s="1268"/>
      <c r="BM32" s="1268"/>
      <c r="BN32" s="1269"/>
    </row>
    <row r="33" spans="4:68" ht="23.25" customHeight="1">
      <c r="D33" s="1224"/>
      <c r="E33" s="616"/>
      <c r="F33" s="616"/>
      <c r="G33" s="819"/>
      <c r="H33" s="819"/>
      <c r="I33" s="819"/>
      <c r="J33" s="819"/>
      <c r="K33" s="819"/>
      <c r="L33" s="819"/>
      <c r="M33" s="819"/>
      <c r="N33" s="819"/>
      <c r="O33" s="819"/>
      <c r="P33" s="819"/>
      <c r="Q33" s="819"/>
      <c r="R33" s="819"/>
      <c r="S33" s="820"/>
      <c r="T33" s="767" t="s">
        <v>341</v>
      </c>
      <c r="U33" s="738"/>
      <c r="V33" s="738"/>
      <c r="W33" s="738"/>
      <c r="X33" s="738"/>
      <c r="Y33" s="739"/>
      <c r="Z33" s="1259"/>
      <c r="AA33" s="1259"/>
      <c r="AB33" s="1259"/>
      <c r="AC33" s="1260"/>
      <c r="AD33" s="1261" t="s">
        <v>343</v>
      </c>
      <c r="AE33" s="1261"/>
      <c r="AF33" s="1261"/>
      <c r="AG33" s="1261"/>
      <c r="AH33" s="1261"/>
      <c r="AI33" s="1261"/>
      <c r="AJ33" s="1261"/>
      <c r="AK33" s="1261"/>
      <c r="AL33" s="1261"/>
      <c r="AM33" s="1261"/>
      <c r="AN33" s="1261"/>
      <c r="AO33" s="1261"/>
      <c r="AP33" s="1261"/>
      <c r="AQ33" s="1261"/>
      <c r="AR33" s="1261"/>
      <c r="AS33" s="1261"/>
      <c r="AT33" s="1261"/>
      <c r="AU33" s="1261"/>
      <c r="AV33" s="1261"/>
      <c r="AW33" s="1261"/>
      <c r="AX33" s="1262"/>
      <c r="AY33" s="1270"/>
      <c r="AZ33" s="1271"/>
      <c r="BA33" s="1271"/>
      <c r="BB33" s="1271"/>
      <c r="BC33" s="1271"/>
      <c r="BD33" s="1271"/>
      <c r="BE33" s="1271"/>
      <c r="BF33" s="1271"/>
      <c r="BG33" s="1271"/>
      <c r="BH33" s="1271"/>
      <c r="BI33" s="1271"/>
      <c r="BJ33" s="1271"/>
      <c r="BK33" s="1271"/>
      <c r="BL33" s="1271"/>
      <c r="BM33" s="1271"/>
      <c r="BN33" s="1272"/>
    </row>
    <row r="34" spans="4:68" ht="23.25" customHeight="1">
      <c r="D34" s="1216"/>
      <c r="E34" s="574"/>
      <c r="F34" s="574"/>
      <c r="G34" s="1218"/>
      <c r="H34" s="1218"/>
      <c r="I34" s="1218"/>
      <c r="J34" s="1218"/>
      <c r="K34" s="1218"/>
      <c r="L34" s="1218"/>
      <c r="M34" s="1218"/>
      <c r="N34" s="1218"/>
      <c r="O34" s="1218"/>
      <c r="P34" s="1218"/>
      <c r="Q34" s="1218"/>
      <c r="R34" s="1218"/>
      <c r="S34" s="1219"/>
      <c r="T34" s="752" t="s">
        <v>344</v>
      </c>
      <c r="U34" s="717"/>
      <c r="V34" s="717"/>
      <c r="W34" s="717"/>
      <c r="X34" s="717"/>
      <c r="Y34" s="717"/>
      <c r="Z34" s="717"/>
      <c r="AA34" s="717"/>
      <c r="AB34" s="717"/>
      <c r="AC34" s="800"/>
      <c r="AD34" s="1228"/>
      <c r="AE34" s="1228"/>
      <c r="AF34" s="1228"/>
      <c r="AG34" s="1228"/>
      <c r="AH34" s="1228"/>
      <c r="AI34" s="1228"/>
      <c r="AJ34" s="1228"/>
      <c r="AK34" s="1228"/>
      <c r="AL34" s="1228"/>
      <c r="AM34" s="1228"/>
      <c r="AN34" s="1228"/>
      <c r="AO34" s="1228"/>
      <c r="AP34" s="1228"/>
      <c r="AQ34" s="1228"/>
      <c r="AR34" s="1228"/>
      <c r="AS34" s="1228"/>
      <c r="AT34" s="1228"/>
      <c r="AU34" s="1228"/>
      <c r="AV34" s="1228"/>
      <c r="AW34" s="1228"/>
      <c r="AX34" s="1229"/>
      <c r="AY34" s="1273"/>
      <c r="AZ34" s="1274"/>
      <c r="BA34" s="1274"/>
      <c r="BB34" s="1274"/>
      <c r="BC34" s="1274"/>
      <c r="BD34" s="1274"/>
      <c r="BE34" s="1274"/>
      <c r="BF34" s="1274"/>
      <c r="BG34" s="1274"/>
      <c r="BH34" s="1274"/>
      <c r="BI34" s="1274"/>
      <c r="BJ34" s="1274"/>
      <c r="BK34" s="1274"/>
      <c r="BL34" s="1274"/>
      <c r="BM34" s="1274"/>
      <c r="BN34" s="1275"/>
    </row>
    <row r="35" spans="4:68" ht="23.25" customHeight="1">
      <c r="D35" s="1215"/>
      <c r="E35" s="573">
        <v>38</v>
      </c>
      <c r="F35" s="573"/>
      <c r="G35" s="756" t="s">
        <v>120</v>
      </c>
      <c r="H35" s="756"/>
      <c r="I35" s="756"/>
      <c r="J35" s="756"/>
      <c r="K35" s="756"/>
      <c r="L35" s="756"/>
      <c r="M35" s="756"/>
      <c r="N35" s="756"/>
      <c r="O35" s="756"/>
      <c r="P35" s="756"/>
      <c r="Q35" s="756"/>
      <c r="R35" s="756"/>
      <c r="S35" s="1217"/>
      <c r="T35" s="575"/>
      <c r="U35" s="576"/>
      <c r="V35" s="576"/>
      <c r="W35" s="577"/>
      <c r="X35" s="578" t="s">
        <v>355</v>
      </c>
      <c r="Y35" s="578"/>
      <c r="Z35" s="578"/>
      <c r="AA35" s="578"/>
      <c r="AB35" s="578"/>
      <c r="AC35" s="578"/>
      <c r="AD35" s="578"/>
      <c r="AE35" s="578"/>
      <c r="AF35" s="578"/>
      <c r="AG35" s="578"/>
      <c r="AH35" s="578"/>
      <c r="AI35" s="578"/>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318"/>
    </row>
    <row r="36" spans="4:68" ht="23.25" customHeight="1">
      <c r="D36" s="1216"/>
      <c r="E36" s="574"/>
      <c r="F36" s="574"/>
      <c r="G36" s="1218"/>
      <c r="H36" s="1218"/>
      <c r="I36" s="1218"/>
      <c r="J36" s="1218"/>
      <c r="K36" s="1218"/>
      <c r="L36" s="1218"/>
      <c r="M36" s="1218"/>
      <c r="N36" s="1218"/>
      <c r="O36" s="1218"/>
      <c r="P36" s="1218"/>
      <c r="Q36" s="1218"/>
      <c r="R36" s="1218"/>
      <c r="S36" s="1219"/>
      <c r="T36" s="699" t="s">
        <v>356</v>
      </c>
      <c r="U36" s="578"/>
      <c r="V36" s="578"/>
      <c r="W36" s="578"/>
      <c r="X36" s="578"/>
      <c r="Y36" s="578"/>
      <c r="Z36" s="578"/>
      <c r="AA36" s="578"/>
      <c r="AB36" s="578"/>
      <c r="AC36" s="700"/>
      <c r="AD36" s="654"/>
      <c r="AE36" s="655"/>
      <c r="AF36" s="655"/>
      <c r="AG36" s="839"/>
      <c r="AH36" s="579" t="s">
        <v>357</v>
      </c>
      <c r="AI36" s="578"/>
      <c r="AJ36" s="578"/>
      <c r="AK36" s="578"/>
      <c r="AL36" s="1220"/>
      <c r="AM36" s="578" t="s">
        <v>358</v>
      </c>
      <c r="AN36" s="578"/>
      <c r="AO36" s="578"/>
      <c r="AP36" s="578"/>
      <c r="AQ36" s="578"/>
      <c r="AR36" s="578"/>
      <c r="AS36" s="578"/>
      <c r="AT36" s="578"/>
      <c r="AU36" s="1220"/>
      <c r="AV36" s="694"/>
      <c r="AW36" s="655"/>
      <c r="AX36" s="655"/>
      <c r="AY36" s="655"/>
      <c r="AZ36" s="579" t="s">
        <v>357</v>
      </c>
      <c r="BA36" s="578"/>
      <c r="BB36" s="578"/>
      <c r="BC36" s="578"/>
      <c r="BD36" s="1220"/>
      <c r="BE36" s="1221"/>
      <c r="BF36" s="1222"/>
      <c r="BG36" s="1222"/>
      <c r="BH36" s="1222"/>
      <c r="BI36" s="1222"/>
      <c r="BJ36" s="1222"/>
      <c r="BK36" s="1222"/>
      <c r="BL36" s="1222"/>
      <c r="BM36" s="1222"/>
      <c r="BN36" s="1223"/>
    </row>
    <row r="37" spans="4:68" ht="19.5" customHeight="1">
      <c r="D37" s="112"/>
      <c r="E37" s="573">
        <v>39</v>
      </c>
      <c r="F37" s="573"/>
      <c r="G37" s="1254" t="s">
        <v>363</v>
      </c>
      <c r="H37" s="1254"/>
      <c r="I37" s="1254"/>
      <c r="J37" s="1254"/>
      <c r="K37" s="1254"/>
      <c r="L37" s="1254"/>
      <c r="M37" s="1254"/>
      <c r="N37" s="1254"/>
      <c r="O37" s="1254"/>
      <c r="P37" s="1254"/>
      <c r="Q37" s="1254"/>
      <c r="R37" s="1254"/>
      <c r="S37" s="1255"/>
      <c r="T37" s="326"/>
      <c r="U37" s="327" t="s">
        <v>81</v>
      </c>
      <c r="V37" s="328"/>
      <c r="W37" s="328"/>
      <c r="X37" s="328"/>
      <c r="Y37" s="328"/>
      <c r="Z37" s="328"/>
      <c r="AA37" s="328"/>
      <c r="AB37" s="76"/>
      <c r="AC37" s="76"/>
      <c r="AD37" s="76" t="s">
        <v>364</v>
      </c>
      <c r="AE37" s="692"/>
      <c r="AF37" s="692"/>
      <c r="AG37" s="1226" t="s">
        <v>523</v>
      </c>
      <c r="AH37" s="1226"/>
      <c r="AI37" s="1226"/>
      <c r="AJ37" s="329"/>
      <c r="AK37" s="692"/>
      <c r="AL37" s="692"/>
      <c r="AM37" s="1226" t="s">
        <v>524</v>
      </c>
      <c r="AN37" s="1226"/>
      <c r="AO37" s="1226"/>
      <c r="AP37" s="1226"/>
      <c r="AQ37" s="1226"/>
      <c r="AR37" s="1226"/>
      <c r="AS37" s="1226"/>
      <c r="AT37" s="330"/>
      <c r="AU37" s="692"/>
      <c r="AV37" s="692"/>
      <c r="AW37" s="1226" t="s">
        <v>525</v>
      </c>
      <c r="AX37" s="1226"/>
      <c r="AY37" s="1226"/>
      <c r="AZ37" s="1226"/>
      <c r="BA37" s="1226"/>
      <c r="BB37" s="1226"/>
      <c r="BC37" s="1226"/>
      <c r="BD37" s="1226"/>
      <c r="BE37" s="331"/>
      <c r="BF37" s="692"/>
      <c r="BG37" s="692"/>
      <c r="BH37" s="1226" t="s">
        <v>513</v>
      </c>
      <c r="BI37" s="1226"/>
      <c r="BJ37" s="1226"/>
      <c r="BK37" s="1226"/>
      <c r="BL37" s="1226"/>
      <c r="BM37" s="327"/>
      <c r="BN37" s="66" t="s">
        <v>515</v>
      </c>
    </row>
    <row r="38" spans="4:68" ht="19.5" customHeight="1">
      <c r="D38" s="51"/>
      <c r="G38" s="615"/>
      <c r="H38" s="615"/>
      <c r="I38" s="615"/>
      <c r="J38" s="615"/>
      <c r="K38" s="615"/>
      <c r="L38" s="615"/>
      <c r="M38" s="615"/>
      <c r="N38" s="615"/>
      <c r="O38" s="615"/>
      <c r="P38" s="615"/>
      <c r="Q38" s="615"/>
      <c r="R38" s="615"/>
      <c r="S38" s="1256"/>
      <c r="T38" s="49"/>
      <c r="U38" s="332" t="s">
        <v>526</v>
      </c>
      <c r="V38" s="332"/>
      <c r="W38" s="332"/>
      <c r="X38" s="332"/>
      <c r="Y38" s="332"/>
      <c r="Z38" s="332"/>
      <c r="AA38" s="333"/>
      <c r="AB38" s="333"/>
      <c r="AC38" s="333"/>
      <c r="AD38" s="50"/>
      <c r="AE38" s="813"/>
      <c r="AF38" s="813"/>
      <c r="AG38" s="813"/>
      <c r="AH38" s="813"/>
      <c r="AI38" s="833"/>
      <c r="AJ38" s="334" t="s">
        <v>366</v>
      </c>
      <c r="AK38" s="333"/>
      <c r="AL38" s="333"/>
      <c r="AM38" s="333"/>
      <c r="AN38" s="334"/>
      <c r="AO38" s="334"/>
      <c r="AP38" s="334"/>
      <c r="AQ38" s="334"/>
      <c r="AR38" s="334"/>
      <c r="AS38" s="334"/>
      <c r="AT38" s="335"/>
      <c r="AU38" s="335"/>
      <c r="AV38" s="335"/>
      <c r="AW38" s="335"/>
      <c r="AX38" s="335"/>
      <c r="AY38" s="335"/>
      <c r="AZ38" s="335"/>
      <c r="BA38" s="336"/>
      <c r="BB38" s="336"/>
      <c r="BC38" s="336"/>
      <c r="BD38" s="336"/>
      <c r="BE38" s="336"/>
      <c r="BF38" s="336"/>
      <c r="BG38" s="336"/>
      <c r="BH38" s="334"/>
      <c r="BI38" s="334"/>
      <c r="BJ38" s="333"/>
      <c r="BK38" s="334"/>
      <c r="BL38" s="333"/>
      <c r="BM38" s="333"/>
      <c r="BN38" s="68"/>
    </row>
    <row r="39" spans="4:68" ht="19.5" customHeight="1">
      <c r="D39" s="51"/>
      <c r="G39" s="337"/>
      <c r="H39" s="337"/>
      <c r="I39" s="337"/>
      <c r="J39" s="337"/>
      <c r="K39" s="337"/>
      <c r="L39" s="337"/>
      <c r="M39" s="337"/>
      <c r="N39" s="337"/>
      <c r="O39" s="337"/>
      <c r="P39" s="337"/>
      <c r="Q39" s="337"/>
      <c r="R39" s="337"/>
      <c r="S39" s="338"/>
      <c r="T39" s="67"/>
      <c r="U39" s="333" t="s">
        <v>368</v>
      </c>
      <c r="V39" s="333"/>
      <c r="W39" s="333"/>
      <c r="X39" s="333"/>
      <c r="Y39" s="333"/>
      <c r="Z39" s="333"/>
      <c r="AA39" s="339"/>
      <c r="AB39" s="339"/>
      <c r="AC39" s="339"/>
      <c r="AD39" s="68"/>
      <c r="AE39" s="813"/>
      <c r="AF39" s="813"/>
      <c r="AG39" s="813"/>
      <c r="AH39" s="813"/>
      <c r="AI39" s="833"/>
      <c r="AJ39" s="334" t="s">
        <v>367</v>
      </c>
      <c r="AK39" s="45"/>
      <c r="AL39" s="45"/>
      <c r="AM39" s="75"/>
      <c r="AN39" s="340"/>
      <c r="AO39" s="340"/>
      <c r="AP39" s="340"/>
      <c r="AQ39" s="340"/>
      <c r="AR39" s="340"/>
      <c r="AS39" s="340"/>
      <c r="AT39" s="341"/>
      <c r="AU39" s="341"/>
      <c r="AV39" s="341"/>
      <c r="AW39" s="341"/>
      <c r="AX39" s="341"/>
      <c r="AY39" s="341"/>
      <c r="AZ39" s="341"/>
      <c r="BA39" s="339"/>
      <c r="BB39" s="339"/>
      <c r="BC39" s="339"/>
      <c r="BD39" s="339"/>
      <c r="BE39" s="339"/>
      <c r="BF39" s="339"/>
      <c r="BG39" s="339"/>
      <c r="BH39" s="340"/>
      <c r="BI39" s="340"/>
      <c r="BJ39" s="332"/>
      <c r="BK39" s="340"/>
      <c r="BL39" s="339"/>
      <c r="BM39" s="339"/>
      <c r="BN39" s="342"/>
    </row>
    <row r="40" spans="4:68" ht="19.5" customHeight="1">
      <c r="D40" s="112"/>
      <c r="E40" s="113"/>
      <c r="F40" s="113"/>
      <c r="G40" s="113"/>
      <c r="H40" s="113"/>
      <c r="I40" s="113"/>
      <c r="J40" s="113"/>
      <c r="K40" s="113"/>
      <c r="L40" s="113"/>
      <c r="M40" s="113"/>
      <c r="N40" s="113"/>
      <c r="O40" s="113"/>
      <c r="P40" s="113"/>
      <c r="Q40" s="113"/>
      <c r="R40" s="113"/>
      <c r="S40" s="114"/>
      <c r="T40" s="343"/>
      <c r="U40" s="332" t="s">
        <v>370</v>
      </c>
      <c r="V40" s="344"/>
      <c r="W40" s="344"/>
      <c r="X40" s="344"/>
      <c r="Y40" s="344"/>
      <c r="Z40" s="344"/>
      <c r="AA40" s="344"/>
      <c r="AB40" s="344"/>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c r="BG40" s="332"/>
      <c r="BH40" s="340"/>
      <c r="BI40" s="632"/>
      <c r="BJ40" s="632"/>
      <c r="BK40" s="632"/>
      <c r="BL40" s="332"/>
      <c r="BM40" s="332"/>
      <c r="BN40" s="50"/>
    </row>
    <row r="41" spans="4:68" ht="19.5" customHeight="1">
      <c r="D41" s="112"/>
      <c r="E41" s="113"/>
      <c r="F41" s="113"/>
      <c r="G41" s="113"/>
      <c r="H41" s="113"/>
      <c r="I41" s="113"/>
      <c r="J41" s="113"/>
      <c r="K41" s="113"/>
      <c r="L41" s="113"/>
      <c r="M41" s="113"/>
      <c r="N41" s="113"/>
      <c r="O41" s="113"/>
      <c r="P41" s="113"/>
      <c r="Q41" s="113"/>
      <c r="R41" s="113"/>
      <c r="S41" s="114"/>
      <c r="T41" s="350"/>
      <c r="U41" s="128"/>
      <c r="V41" s="128"/>
      <c r="W41" s="128"/>
      <c r="X41" s="128"/>
      <c r="Y41" s="128"/>
      <c r="Z41" s="128"/>
      <c r="AA41" s="128"/>
      <c r="AB41" s="128"/>
      <c r="AC41" s="75"/>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H41" s="75"/>
      <c r="BI41" s="74"/>
      <c r="BJ41" s="74"/>
      <c r="BK41" s="74"/>
      <c r="BN41" s="52"/>
    </row>
    <row r="42" spans="4:68" ht="19.5" customHeight="1">
      <c r="D42" s="112"/>
      <c r="E42" s="113"/>
      <c r="F42" s="113"/>
      <c r="G42" s="113"/>
      <c r="H42" s="113"/>
      <c r="I42" s="113"/>
      <c r="J42" s="113"/>
      <c r="K42" s="113"/>
      <c r="L42" s="113"/>
      <c r="M42" s="113"/>
      <c r="N42" s="113"/>
      <c r="O42" s="113"/>
      <c r="P42" s="113"/>
      <c r="Q42" s="113"/>
      <c r="R42" s="113"/>
      <c r="S42" s="114"/>
      <c r="T42" s="45"/>
      <c r="V42" s="45"/>
      <c r="W42" s="45"/>
      <c r="X42" s="45"/>
      <c r="Y42" s="45"/>
      <c r="Z42" s="45"/>
      <c r="AA42" s="45"/>
      <c r="AB42" s="45"/>
      <c r="AC42" s="562" t="s">
        <v>164</v>
      </c>
      <c r="AD42" s="573"/>
      <c r="AE42" s="573"/>
      <c r="AF42" s="573"/>
      <c r="AG42" s="573"/>
      <c r="AH42" s="584"/>
      <c r="AI42" s="352"/>
      <c r="AJ42" s="692"/>
      <c r="AK42" s="692"/>
      <c r="AL42" s="353" t="s">
        <v>82</v>
      </c>
      <c r="AM42" s="353"/>
      <c r="AN42" s="353"/>
      <c r="AO42" s="353"/>
      <c r="AP42" s="353"/>
      <c r="AQ42" s="353"/>
      <c r="AR42" s="353"/>
      <c r="AS42" s="354"/>
      <c r="AT42" s="354"/>
      <c r="AU42" s="354"/>
      <c r="AV42" s="354"/>
      <c r="AW42" s="354"/>
      <c r="AX42" s="354"/>
      <c r="AY42" s="354"/>
      <c r="AZ42" s="354"/>
      <c r="BA42" s="354"/>
      <c r="BB42" s="354"/>
      <c r="BC42" s="354"/>
      <c r="BD42" s="354"/>
      <c r="BE42" s="355"/>
      <c r="BF42" s="355"/>
      <c r="BG42" s="355"/>
      <c r="BH42" s="355"/>
      <c r="BI42" s="355"/>
      <c r="BJ42" s="356"/>
      <c r="BK42" s="45"/>
      <c r="BN42" s="52"/>
      <c r="BO42" s="45"/>
      <c r="BP42" s="45"/>
    </row>
    <row r="43" spans="4:68" ht="19.5" customHeight="1">
      <c r="D43" s="112"/>
      <c r="E43" s="113"/>
      <c r="F43" s="113"/>
      <c r="G43" s="113"/>
      <c r="H43" s="113"/>
      <c r="I43" s="113"/>
      <c r="J43" s="113"/>
      <c r="K43" s="113"/>
      <c r="L43" s="113"/>
      <c r="M43" s="113"/>
      <c r="N43" s="113"/>
      <c r="O43" s="113"/>
      <c r="P43" s="113"/>
      <c r="Q43" s="113"/>
      <c r="R43" s="113"/>
      <c r="S43" s="114"/>
      <c r="T43" s="45"/>
      <c r="V43" s="45"/>
      <c r="W43" s="45"/>
      <c r="X43" s="45"/>
      <c r="Y43" s="45"/>
      <c r="Z43" s="45"/>
      <c r="AA43" s="45"/>
      <c r="AB43" s="45"/>
      <c r="AC43" s="350"/>
      <c r="AD43" s="45"/>
      <c r="AE43" s="45"/>
      <c r="AF43" s="45"/>
      <c r="AG43" s="75"/>
      <c r="AH43" s="357"/>
      <c r="AI43" s="358"/>
      <c r="AJ43" s="612"/>
      <c r="AK43" s="612"/>
      <c r="AL43" s="359" t="s">
        <v>83</v>
      </c>
      <c r="AM43" s="359"/>
      <c r="AN43" s="359"/>
      <c r="AO43" s="359"/>
      <c r="AP43" s="359"/>
      <c r="AQ43" s="359"/>
      <c r="AR43" s="359"/>
      <c r="AS43" s="360"/>
      <c r="AT43" s="360"/>
      <c r="AU43" s="360"/>
      <c r="AV43" s="360"/>
      <c r="AW43" s="360"/>
      <c r="AX43" s="360"/>
      <c r="AY43" s="360"/>
      <c r="AZ43" s="360"/>
      <c r="BA43" s="360"/>
      <c r="BB43" s="360"/>
      <c r="BC43" s="360"/>
      <c r="BD43" s="360"/>
      <c r="BE43" s="361"/>
      <c r="BF43" s="361"/>
      <c r="BG43" s="361"/>
      <c r="BH43" s="361"/>
      <c r="BI43" s="361"/>
      <c r="BJ43" s="362"/>
      <c r="BK43" s="45"/>
      <c r="BN43" s="52"/>
      <c r="BO43" s="45"/>
      <c r="BP43" s="45"/>
    </row>
    <row r="44" spans="4:68" ht="19.5" customHeight="1">
      <c r="D44" s="112"/>
      <c r="E44" s="113"/>
      <c r="F44" s="113"/>
      <c r="G44" s="113"/>
      <c r="H44" s="113"/>
      <c r="I44" s="113"/>
      <c r="J44" s="113"/>
      <c r="K44" s="113"/>
      <c r="L44" s="113"/>
      <c r="M44" s="113"/>
      <c r="N44" s="113"/>
      <c r="O44" s="113"/>
      <c r="P44" s="113"/>
      <c r="Q44" s="113"/>
      <c r="R44" s="113"/>
      <c r="S44" s="114"/>
      <c r="T44" s="45"/>
      <c r="V44" s="45"/>
      <c r="W44" s="45"/>
      <c r="X44" s="45"/>
      <c r="Y44" s="45"/>
      <c r="Z44" s="45"/>
      <c r="AA44" s="45"/>
      <c r="AB44" s="45"/>
      <c r="AC44" s="562" t="s">
        <v>165</v>
      </c>
      <c r="AD44" s="573"/>
      <c r="AE44" s="573"/>
      <c r="AF44" s="573"/>
      <c r="AG44" s="573"/>
      <c r="AH44" s="584"/>
      <c r="AI44" s="363"/>
      <c r="AJ44" s="623"/>
      <c r="AK44" s="623"/>
      <c r="AL44" s="364" t="s">
        <v>369</v>
      </c>
      <c r="AM44" s="364"/>
      <c r="AN44" s="364"/>
      <c r="AO44" s="364"/>
      <c r="AP44" s="364"/>
      <c r="AQ44" s="364"/>
      <c r="AR44" s="364"/>
      <c r="AS44" s="365"/>
      <c r="AT44" s="365"/>
      <c r="AU44" s="365"/>
      <c r="AV44" s="365"/>
      <c r="AW44" s="365"/>
      <c r="AX44" s="365"/>
      <c r="AY44" s="365"/>
      <c r="AZ44" s="365"/>
      <c r="BA44" s="365"/>
      <c r="BB44" s="365"/>
      <c r="BC44" s="365"/>
      <c r="BD44" s="365"/>
      <c r="BE44" s="366"/>
      <c r="BF44" s="366"/>
      <c r="BG44" s="366"/>
      <c r="BH44" s="366"/>
      <c r="BI44" s="366"/>
      <c r="BJ44" s="367"/>
      <c r="BK44" s="45"/>
      <c r="BN44" s="52"/>
      <c r="BO44" s="45"/>
      <c r="BP44" s="45"/>
    </row>
    <row r="45" spans="4:68" ht="19.5" customHeight="1">
      <c r="D45" s="112"/>
      <c r="E45" s="113"/>
      <c r="F45" s="113"/>
      <c r="G45" s="113"/>
      <c r="H45" s="113"/>
      <c r="I45" s="113"/>
      <c r="J45" s="113"/>
      <c r="K45" s="113"/>
      <c r="L45" s="113"/>
      <c r="M45" s="113"/>
      <c r="N45" s="113"/>
      <c r="O45" s="113"/>
      <c r="P45" s="113"/>
      <c r="Q45" s="113"/>
      <c r="R45" s="113"/>
      <c r="S45" s="114"/>
      <c r="T45" s="45"/>
      <c r="V45" s="45"/>
      <c r="W45" s="45"/>
      <c r="X45" s="45"/>
      <c r="Y45" s="45"/>
      <c r="Z45" s="45"/>
      <c r="AA45" s="45"/>
      <c r="AB45" s="45"/>
      <c r="AC45" s="350"/>
      <c r="AD45" s="45"/>
      <c r="AE45" s="45"/>
      <c r="AF45" s="45"/>
      <c r="AG45" s="75"/>
      <c r="AH45" s="357"/>
      <c r="AI45" s="368"/>
      <c r="AJ45" s="759"/>
      <c r="AK45" s="759"/>
      <c r="AL45" s="369" t="s">
        <v>84</v>
      </c>
      <c r="AM45" s="369"/>
      <c r="AN45" s="369"/>
      <c r="AO45" s="369"/>
      <c r="AP45" s="369"/>
      <c r="AQ45" s="369"/>
      <c r="AR45" s="369"/>
      <c r="AS45" s="370"/>
      <c r="AT45" s="370"/>
      <c r="AU45" s="370"/>
      <c r="AV45" s="370"/>
      <c r="AW45" s="370"/>
      <c r="AX45" s="370"/>
      <c r="AY45" s="370"/>
      <c r="AZ45" s="370"/>
      <c r="BA45" s="370"/>
      <c r="BB45" s="370"/>
      <c r="BC45" s="370"/>
      <c r="BD45" s="370"/>
      <c r="BE45" s="371"/>
      <c r="BF45" s="371"/>
      <c r="BG45" s="371"/>
      <c r="BH45" s="371"/>
      <c r="BI45" s="371"/>
      <c r="BJ45" s="372"/>
      <c r="BK45" s="45"/>
      <c r="BN45" s="52"/>
      <c r="BO45" s="45"/>
      <c r="BP45" s="45"/>
    </row>
    <row r="46" spans="4:68" ht="19.5" customHeight="1">
      <c r="D46" s="112"/>
      <c r="E46" s="113"/>
      <c r="F46" s="113"/>
      <c r="G46" s="113"/>
      <c r="H46" s="113"/>
      <c r="I46" s="113"/>
      <c r="J46" s="113"/>
      <c r="K46" s="113"/>
      <c r="L46" s="113"/>
      <c r="M46" s="113"/>
      <c r="N46" s="113"/>
      <c r="O46" s="113"/>
      <c r="P46" s="113"/>
      <c r="Q46" s="113"/>
      <c r="R46" s="113"/>
      <c r="S46" s="114"/>
      <c r="T46" s="45"/>
      <c r="V46" s="45"/>
      <c r="W46" s="45"/>
      <c r="X46" s="45"/>
      <c r="Y46" s="45"/>
      <c r="Z46" s="45"/>
      <c r="AA46" s="45"/>
      <c r="AB46" s="45"/>
      <c r="AC46" s="350"/>
      <c r="AD46" s="45"/>
      <c r="AE46" s="45"/>
      <c r="AF46" s="45"/>
      <c r="AG46" s="75"/>
      <c r="AH46" s="357"/>
      <c r="AI46" s="368"/>
      <c r="AJ46" s="759"/>
      <c r="AK46" s="759"/>
      <c r="AL46" s="369" t="s">
        <v>85</v>
      </c>
      <c r="AM46" s="369"/>
      <c r="AN46" s="369"/>
      <c r="AO46" s="369"/>
      <c r="AP46" s="369"/>
      <c r="AQ46" s="369"/>
      <c r="AR46" s="369"/>
      <c r="AS46" s="370"/>
      <c r="AT46" s="370"/>
      <c r="AU46" s="370"/>
      <c r="AV46" s="370"/>
      <c r="AW46" s="370"/>
      <c r="AX46" s="370"/>
      <c r="AY46" s="370"/>
      <c r="AZ46" s="370"/>
      <c r="BA46" s="370"/>
      <c r="BB46" s="370"/>
      <c r="BC46" s="370"/>
      <c r="BD46" s="370"/>
      <c r="BE46" s="371"/>
      <c r="BF46" s="371"/>
      <c r="BG46" s="371"/>
      <c r="BH46" s="371"/>
      <c r="BI46" s="371"/>
      <c r="BJ46" s="372"/>
      <c r="BK46" s="45"/>
      <c r="BN46" s="52"/>
      <c r="BO46" s="45"/>
      <c r="BP46" s="45"/>
    </row>
    <row r="47" spans="4:68" ht="19.5" customHeight="1">
      <c r="D47" s="112"/>
      <c r="E47" s="113"/>
      <c r="F47" s="113"/>
      <c r="G47" s="113"/>
      <c r="H47" s="113"/>
      <c r="I47" s="113"/>
      <c r="J47" s="113"/>
      <c r="K47" s="113"/>
      <c r="L47" s="113"/>
      <c r="M47" s="113"/>
      <c r="N47" s="113"/>
      <c r="O47" s="113"/>
      <c r="P47" s="113"/>
      <c r="Q47" s="113"/>
      <c r="R47" s="113"/>
      <c r="S47" s="114"/>
      <c r="T47" s="45"/>
      <c r="V47" s="45"/>
      <c r="W47" s="45"/>
      <c r="X47" s="45"/>
      <c r="Y47" s="45"/>
      <c r="Z47" s="45"/>
      <c r="AA47" s="45"/>
      <c r="AB47" s="45"/>
      <c r="AC47" s="312"/>
      <c r="AD47" s="59"/>
      <c r="AE47" s="59"/>
      <c r="AF47" s="59"/>
      <c r="AG47" s="106"/>
      <c r="AH47" s="313"/>
      <c r="AI47" s="358"/>
      <c r="AJ47" s="612"/>
      <c r="AK47" s="612"/>
      <c r="AL47" s="359" t="s">
        <v>83</v>
      </c>
      <c r="AM47" s="359"/>
      <c r="AN47" s="359"/>
      <c r="AO47" s="359"/>
      <c r="AP47" s="359"/>
      <c r="AQ47" s="359"/>
      <c r="AR47" s="359"/>
      <c r="AS47" s="360"/>
      <c r="AT47" s="360"/>
      <c r="AU47" s="360"/>
      <c r="AV47" s="360"/>
      <c r="AW47" s="360"/>
      <c r="AX47" s="360"/>
      <c r="AY47" s="360"/>
      <c r="AZ47" s="360"/>
      <c r="BA47" s="360"/>
      <c r="BB47" s="360"/>
      <c r="BC47" s="360"/>
      <c r="BD47" s="360"/>
      <c r="BE47" s="361"/>
      <c r="BF47" s="361"/>
      <c r="BG47" s="361"/>
      <c r="BH47" s="361"/>
      <c r="BI47" s="361"/>
      <c r="BJ47" s="362"/>
      <c r="BK47" s="45"/>
      <c r="BN47" s="52"/>
      <c r="BO47" s="45"/>
      <c r="BP47" s="45"/>
    </row>
    <row r="48" spans="4:68" ht="12.75" customHeight="1">
      <c r="D48" s="119"/>
      <c r="E48" s="373"/>
      <c r="F48" s="373"/>
      <c r="G48" s="373"/>
      <c r="H48" s="373"/>
      <c r="I48" s="373"/>
      <c r="J48" s="373"/>
      <c r="K48" s="373"/>
      <c r="L48" s="373"/>
      <c r="M48" s="373"/>
      <c r="N48" s="373"/>
      <c r="O48" s="373"/>
      <c r="P48" s="373"/>
      <c r="Q48" s="373"/>
      <c r="R48" s="373"/>
      <c r="S48" s="374"/>
      <c r="T48" s="59"/>
      <c r="U48" s="79"/>
      <c r="V48" s="59"/>
      <c r="W48" s="59"/>
      <c r="X48" s="59"/>
      <c r="Y48" s="59"/>
      <c r="Z48" s="59"/>
      <c r="AA48" s="59"/>
      <c r="AB48" s="59"/>
      <c r="AC48" s="59"/>
      <c r="AD48" s="59"/>
      <c r="AE48" s="59"/>
      <c r="AF48" s="59"/>
      <c r="AG48" s="106"/>
      <c r="AH48" s="59"/>
      <c r="AI48" s="59"/>
      <c r="AJ48" s="106"/>
      <c r="AK48" s="106"/>
      <c r="AL48" s="106"/>
      <c r="AM48" s="106"/>
      <c r="AN48" s="106"/>
      <c r="AO48" s="106"/>
      <c r="AP48" s="106"/>
      <c r="AQ48" s="314"/>
      <c r="AR48" s="314"/>
      <c r="AS48" s="314"/>
      <c r="AT48" s="314"/>
      <c r="AU48" s="314"/>
      <c r="AV48" s="314"/>
      <c r="AW48" s="314"/>
      <c r="AX48" s="59"/>
      <c r="AY48" s="59"/>
      <c r="AZ48" s="59"/>
      <c r="BA48" s="59"/>
      <c r="BB48" s="59"/>
      <c r="BC48" s="59"/>
      <c r="BD48" s="59"/>
      <c r="BE48" s="106"/>
      <c r="BF48" s="106"/>
      <c r="BG48" s="59"/>
      <c r="BH48" s="106"/>
      <c r="BI48" s="314"/>
      <c r="BJ48" s="314"/>
      <c r="BK48" s="314"/>
      <c r="BL48" s="314"/>
      <c r="BM48" s="79"/>
      <c r="BN48" s="316"/>
    </row>
    <row r="49" spans="4:66" ht="12.75" customHeight="1">
      <c r="D49" s="375"/>
      <c r="E49" s="375"/>
      <c r="F49" s="375"/>
      <c r="G49" s="375"/>
      <c r="H49" s="76"/>
      <c r="I49" s="76"/>
      <c r="J49" s="76"/>
      <c r="K49" s="76"/>
      <c r="L49" s="76"/>
      <c r="M49" s="76"/>
      <c r="N49" s="76"/>
      <c r="O49" s="76"/>
      <c r="P49" s="76"/>
      <c r="Q49" s="76"/>
      <c r="R49" s="76"/>
      <c r="S49" s="76"/>
      <c r="T49" s="76"/>
      <c r="U49" s="42"/>
      <c r="V49" s="76"/>
      <c r="W49" s="76"/>
      <c r="X49" s="76"/>
      <c r="Y49" s="76"/>
      <c r="Z49" s="76"/>
      <c r="AA49" s="76"/>
      <c r="AB49" s="76"/>
      <c r="AC49" s="76"/>
      <c r="AD49" s="76"/>
      <c r="AE49" s="76"/>
      <c r="AF49" s="76"/>
      <c r="AG49" s="329"/>
      <c r="AH49" s="76"/>
      <c r="AI49" s="76"/>
      <c r="AJ49" s="329"/>
      <c r="AK49" s="329"/>
      <c r="AL49" s="329"/>
      <c r="AM49" s="329"/>
      <c r="AN49" s="329"/>
      <c r="AO49" s="329"/>
      <c r="AP49" s="329"/>
      <c r="AQ49" s="323"/>
      <c r="AR49" s="323"/>
      <c r="AS49" s="323"/>
      <c r="AT49" s="323"/>
      <c r="AU49" s="323"/>
      <c r="AV49" s="323"/>
      <c r="AW49" s="323"/>
      <c r="AX49" s="76"/>
      <c r="AY49" s="76"/>
      <c r="AZ49" s="76"/>
      <c r="BA49" s="76"/>
      <c r="BB49" s="76"/>
      <c r="BC49" s="76"/>
      <c r="BD49" s="76"/>
      <c r="BE49" s="329"/>
      <c r="BF49" s="329"/>
      <c r="BG49" s="329"/>
      <c r="BH49" s="323"/>
      <c r="BI49" s="323"/>
      <c r="BJ49" s="323"/>
      <c r="BK49" s="323"/>
      <c r="BL49" s="42"/>
      <c r="BM49" s="76"/>
      <c r="BN49" s="76"/>
    </row>
    <row r="50" spans="4:66" ht="12.75" customHeight="1">
      <c r="D50" s="376"/>
      <c r="E50" s="376"/>
      <c r="F50" s="376"/>
      <c r="G50" s="376"/>
      <c r="H50" s="59"/>
      <c r="I50" s="59"/>
      <c r="J50" s="59"/>
      <c r="K50" s="59"/>
      <c r="L50" s="59"/>
      <c r="M50" s="59"/>
      <c r="N50" s="59"/>
      <c r="O50" s="59"/>
      <c r="P50" s="59"/>
      <c r="Q50" s="59"/>
      <c r="R50" s="59"/>
      <c r="S50" s="59"/>
      <c r="T50" s="59"/>
      <c r="U50" s="79"/>
      <c r="V50" s="59"/>
      <c r="W50" s="59"/>
      <c r="X50" s="59"/>
      <c r="Y50" s="59"/>
      <c r="Z50" s="59"/>
      <c r="AA50" s="59"/>
      <c r="AB50" s="59"/>
      <c r="AC50" s="59"/>
      <c r="AD50" s="59"/>
      <c r="AE50" s="59"/>
      <c r="AF50" s="59"/>
      <c r="AG50" s="106"/>
      <c r="AH50" s="59"/>
      <c r="AI50" s="59"/>
      <c r="AJ50" s="106"/>
      <c r="AK50" s="106"/>
      <c r="AL50" s="106"/>
      <c r="AM50" s="106"/>
      <c r="AN50" s="106"/>
      <c r="AO50" s="106"/>
      <c r="AP50" s="106"/>
      <c r="AQ50" s="314"/>
      <c r="AR50" s="314"/>
      <c r="AS50" s="314"/>
      <c r="AT50" s="314"/>
      <c r="AU50" s="314"/>
      <c r="AV50" s="314"/>
      <c r="AW50" s="314"/>
      <c r="AX50" s="59"/>
      <c r="AY50" s="59"/>
      <c r="AZ50" s="59"/>
      <c r="BA50" s="59"/>
      <c r="BB50" s="59"/>
      <c r="BC50" s="59"/>
      <c r="BD50" s="59"/>
      <c r="BE50" s="106"/>
      <c r="BF50" s="106"/>
      <c r="BG50" s="106"/>
      <c r="BH50" s="314"/>
      <c r="BI50" s="314"/>
      <c r="BJ50" s="314"/>
      <c r="BK50" s="314"/>
      <c r="BL50" s="79"/>
      <c r="BM50" s="59"/>
      <c r="BN50" s="59"/>
    </row>
    <row r="51" spans="4:66" ht="19.5" customHeight="1">
      <c r="D51" s="348"/>
      <c r="E51" s="573">
        <v>40</v>
      </c>
      <c r="F51" s="573"/>
      <c r="G51" s="660" t="s">
        <v>86</v>
      </c>
      <c r="H51" s="660"/>
      <c r="I51" s="660"/>
      <c r="J51" s="660"/>
      <c r="K51" s="660"/>
      <c r="L51" s="660"/>
      <c r="M51" s="660"/>
      <c r="N51" s="660"/>
      <c r="O51" s="660"/>
      <c r="P51" s="660"/>
      <c r="Q51" s="660"/>
      <c r="R51" s="660"/>
      <c r="S51" s="661"/>
      <c r="T51" s="326"/>
      <c r="U51" s="327" t="s">
        <v>81</v>
      </c>
      <c r="V51" s="328"/>
      <c r="W51" s="328"/>
      <c r="X51" s="328"/>
      <c r="Y51" s="328"/>
      <c r="Z51" s="328"/>
      <c r="AA51" s="328"/>
      <c r="AB51" s="76"/>
      <c r="AC51" s="76"/>
      <c r="AD51" s="76" t="s">
        <v>181</v>
      </c>
      <c r="AE51" s="692"/>
      <c r="AF51" s="692"/>
      <c r="AG51" s="1226" t="s">
        <v>523</v>
      </c>
      <c r="AH51" s="1226"/>
      <c r="AI51" s="1226"/>
      <c r="AJ51" s="329"/>
      <c r="AK51" s="692"/>
      <c r="AL51" s="692"/>
      <c r="AM51" s="1226" t="s">
        <v>524</v>
      </c>
      <c r="AN51" s="1226"/>
      <c r="AO51" s="1226"/>
      <c r="AP51" s="1226"/>
      <c r="AQ51" s="1226"/>
      <c r="AR51" s="1226"/>
      <c r="AS51" s="1226"/>
      <c r="AT51" s="330"/>
      <c r="AU51" s="692"/>
      <c r="AV51" s="692"/>
      <c r="AW51" s="1226" t="s">
        <v>525</v>
      </c>
      <c r="AX51" s="1226"/>
      <c r="AY51" s="1226"/>
      <c r="AZ51" s="1226"/>
      <c r="BA51" s="1226"/>
      <c r="BB51" s="1226"/>
      <c r="BC51" s="1226"/>
      <c r="BD51" s="1226"/>
      <c r="BE51" s="331"/>
      <c r="BF51" s="692"/>
      <c r="BG51" s="692"/>
      <c r="BH51" s="1226" t="s">
        <v>513</v>
      </c>
      <c r="BI51" s="1226"/>
      <c r="BJ51" s="1226"/>
      <c r="BK51" s="1226"/>
      <c r="BL51" s="1226"/>
      <c r="BM51" s="327"/>
      <c r="BN51" s="66" t="s">
        <v>515</v>
      </c>
    </row>
    <row r="52" spans="4:66" ht="19.5" customHeight="1">
      <c r="D52" s="348"/>
      <c r="E52" s="616"/>
      <c r="F52" s="616"/>
      <c r="G52" s="662"/>
      <c r="H52" s="662"/>
      <c r="I52" s="662"/>
      <c r="J52" s="662"/>
      <c r="K52" s="662"/>
      <c r="L52" s="662"/>
      <c r="M52" s="662"/>
      <c r="N52" s="662"/>
      <c r="O52" s="662"/>
      <c r="P52" s="662"/>
      <c r="Q52" s="662"/>
      <c r="R52" s="662"/>
      <c r="S52" s="663"/>
      <c r="T52" s="49"/>
      <c r="U52" s="332" t="s">
        <v>526</v>
      </c>
      <c r="V52" s="332"/>
      <c r="W52" s="332"/>
      <c r="X52" s="332"/>
      <c r="Y52" s="332"/>
      <c r="Z52" s="332"/>
      <c r="AA52" s="333"/>
      <c r="AB52" s="333"/>
      <c r="AC52" s="333"/>
      <c r="AD52" s="50"/>
      <c r="AE52" s="857"/>
      <c r="AF52" s="813"/>
      <c r="AG52" s="813"/>
      <c r="AH52" s="813"/>
      <c r="AI52" s="833"/>
      <c r="AJ52" s="334" t="s">
        <v>366</v>
      </c>
      <c r="AK52" s="333"/>
      <c r="AL52" s="333"/>
      <c r="AM52" s="333"/>
      <c r="AN52" s="334"/>
      <c r="AO52" s="334"/>
      <c r="AP52" s="334"/>
      <c r="AQ52" s="334"/>
      <c r="AR52" s="334"/>
      <c r="AS52" s="334"/>
      <c r="AT52" s="335"/>
      <c r="AU52" s="335"/>
      <c r="AV52" s="335"/>
      <c r="AW52" s="335"/>
      <c r="AX52" s="335"/>
      <c r="AY52" s="335"/>
      <c r="AZ52" s="335"/>
      <c r="BA52" s="336"/>
      <c r="BB52" s="336"/>
      <c r="BC52" s="336"/>
      <c r="BD52" s="336"/>
      <c r="BE52" s="336"/>
      <c r="BF52" s="336"/>
      <c r="BG52" s="336"/>
      <c r="BH52" s="334"/>
      <c r="BI52" s="334"/>
      <c r="BJ52" s="333"/>
      <c r="BK52" s="334"/>
      <c r="BL52" s="333"/>
      <c r="BM52" s="333"/>
      <c r="BN52" s="68"/>
    </row>
    <row r="53" spans="4:66" ht="19.5" customHeight="1">
      <c r="D53" s="348"/>
      <c r="E53" s="616"/>
      <c r="F53" s="616"/>
      <c r="G53" s="662"/>
      <c r="H53" s="662"/>
      <c r="I53" s="662"/>
      <c r="J53" s="662"/>
      <c r="K53" s="662"/>
      <c r="L53" s="662"/>
      <c r="M53" s="662"/>
      <c r="N53" s="662"/>
      <c r="O53" s="662"/>
      <c r="P53" s="662"/>
      <c r="Q53" s="662"/>
      <c r="R53" s="662"/>
      <c r="S53" s="663"/>
      <c r="T53" s="67"/>
      <c r="U53" s="333" t="s">
        <v>368</v>
      </c>
      <c r="V53" s="333"/>
      <c r="W53" s="333"/>
      <c r="X53" s="333"/>
      <c r="Y53" s="333"/>
      <c r="Z53" s="333"/>
      <c r="AA53" s="336"/>
      <c r="AB53" s="336"/>
      <c r="AC53" s="336"/>
      <c r="AD53" s="68"/>
      <c r="AE53" s="813"/>
      <c r="AF53" s="813"/>
      <c r="AG53" s="813"/>
      <c r="AH53" s="813"/>
      <c r="AI53" s="833"/>
      <c r="AJ53" s="334" t="s">
        <v>367</v>
      </c>
      <c r="AK53" s="336"/>
      <c r="AL53" s="336"/>
      <c r="AM53" s="334"/>
      <c r="AN53" s="334"/>
      <c r="AO53" s="334"/>
      <c r="AP53" s="334"/>
      <c r="AQ53" s="334"/>
      <c r="AR53" s="334"/>
      <c r="AS53" s="334"/>
      <c r="AT53" s="335"/>
      <c r="AU53" s="335"/>
      <c r="AV53" s="335"/>
      <c r="AW53" s="335"/>
      <c r="AX53" s="335"/>
      <c r="AY53" s="335"/>
      <c r="AZ53" s="335"/>
      <c r="BA53" s="336"/>
      <c r="BB53" s="336"/>
      <c r="BC53" s="336"/>
      <c r="BD53" s="336"/>
      <c r="BE53" s="336"/>
      <c r="BF53" s="336"/>
      <c r="BG53" s="336"/>
      <c r="BH53" s="334"/>
      <c r="BI53" s="334"/>
      <c r="BJ53" s="333"/>
      <c r="BK53" s="334"/>
      <c r="BL53" s="336"/>
      <c r="BM53" s="336"/>
      <c r="BN53" s="377"/>
    </row>
    <row r="54" spans="4:66" ht="30" customHeight="1">
      <c r="D54" s="348"/>
      <c r="T54" s="350"/>
      <c r="U54" s="128" t="s">
        <v>370</v>
      </c>
      <c r="V54" s="45"/>
      <c r="W54" s="45"/>
      <c r="X54" s="45"/>
      <c r="Y54" s="45"/>
      <c r="Z54" s="45"/>
      <c r="AA54" s="45"/>
      <c r="AB54" s="45"/>
      <c r="AC54" s="1263" t="s">
        <v>169</v>
      </c>
      <c r="AD54" s="1263"/>
      <c r="AE54" s="1263"/>
      <c r="AF54" s="1263"/>
      <c r="AG54" s="1263"/>
      <c r="AH54" s="1263"/>
      <c r="AI54" s="1263"/>
      <c r="AJ54" s="1263"/>
      <c r="AK54" s="1263"/>
      <c r="AL54" s="1263"/>
      <c r="AM54" s="1263"/>
      <c r="AN54" s="1263"/>
      <c r="AO54" s="1263"/>
      <c r="AP54" s="1263"/>
      <c r="AQ54" s="1263"/>
      <c r="AR54" s="1263"/>
      <c r="AS54" s="1263"/>
      <c r="AT54" s="1263"/>
      <c r="AU54" s="1263"/>
      <c r="AV54" s="1263"/>
      <c r="AW54" s="1263"/>
      <c r="AX54" s="1263"/>
      <c r="AY54" s="1263"/>
      <c r="AZ54" s="1263"/>
      <c r="BA54" s="1263"/>
      <c r="BB54" s="1263"/>
      <c r="BC54" s="1263"/>
      <c r="BD54" s="1263"/>
      <c r="BE54" s="1263"/>
      <c r="BF54" s="1263"/>
      <c r="BG54" s="1263"/>
      <c r="BI54" s="616"/>
      <c r="BJ54" s="616"/>
      <c r="BK54" s="616"/>
      <c r="BN54" s="52"/>
    </row>
    <row r="55" spans="4:66" ht="19.5" customHeight="1">
      <c r="D55" s="348"/>
      <c r="T55" s="350"/>
      <c r="V55" s="45"/>
      <c r="W55" s="45"/>
      <c r="X55" s="45"/>
      <c r="Y55" s="45"/>
      <c r="Z55" s="45"/>
      <c r="AA55" s="45"/>
      <c r="AB55" s="45"/>
      <c r="AC55" s="562" t="s">
        <v>164</v>
      </c>
      <c r="AD55" s="573"/>
      <c r="AE55" s="573"/>
      <c r="AF55" s="573"/>
      <c r="AG55" s="573"/>
      <c r="AH55" s="584"/>
      <c r="AI55" s="352"/>
      <c r="AJ55" s="692"/>
      <c r="AK55" s="692"/>
      <c r="AL55" s="353" t="s">
        <v>369</v>
      </c>
      <c r="AM55" s="353"/>
      <c r="AN55" s="353"/>
      <c r="AO55" s="353"/>
      <c r="AP55" s="353"/>
      <c r="AQ55" s="353"/>
      <c r="AR55" s="353"/>
      <c r="AS55" s="354"/>
      <c r="AT55" s="354"/>
      <c r="AU55" s="354"/>
      <c r="AV55" s="354"/>
      <c r="AW55" s="354"/>
      <c r="AX55" s="354"/>
      <c r="AY55" s="354"/>
      <c r="AZ55" s="354"/>
      <c r="BA55" s="354"/>
      <c r="BB55" s="354"/>
      <c r="BC55" s="354"/>
      <c r="BD55" s="354"/>
      <c r="BE55" s="355"/>
      <c r="BF55" s="355"/>
      <c r="BG55" s="355"/>
      <c r="BH55" s="355"/>
      <c r="BI55" s="355"/>
      <c r="BJ55" s="356"/>
      <c r="BK55" s="74"/>
      <c r="BN55" s="52"/>
    </row>
    <row r="56" spans="4:66" ht="19.5" customHeight="1">
      <c r="D56" s="348"/>
      <c r="T56" s="350"/>
      <c r="V56" s="45"/>
      <c r="W56" s="45"/>
      <c r="X56" s="45"/>
      <c r="Y56" s="45"/>
      <c r="Z56" s="45"/>
      <c r="AA56" s="45"/>
      <c r="AB56" s="45"/>
      <c r="AC56" s="350"/>
      <c r="AD56" s="45"/>
      <c r="AE56" s="45"/>
      <c r="AF56" s="45"/>
      <c r="AG56" s="75"/>
      <c r="AH56" s="357"/>
      <c r="AI56" s="358"/>
      <c r="AJ56" s="612"/>
      <c r="AK56" s="612"/>
      <c r="AL56" s="359" t="s">
        <v>83</v>
      </c>
      <c r="AM56" s="359"/>
      <c r="AN56" s="359"/>
      <c r="AO56" s="359"/>
      <c r="AP56" s="359"/>
      <c r="AQ56" s="359"/>
      <c r="AR56" s="359"/>
      <c r="AS56" s="360"/>
      <c r="AT56" s="360"/>
      <c r="AU56" s="360"/>
      <c r="AV56" s="360"/>
      <c r="AW56" s="360"/>
      <c r="AX56" s="360"/>
      <c r="AY56" s="360"/>
      <c r="AZ56" s="360"/>
      <c r="BA56" s="360"/>
      <c r="BB56" s="360"/>
      <c r="BC56" s="360"/>
      <c r="BD56" s="360"/>
      <c r="BE56" s="361"/>
      <c r="BF56" s="361"/>
      <c r="BG56" s="361"/>
      <c r="BH56" s="361"/>
      <c r="BI56" s="361"/>
      <c r="BJ56" s="362"/>
      <c r="BK56" s="74"/>
      <c r="BN56" s="52"/>
    </row>
    <row r="57" spans="4:66" ht="19.5" customHeight="1">
      <c r="D57" s="348"/>
      <c r="E57" s="378"/>
      <c r="F57" s="378"/>
      <c r="G57" s="378"/>
      <c r="H57" s="45"/>
      <c r="I57" s="45"/>
      <c r="J57" s="45"/>
      <c r="K57" s="45"/>
      <c r="L57" s="45"/>
      <c r="M57" s="45"/>
      <c r="N57" s="45"/>
      <c r="O57" s="45"/>
      <c r="P57" s="45"/>
      <c r="Q57" s="45"/>
      <c r="R57" s="45"/>
      <c r="S57" s="379"/>
      <c r="T57" s="350"/>
      <c r="V57" s="45"/>
      <c r="W57" s="45"/>
      <c r="X57" s="45"/>
      <c r="Y57" s="45"/>
      <c r="Z57" s="45"/>
      <c r="AA57" s="45"/>
      <c r="AB57" s="45"/>
      <c r="AC57" s="562" t="s">
        <v>165</v>
      </c>
      <c r="AD57" s="573"/>
      <c r="AE57" s="573"/>
      <c r="AF57" s="573"/>
      <c r="AG57" s="573"/>
      <c r="AH57" s="584"/>
      <c r="AI57" s="363"/>
      <c r="AJ57" s="623"/>
      <c r="AK57" s="623"/>
      <c r="AL57" s="364" t="s">
        <v>369</v>
      </c>
      <c r="AM57" s="364"/>
      <c r="AN57" s="364"/>
      <c r="AO57" s="364"/>
      <c r="AP57" s="364"/>
      <c r="AQ57" s="364"/>
      <c r="AR57" s="364"/>
      <c r="AS57" s="365"/>
      <c r="AT57" s="365"/>
      <c r="AU57" s="365"/>
      <c r="AV57" s="365"/>
      <c r="AW57" s="365"/>
      <c r="AX57" s="365"/>
      <c r="AY57" s="365"/>
      <c r="AZ57" s="365"/>
      <c r="BA57" s="365"/>
      <c r="BB57" s="365"/>
      <c r="BC57" s="365"/>
      <c r="BD57" s="365"/>
      <c r="BE57" s="366"/>
      <c r="BF57" s="366"/>
      <c r="BG57" s="366"/>
      <c r="BH57" s="366"/>
      <c r="BI57" s="366"/>
      <c r="BJ57" s="367"/>
      <c r="BK57" s="74"/>
      <c r="BN57" s="52"/>
    </row>
    <row r="58" spans="4:66" ht="19.5" customHeight="1">
      <c r="D58" s="348"/>
      <c r="E58" s="378"/>
      <c r="F58" s="378"/>
      <c r="G58" s="378"/>
      <c r="H58" s="45"/>
      <c r="I58" s="45"/>
      <c r="J58" s="45"/>
      <c r="K58" s="45"/>
      <c r="L58" s="45"/>
      <c r="M58" s="45"/>
      <c r="N58" s="45"/>
      <c r="O58" s="45"/>
      <c r="P58" s="45"/>
      <c r="Q58" s="45"/>
      <c r="R58" s="45"/>
      <c r="S58" s="379"/>
      <c r="T58" s="350"/>
      <c r="V58" s="45"/>
      <c r="W58" s="45"/>
      <c r="X58" s="45"/>
      <c r="Y58" s="45"/>
      <c r="Z58" s="45"/>
      <c r="AA58" s="45"/>
      <c r="AB58" s="45"/>
      <c r="AC58" s="350"/>
      <c r="AD58" s="45"/>
      <c r="AE58" s="45"/>
      <c r="AF58" s="45"/>
      <c r="AG58" s="75"/>
      <c r="AH58" s="357"/>
      <c r="AI58" s="368"/>
      <c r="AJ58" s="759"/>
      <c r="AK58" s="759"/>
      <c r="AL58" s="369" t="s">
        <v>85</v>
      </c>
      <c r="AM58" s="369"/>
      <c r="AN58" s="369"/>
      <c r="AO58" s="369"/>
      <c r="AP58" s="369"/>
      <c r="AQ58" s="369"/>
      <c r="AR58" s="369"/>
      <c r="AS58" s="370"/>
      <c r="AT58" s="370"/>
      <c r="AU58" s="370"/>
      <c r="AV58" s="370"/>
      <c r="AW58" s="370"/>
      <c r="AX58" s="370"/>
      <c r="AY58" s="370"/>
      <c r="AZ58" s="370"/>
      <c r="BA58" s="370"/>
      <c r="BB58" s="370"/>
      <c r="BC58" s="370"/>
      <c r="BD58" s="370"/>
      <c r="BE58" s="371"/>
      <c r="BF58" s="371"/>
      <c r="BG58" s="371"/>
      <c r="BH58" s="371"/>
      <c r="BI58" s="371"/>
      <c r="BJ58" s="372"/>
      <c r="BK58" s="74"/>
      <c r="BN58" s="52"/>
    </row>
    <row r="59" spans="4:66" ht="19.5" customHeight="1">
      <c r="D59" s="348"/>
      <c r="E59" s="378"/>
      <c r="F59" s="378"/>
      <c r="G59" s="378"/>
      <c r="H59" s="45"/>
      <c r="I59" s="45"/>
      <c r="J59" s="45"/>
      <c r="K59" s="45"/>
      <c r="L59" s="45"/>
      <c r="M59" s="45"/>
      <c r="N59" s="45"/>
      <c r="O59" s="45"/>
      <c r="P59" s="45"/>
      <c r="Q59" s="45"/>
      <c r="R59" s="45"/>
      <c r="S59" s="379"/>
      <c r="T59" s="350"/>
      <c r="V59" s="45"/>
      <c r="W59" s="45"/>
      <c r="X59" s="45"/>
      <c r="Y59" s="45"/>
      <c r="Z59" s="45"/>
      <c r="AA59" s="45"/>
      <c r="AB59" s="45"/>
      <c r="AC59" s="312"/>
      <c r="AD59" s="59"/>
      <c r="AE59" s="59"/>
      <c r="AF59" s="59"/>
      <c r="AG59" s="106"/>
      <c r="AH59" s="313"/>
      <c r="AI59" s="358"/>
      <c r="AJ59" s="612"/>
      <c r="AK59" s="612"/>
      <c r="AL59" s="359" t="s">
        <v>83</v>
      </c>
      <c r="AM59" s="359"/>
      <c r="AN59" s="359"/>
      <c r="AO59" s="359"/>
      <c r="AP59" s="359"/>
      <c r="AQ59" s="359"/>
      <c r="AR59" s="359"/>
      <c r="AS59" s="360"/>
      <c r="AT59" s="360"/>
      <c r="AU59" s="360"/>
      <c r="AV59" s="360"/>
      <c r="AW59" s="360"/>
      <c r="AX59" s="360"/>
      <c r="AY59" s="360"/>
      <c r="AZ59" s="360"/>
      <c r="BA59" s="360"/>
      <c r="BB59" s="360"/>
      <c r="BC59" s="360"/>
      <c r="BD59" s="360"/>
      <c r="BE59" s="361"/>
      <c r="BF59" s="361"/>
      <c r="BG59" s="361"/>
      <c r="BH59" s="361"/>
      <c r="BI59" s="361"/>
      <c r="BJ59" s="362"/>
      <c r="BK59" s="74"/>
      <c r="BN59" s="52"/>
    </row>
    <row r="60" spans="4:66" ht="9" customHeight="1">
      <c r="D60" s="348"/>
      <c r="E60" s="378"/>
      <c r="F60" s="378"/>
      <c r="G60" s="378"/>
      <c r="H60" s="45"/>
      <c r="I60" s="45"/>
      <c r="J60" s="45"/>
      <c r="K60" s="45"/>
      <c r="L60" s="45"/>
      <c r="M60" s="45"/>
      <c r="N60" s="45"/>
      <c r="O60" s="45"/>
      <c r="P60" s="45"/>
      <c r="Q60" s="45"/>
      <c r="R60" s="45"/>
      <c r="S60" s="379"/>
      <c r="T60" s="350"/>
      <c r="V60" s="45"/>
      <c r="W60" s="45"/>
      <c r="X60" s="45"/>
      <c r="Y60" s="45"/>
      <c r="Z60" s="45"/>
      <c r="AA60" s="45"/>
      <c r="AB60" s="45"/>
      <c r="AC60" s="45"/>
      <c r="AD60" s="45"/>
      <c r="AE60" s="45"/>
      <c r="AF60" s="45"/>
      <c r="AG60" s="75"/>
      <c r="AH60" s="75"/>
      <c r="AI60" s="75"/>
      <c r="AJ60" s="45"/>
      <c r="AK60" s="45"/>
      <c r="AL60" s="75"/>
      <c r="AM60" s="75"/>
      <c r="AN60" s="75"/>
      <c r="AO60" s="75"/>
      <c r="AP60" s="75"/>
      <c r="AQ60" s="75"/>
      <c r="AR60" s="75"/>
      <c r="AS60" s="74"/>
      <c r="AT60" s="74"/>
      <c r="AU60" s="74"/>
      <c r="AV60" s="74"/>
      <c r="AW60" s="74"/>
      <c r="AX60" s="74"/>
      <c r="AY60" s="74"/>
      <c r="AZ60" s="45"/>
      <c r="BA60" s="45"/>
      <c r="BB60" s="45"/>
      <c r="BC60" s="45"/>
      <c r="BD60" s="45"/>
      <c r="BE60" s="45"/>
      <c r="BF60" s="45"/>
      <c r="BG60" s="75"/>
      <c r="BH60" s="45"/>
      <c r="BI60" s="75"/>
      <c r="BJ60" s="75"/>
      <c r="BK60" s="74"/>
      <c r="BL60" s="45"/>
      <c r="BM60" s="45"/>
      <c r="BN60" s="379"/>
    </row>
    <row r="61" spans="4:66" ht="9" customHeight="1">
      <c r="D61" s="348"/>
      <c r="E61" s="378"/>
      <c r="F61" s="378"/>
      <c r="G61" s="378"/>
      <c r="H61" s="45"/>
      <c r="I61" s="45"/>
      <c r="J61" s="45"/>
      <c r="K61" s="45"/>
      <c r="L61" s="45"/>
      <c r="M61" s="45"/>
      <c r="N61" s="45"/>
      <c r="O61" s="45"/>
      <c r="P61" s="45"/>
      <c r="Q61" s="45"/>
      <c r="R61" s="45"/>
      <c r="S61" s="379"/>
      <c r="T61" s="343"/>
      <c r="U61" s="332"/>
      <c r="V61" s="339"/>
      <c r="W61" s="339"/>
      <c r="X61" s="339"/>
      <c r="Y61" s="339"/>
      <c r="Z61" s="339"/>
      <c r="AA61" s="339"/>
      <c r="AB61" s="339"/>
      <c r="AC61" s="339"/>
      <c r="AD61" s="339"/>
      <c r="AE61" s="339"/>
      <c r="AF61" s="339"/>
      <c r="AG61" s="340"/>
      <c r="AH61" s="340"/>
      <c r="AI61" s="340"/>
      <c r="AJ61" s="339"/>
      <c r="AK61" s="339"/>
      <c r="AL61" s="340"/>
      <c r="AM61" s="340"/>
      <c r="AN61" s="340"/>
      <c r="AO61" s="340"/>
      <c r="AP61" s="340"/>
      <c r="AQ61" s="340"/>
      <c r="AR61" s="340"/>
      <c r="AS61" s="341"/>
      <c r="AT61" s="341"/>
      <c r="AU61" s="341"/>
      <c r="AV61" s="341"/>
      <c r="AW61" s="341"/>
      <c r="AX61" s="341"/>
      <c r="AY61" s="341"/>
      <c r="AZ61" s="339"/>
      <c r="BA61" s="339"/>
      <c r="BB61" s="339"/>
      <c r="BC61" s="339"/>
      <c r="BD61" s="339"/>
      <c r="BE61" s="339"/>
      <c r="BF61" s="339"/>
      <c r="BG61" s="340"/>
      <c r="BH61" s="339"/>
      <c r="BI61" s="340"/>
      <c r="BJ61" s="340"/>
      <c r="BK61" s="341"/>
      <c r="BL61" s="339"/>
      <c r="BM61" s="339"/>
      <c r="BN61" s="342"/>
    </row>
    <row r="62" spans="4:66" ht="19.5" customHeight="1">
      <c r="D62" s="348"/>
      <c r="E62" s="378"/>
      <c r="F62" s="378"/>
      <c r="G62" s="378"/>
      <c r="H62" s="45"/>
      <c r="I62" s="45"/>
      <c r="J62" s="45"/>
      <c r="K62" s="45"/>
      <c r="L62" s="45"/>
      <c r="M62" s="45"/>
      <c r="N62" s="45"/>
      <c r="O62" s="45"/>
      <c r="P62" s="45"/>
      <c r="Q62" s="45"/>
      <c r="R62" s="45"/>
      <c r="S62" s="379"/>
      <c r="T62" s="350"/>
      <c r="U62" s="37" t="s">
        <v>87</v>
      </c>
      <c r="V62" s="45"/>
      <c r="W62" s="45"/>
      <c r="X62" s="45"/>
      <c r="Y62" s="45"/>
      <c r="Z62" s="45"/>
      <c r="AA62" s="45"/>
      <c r="AB62" s="45"/>
      <c r="AC62" s="83"/>
      <c r="AD62" s="83"/>
      <c r="AE62" s="83"/>
      <c r="AF62" s="83"/>
      <c r="AH62" s="83"/>
      <c r="AI62" s="380"/>
      <c r="AJ62" s="1264"/>
      <c r="AK62" s="1264"/>
      <c r="AL62" s="327" t="s">
        <v>371</v>
      </c>
      <c r="AM62" s="381"/>
      <c r="AN62" s="381"/>
      <c r="AO62" s="381"/>
      <c r="AP62" s="381"/>
      <c r="AQ62" s="381"/>
      <c r="AR62" s="381"/>
      <c r="AS62" s="381"/>
      <c r="AT62" s="381"/>
      <c r="AU62" s="381"/>
      <c r="AV62" s="381"/>
      <c r="AW62" s="381"/>
      <c r="AX62" s="381"/>
      <c r="AY62" s="381"/>
      <c r="AZ62" s="381"/>
      <c r="BA62" s="381"/>
      <c r="BB62" s="381"/>
      <c r="BC62" s="381"/>
      <c r="BD62" s="381"/>
      <c r="BE62" s="381"/>
      <c r="BF62" s="381"/>
      <c r="BG62" s="331"/>
      <c r="BH62" s="327"/>
      <c r="BI62" s="327"/>
      <c r="BJ62" s="66"/>
      <c r="BN62" s="52"/>
    </row>
    <row r="63" spans="4:66" ht="19.5" customHeight="1">
      <c r="D63" s="348"/>
      <c r="E63" s="378"/>
      <c r="F63" s="378"/>
      <c r="G63" s="378"/>
      <c r="H63" s="45"/>
      <c r="I63" s="45"/>
      <c r="J63" s="45"/>
      <c r="K63" s="45"/>
      <c r="L63" s="45"/>
      <c r="M63" s="45"/>
      <c r="N63" s="45"/>
      <c r="O63" s="45"/>
      <c r="P63" s="45"/>
      <c r="Q63" s="45"/>
      <c r="R63" s="45"/>
      <c r="S63" s="379"/>
      <c r="T63" s="350"/>
      <c r="V63" s="45"/>
      <c r="W63" s="45"/>
      <c r="X63" s="45"/>
      <c r="Y63" s="45"/>
      <c r="Z63" s="45"/>
      <c r="AA63" s="45"/>
      <c r="AB63" s="45"/>
      <c r="AC63" s="83"/>
      <c r="AD63" s="83"/>
      <c r="AE63" s="83"/>
      <c r="AF63" s="83"/>
      <c r="AG63" s="83"/>
      <c r="AH63" s="83"/>
      <c r="AI63" s="382"/>
      <c r="AJ63" s="1265"/>
      <c r="AK63" s="1265"/>
      <c r="AL63" s="333" t="s">
        <v>372</v>
      </c>
      <c r="AM63" s="383"/>
      <c r="AN63" s="383"/>
      <c r="AO63" s="383"/>
      <c r="AP63" s="383"/>
      <c r="AQ63" s="383"/>
      <c r="AR63" s="383"/>
      <c r="AS63" s="383"/>
      <c r="AT63" s="383"/>
      <c r="AU63" s="383"/>
      <c r="AV63" s="383"/>
      <c r="AW63" s="383"/>
      <c r="AX63" s="383"/>
      <c r="AY63" s="383"/>
      <c r="AZ63" s="383"/>
      <c r="BA63" s="383"/>
      <c r="BB63" s="383"/>
      <c r="BC63" s="383"/>
      <c r="BD63" s="383"/>
      <c r="BE63" s="383"/>
      <c r="BF63" s="383"/>
      <c r="BG63" s="334"/>
      <c r="BH63" s="333"/>
      <c r="BI63" s="335"/>
      <c r="BJ63" s="384"/>
      <c r="BK63" s="74"/>
      <c r="BN63" s="52"/>
    </row>
    <row r="64" spans="4:66" ht="19.5" customHeight="1">
      <c r="D64" s="348"/>
      <c r="E64" s="378"/>
      <c r="F64" s="378"/>
      <c r="G64" s="378"/>
      <c r="H64" s="45"/>
      <c r="I64" s="45"/>
      <c r="J64" s="45"/>
      <c r="K64" s="45"/>
      <c r="L64" s="45"/>
      <c r="M64" s="45"/>
      <c r="N64" s="45"/>
      <c r="O64" s="45"/>
      <c r="P64" s="45"/>
      <c r="Q64" s="45"/>
      <c r="R64" s="45"/>
      <c r="S64" s="379"/>
      <c r="T64" s="350"/>
      <c r="V64" s="45"/>
      <c r="W64" s="45"/>
      <c r="X64" s="45"/>
      <c r="Y64" s="45"/>
      <c r="Z64" s="45"/>
      <c r="AA64" s="45"/>
      <c r="AB64" s="45"/>
      <c r="AC64" s="83"/>
      <c r="AD64" s="83"/>
      <c r="AE64" s="83"/>
      <c r="AF64" s="83"/>
      <c r="AG64" s="57"/>
      <c r="AH64" s="57"/>
      <c r="AI64" s="67"/>
      <c r="AJ64" s="1265"/>
      <c r="AK64" s="1265"/>
      <c r="AL64" s="334" t="s">
        <v>373</v>
      </c>
      <c r="AM64" s="385"/>
      <c r="AN64" s="385"/>
      <c r="AO64" s="385"/>
      <c r="AP64" s="385"/>
      <c r="AQ64" s="385"/>
      <c r="AR64" s="385"/>
      <c r="AS64" s="385"/>
      <c r="AT64" s="385"/>
      <c r="AU64" s="385"/>
      <c r="AV64" s="385"/>
      <c r="AW64" s="385"/>
      <c r="AX64" s="385"/>
      <c r="AY64" s="385"/>
      <c r="AZ64" s="385"/>
      <c r="BA64" s="385"/>
      <c r="BB64" s="385"/>
      <c r="BC64" s="385"/>
      <c r="BD64" s="385"/>
      <c r="BE64" s="385"/>
      <c r="BF64" s="385"/>
      <c r="BG64" s="334"/>
      <c r="BH64" s="333"/>
      <c r="BI64" s="335"/>
      <c r="BJ64" s="384"/>
      <c r="BK64" s="74"/>
      <c r="BN64" s="52"/>
    </row>
    <row r="65" spans="4:75" ht="19.5" customHeight="1">
      <c r="D65" s="348"/>
      <c r="E65" s="378"/>
      <c r="F65" s="378"/>
      <c r="G65" s="378"/>
      <c r="H65" s="45"/>
      <c r="I65" s="45"/>
      <c r="J65" s="45"/>
      <c r="K65" s="45"/>
      <c r="L65" s="45"/>
      <c r="M65" s="45"/>
      <c r="N65" s="45"/>
      <c r="O65" s="45"/>
      <c r="P65" s="45"/>
      <c r="Q65" s="45"/>
      <c r="R65" s="45"/>
      <c r="S65" s="379"/>
      <c r="T65" s="350"/>
      <c r="V65" s="45"/>
      <c r="W65" s="45"/>
      <c r="X65" s="45"/>
      <c r="Y65" s="45"/>
      <c r="Z65" s="45"/>
      <c r="AA65" s="45"/>
      <c r="AB65" s="45"/>
      <c r="AC65" s="83"/>
      <c r="AD65" s="83"/>
      <c r="AE65" s="83"/>
      <c r="AF65" s="83"/>
      <c r="AG65" s="57"/>
      <c r="AH65" s="57"/>
      <c r="AI65" s="69"/>
      <c r="AJ65" s="1266"/>
      <c r="AK65" s="1266"/>
      <c r="AL65" s="386" t="s">
        <v>374</v>
      </c>
      <c r="AM65" s="387"/>
      <c r="AN65" s="387"/>
      <c r="AO65" s="387"/>
      <c r="AP65" s="387"/>
      <c r="AQ65" s="387"/>
      <c r="AR65" s="387"/>
      <c r="AS65" s="387"/>
      <c r="AT65" s="387"/>
      <c r="AU65" s="387"/>
      <c r="AV65" s="387"/>
      <c r="AW65" s="387"/>
      <c r="AX65" s="387"/>
      <c r="AY65" s="387"/>
      <c r="AZ65" s="387"/>
      <c r="BA65" s="387"/>
      <c r="BB65" s="387"/>
      <c r="BC65" s="387"/>
      <c r="BD65" s="387"/>
      <c r="BE65" s="387"/>
      <c r="BF65" s="387"/>
      <c r="BG65" s="386"/>
      <c r="BH65" s="388"/>
      <c r="BI65" s="389"/>
      <c r="BJ65" s="390"/>
      <c r="BK65" s="74"/>
      <c r="BN65" s="52"/>
    </row>
    <row r="66" spans="4:75" ht="19.5" customHeight="1">
      <c r="D66" s="348"/>
      <c r="E66" s="378"/>
      <c r="F66" s="378"/>
      <c r="G66" s="378"/>
      <c r="H66" s="45"/>
      <c r="I66" s="45"/>
      <c r="J66" s="45"/>
      <c r="K66" s="45"/>
      <c r="L66" s="45"/>
      <c r="M66" s="45"/>
      <c r="N66" s="45"/>
      <c r="O66" s="45"/>
      <c r="P66" s="45"/>
      <c r="Q66" s="45"/>
      <c r="R66" s="45"/>
      <c r="S66" s="379"/>
      <c r="T66" s="350"/>
      <c r="V66" s="45"/>
      <c r="W66" s="45"/>
      <c r="X66" s="45"/>
      <c r="Y66" s="45"/>
      <c r="Z66" s="45"/>
      <c r="AA66" s="45"/>
      <c r="AB66" s="45"/>
      <c r="AC66" s="83"/>
      <c r="AD66" s="83"/>
      <c r="AE66" s="83"/>
      <c r="AF66" s="83"/>
      <c r="AG66" s="75"/>
      <c r="AH66" s="75"/>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75"/>
      <c r="BI66" s="74"/>
      <c r="BJ66" s="74"/>
      <c r="BK66" s="74"/>
      <c r="BN66" s="52"/>
    </row>
    <row r="67" spans="4:75" ht="11.25" customHeight="1">
      <c r="D67" s="348"/>
      <c r="E67" s="378"/>
      <c r="F67" s="378"/>
      <c r="G67" s="378"/>
      <c r="H67" s="45"/>
      <c r="I67" s="45"/>
      <c r="J67" s="45"/>
      <c r="K67" s="45"/>
      <c r="L67" s="45"/>
      <c r="M67" s="45"/>
      <c r="N67" s="45"/>
      <c r="O67" s="45"/>
      <c r="P67" s="45"/>
      <c r="Q67" s="45"/>
      <c r="R67" s="45"/>
      <c r="S67" s="379"/>
      <c r="T67" s="350"/>
      <c r="V67" s="45"/>
      <c r="W67" s="45"/>
      <c r="X67" s="45"/>
      <c r="Y67" s="45"/>
      <c r="Z67" s="45"/>
      <c r="AA67" s="45"/>
      <c r="AB67" s="45"/>
      <c r="AC67" s="83"/>
      <c r="AD67" s="83"/>
      <c r="AE67" s="83"/>
      <c r="AF67" s="83"/>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75"/>
      <c r="BI67" s="74"/>
      <c r="BJ67" s="74"/>
      <c r="BK67" s="74"/>
      <c r="BN67" s="52"/>
    </row>
    <row r="68" spans="4:75" ht="19.5" customHeight="1">
      <c r="D68" s="348"/>
      <c r="E68" s="378"/>
      <c r="F68" s="378"/>
      <c r="G68" s="378"/>
      <c r="H68" s="45"/>
      <c r="I68" s="45"/>
      <c r="J68" s="45"/>
      <c r="K68" s="45"/>
      <c r="L68" s="45"/>
      <c r="M68" s="45"/>
      <c r="N68" s="45"/>
      <c r="O68" s="45"/>
      <c r="P68" s="45"/>
      <c r="Q68" s="45"/>
      <c r="R68" s="45"/>
      <c r="S68" s="379"/>
      <c r="T68" s="391"/>
      <c r="U68" s="333" t="s">
        <v>90</v>
      </c>
      <c r="V68" s="333"/>
      <c r="W68" s="333"/>
      <c r="X68" s="333"/>
      <c r="Y68" s="333"/>
      <c r="Z68" s="333"/>
      <c r="AA68" s="333"/>
      <c r="AB68" s="333"/>
      <c r="AC68" s="333"/>
      <c r="AD68" s="333"/>
      <c r="AE68" s="333"/>
      <c r="AF68" s="333"/>
      <c r="AG68" s="333"/>
      <c r="AH68" s="333"/>
      <c r="AI68" s="333"/>
      <c r="AJ68" s="333"/>
      <c r="AK68" s="333"/>
      <c r="AL68" s="333"/>
      <c r="AM68" s="333"/>
      <c r="AN68" s="333"/>
      <c r="AO68" s="392"/>
      <c r="AP68" s="575"/>
      <c r="AQ68" s="576"/>
      <c r="AR68" s="576"/>
      <c r="AS68" s="577"/>
      <c r="AT68" s="319" t="s">
        <v>375</v>
      </c>
      <c r="AU68" s="319"/>
      <c r="AV68" s="319"/>
      <c r="AW68" s="319"/>
      <c r="AX68" s="319"/>
      <c r="AY68" s="319"/>
      <c r="AZ68" s="319"/>
      <c r="BA68" s="319"/>
      <c r="BB68" s="385"/>
      <c r="BC68" s="385"/>
      <c r="BD68" s="385"/>
      <c r="BE68" s="385"/>
      <c r="BF68" s="385"/>
      <c r="BG68" s="334"/>
      <c r="BH68" s="333"/>
      <c r="BI68" s="738"/>
      <c r="BJ68" s="738"/>
      <c r="BK68" s="738"/>
      <c r="BL68" s="333"/>
      <c r="BM68" s="333"/>
      <c r="BN68" s="68"/>
    </row>
    <row r="69" spans="4:75" ht="19.5" customHeight="1">
      <c r="D69" s="348"/>
      <c r="E69" s="378"/>
      <c r="F69" s="378"/>
      <c r="G69" s="378"/>
      <c r="H69" s="45"/>
      <c r="I69" s="45"/>
      <c r="J69" s="45"/>
      <c r="K69" s="45"/>
      <c r="L69" s="45"/>
      <c r="M69" s="45"/>
      <c r="N69" s="45"/>
      <c r="O69" s="45"/>
      <c r="P69" s="45"/>
      <c r="Q69" s="45"/>
      <c r="R69" s="45"/>
      <c r="S69" s="379"/>
      <c r="T69" s="391"/>
      <c r="U69" s="333" t="s">
        <v>88</v>
      </c>
      <c r="V69" s="333"/>
      <c r="W69" s="333"/>
      <c r="X69" s="333"/>
      <c r="Y69" s="333"/>
      <c r="Z69" s="333"/>
      <c r="AA69" s="333"/>
      <c r="AB69" s="333"/>
      <c r="AC69" s="333"/>
      <c r="AD69" s="333"/>
      <c r="AE69" s="333"/>
      <c r="AF69" s="333"/>
      <c r="AG69" s="333"/>
      <c r="AH69" s="333"/>
      <c r="AI69" s="333"/>
      <c r="AJ69" s="333"/>
      <c r="AK69" s="333"/>
      <c r="AL69" s="333"/>
      <c r="AM69" s="333"/>
      <c r="AN69" s="333"/>
      <c r="AO69" s="392"/>
      <c r="AP69" s="575"/>
      <c r="AQ69" s="576"/>
      <c r="AR69" s="576"/>
      <c r="AS69" s="577"/>
      <c r="AT69" s="319" t="s">
        <v>327</v>
      </c>
      <c r="AU69" s="123"/>
      <c r="AV69" s="123"/>
      <c r="AW69" s="123"/>
      <c r="AX69" s="123"/>
      <c r="AY69" s="123"/>
      <c r="AZ69" s="123"/>
      <c r="BA69" s="123"/>
      <c r="BB69" s="385"/>
      <c r="BC69" s="385"/>
      <c r="BD69" s="385"/>
      <c r="BE69" s="385"/>
      <c r="BF69" s="385"/>
      <c r="BG69" s="334"/>
      <c r="BH69" s="333"/>
      <c r="BI69" s="738"/>
      <c r="BJ69" s="738"/>
      <c r="BK69" s="738"/>
      <c r="BL69" s="333"/>
      <c r="BM69" s="333"/>
      <c r="BN69" s="68"/>
    </row>
    <row r="70" spans="4:75" ht="19.5" customHeight="1">
      <c r="D70" s="349"/>
      <c r="E70" s="376"/>
      <c r="F70" s="376"/>
      <c r="G70" s="376"/>
      <c r="H70" s="59"/>
      <c r="I70" s="59"/>
      <c r="J70" s="59"/>
      <c r="K70" s="59"/>
      <c r="L70" s="59"/>
      <c r="M70" s="59"/>
      <c r="N70" s="59"/>
      <c r="O70" s="59"/>
      <c r="P70" s="59"/>
      <c r="Q70" s="59"/>
      <c r="R70" s="59"/>
      <c r="S70" s="316"/>
      <c r="T70" s="393"/>
      <c r="U70" s="388" t="s">
        <v>89</v>
      </c>
      <c r="V70" s="388"/>
      <c r="W70" s="388"/>
      <c r="X70" s="388"/>
      <c r="Y70" s="388"/>
      <c r="Z70" s="388"/>
      <c r="AA70" s="388"/>
      <c r="AB70" s="388"/>
      <c r="AC70" s="388"/>
      <c r="AD70" s="388"/>
      <c r="AE70" s="388"/>
      <c r="AF70" s="388"/>
      <c r="AG70" s="388"/>
      <c r="AH70" s="388"/>
      <c r="AI70" s="388"/>
      <c r="AJ70" s="388"/>
      <c r="AK70" s="388"/>
      <c r="AL70" s="388"/>
      <c r="AM70" s="388"/>
      <c r="AN70" s="388"/>
      <c r="AO70" s="394"/>
      <c r="AP70" s="575"/>
      <c r="AQ70" s="576"/>
      <c r="AR70" s="576"/>
      <c r="AS70" s="577"/>
      <c r="AT70" s="319" t="s">
        <v>375</v>
      </c>
      <c r="AU70" s="319"/>
      <c r="AV70" s="319"/>
      <c r="AW70" s="319"/>
      <c r="AX70" s="319"/>
      <c r="AY70" s="319"/>
      <c r="AZ70" s="319"/>
      <c r="BA70" s="319"/>
      <c r="BB70" s="395"/>
      <c r="BC70" s="395"/>
      <c r="BD70" s="395"/>
      <c r="BE70" s="386"/>
      <c r="BF70" s="386"/>
      <c r="BG70" s="386"/>
      <c r="BH70" s="388"/>
      <c r="BI70" s="738"/>
      <c r="BJ70" s="738"/>
      <c r="BK70" s="738"/>
      <c r="BL70" s="333"/>
      <c r="BM70" s="333"/>
      <c r="BN70" s="68"/>
    </row>
    <row r="71" spans="4:75" ht="20.100000000000001" customHeight="1">
      <c r="BL71" s="83"/>
      <c r="BM71" s="83"/>
      <c r="BN71" s="83"/>
      <c r="BO71" s="83"/>
      <c r="BP71" s="83"/>
      <c r="BQ71" s="83"/>
      <c r="BR71" s="83"/>
      <c r="BS71" s="83"/>
    </row>
    <row r="72" spans="4:75" ht="20.100000000000001" customHeight="1">
      <c r="V72" s="45"/>
      <c r="W72" s="45"/>
      <c r="X72" s="45"/>
      <c r="BL72" s="83"/>
      <c r="BM72" s="83"/>
      <c r="BN72" s="83"/>
      <c r="BO72" s="83"/>
      <c r="BP72" s="83"/>
      <c r="BQ72" s="83"/>
      <c r="BR72" s="83"/>
      <c r="BS72" s="83"/>
    </row>
    <row r="73" spans="4:75" ht="20.100000000000001" customHeight="1">
      <c r="BL73" s="83"/>
      <c r="BM73" s="83"/>
      <c r="BN73" s="83"/>
      <c r="BO73" s="83"/>
      <c r="BP73" s="83"/>
      <c r="BQ73" s="83"/>
      <c r="BR73" s="83"/>
      <c r="BS73" s="83"/>
      <c r="BT73" s="83"/>
      <c r="BU73" s="83"/>
      <c r="BV73" s="83"/>
      <c r="BW73" s="83"/>
    </row>
    <row r="74" spans="4:75" ht="20.100000000000001" customHeight="1">
      <c r="Z74" s="131"/>
      <c r="AA74" s="131"/>
      <c r="AB74" s="131"/>
      <c r="AC74" s="131"/>
      <c r="AD74" s="131"/>
      <c r="AE74" s="131"/>
      <c r="AF74" s="131"/>
      <c r="AM74" s="131"/>
      <c r="AN74" s="131"/>
      <c r="AO74" s="131"/>
      <c r="AP74" s="131"/>
      <c r="AQ74" s="131"/>
      <c r="AR74" s="131"/>
      <c r="AS74" s="131"/>
      <c r="BL74" s="83"/>
      <c r="BM74" s="83"/>
      <c r="BN74" s="83"/>
      <c r="BO74" s="83"/>
      <c r="BP74" s="83"/>
      <c r="BQ74" s="83"/>
      <c r="BR74" s="83"/>
      <c r="BS74" s="83"/>
      <c r="BT74" s="83"/>
      <c r="BU74" s="83"/>
      <c r="BV74" s="83"/>
      <c r="BW74" s="83"/>
    </row>
    <row r="75" spans="4:75" ht="20.100000000000001" customHeight="1">
      <c r="AM75" s="131"/>
      <c r="AN75" s="131"/>
      <c r="AO75" s="131"/>
      <c r="AP75" s="131"/>
      <c r="AQ75" s="131"/>
      <c r="AR75" s="131"/>
      <c r="AS75" s="131"/>
      <c r="BL75" s="83"/>
      <c r="BM75" s="83"/>
      <c r="BN75" s="83"/>
      <c r="BO75" s="83"/>
      <c r="BP75" s="83"/>
      <c r="BQ75" s="83"/>
      <c r="BR75" s="83"/>
      <c r="BS75" s="83"/>
      <c r="BT75" s="83"/>
      <c r="BU75" s="83"/>
      <c r="BV75" s="83"/>
      <c r="BW75" s="83"/>
    </row>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row r="83" spans="5:80" ht="20.100000000000001" customHeight="1">
      <c r="BC83" s="45"/>
      <c r="BD83" s="45"/>
      <c r="BE83" s="45"/>
      <c r="BF83" s="45"/>
      <c r="BG83" s="45"/>
      <c r="BH83" s="45"/>
      <c r="BI83" s="45"/>
      <c r="BJ83" s="45"/>
      <c r="BK83" s="45"/>
      <c r="BL83" s="45"/>
      <c r="BM83" s="45"/>
      <c r="BN83" s="45"/>
      <c r="BO83" s="45"/>
      <c r="BP83" s="45"/>
      <c r="BQ83" s="45"/>
      <c r="BR83" s="45"/>
      <c r="BS83" s="45"/>
      <c r="BT83" s="45"/>
      <c r="BU83" s="45"/>
      <c r="BV83" s="45"/>
      <c r="BW83" s="45"/>
      <c r="BX83" s="45"/>
    </row>
    <row r="84" spans="5:80" ht="20.100000000000001" customHeight="1">
      <c r="G84" s="45"/>
    </row>
    <row r="85" spans="5:80" ht="20.100000000000001" customHeight="1">
      <c r="F85" s="75"/>
      <c r="G85" s="75"/>
      <c r="H85" s="75"/>
      <c r="I85" s="75"/>
      <c r="J85" s="75"/>
      <c r="K85" s="75"/>
      <c r="L85" s="75"/>
      <c r="M85" s="75"/>
      <c r="N85" s="75"/>
      <c r="O85" s="75"/>
      <c r="P85" s="75"/>
      <c r="Q85" s="75"/>
      <c r="S85" s="75"/>
      <c r="T85" s="75"/>
      <c r="U85" s="75"/>
      <c r="V85" s="75"/>
      <c r="W85" s="75"/>
      <c r="X85" s="75"/>
      <c r="Y85" s="75"/>
      <c r="Z85" s="75"/>
      <c r="AA85" s="75"/>
      <c r="AB85" s="75"/>
      <c r="AC85" s="75"/>
      <c r="AD85" s="75"/>
      <c r="AE85" s="75"/>
      <c r="AF85" s="75"/>
      <c r="AG85" s="75"/>
      <c r="AH85" s="75"/>
      <c r="AI85" s="75"/>
      <c r="AK85" s="75"/>
      <c r="AL85" s="75"/>
      <c r="AM85" s="75"/>
      <c r="AN85" s="75"/>
      <c r="AO85" s="75"/>
      <c r="AP85" s="75"/>
    </row>
    <row r="86" spans="5:80" ht="20.100000000000001" customHeight="1"/>
    <row r="87" spans="5:80" ht="20.100000000000001" customHeight="1">
      <c r="E87" s="45"/>
    </row>
    <row r="88" spans="5:80" ht="20.100000000000001" customHeight="1">
      <c r="F88" s="75"/>
      <c r="G88" s="75"/>
      <c r="H88" s="75"/>
      <c r="I88" s="75"/>
      <c r="J88" s="75"/>
      <c r="K88" s="75"/>
      <c r="L88" s="75"/>
      <c r="M88" s="75"/>
      <c r="N88" s="75"/>
      <c r="O88" s="75"/>
      <c r="P88" s="75"/>
      <c r="Q88" s="75"/>
      <c r="S88" s="75"/>
      <c r="T88" s="75"/>
      <c r="U88" s="75"/>
      <c r="V88" s="75"/>
      <c r="W88" s="75"/>
      <c r="X88" s="75"/>
      <c r="Y88" s="75"/>
      <c r="Z88" s="75"/>
      <c r="AA88" s="75"/>
      <c r="AB88" s="75"/>
      <c r="AC88" s="75"/>
      <c r="AD88" s="75"/>
      <c r="AE88" s="75"/>
      <c r="AF88" s="75"/>
      <c r="AG88" s="75"/>
      <c r="AH88" s="75"/>
      <c r="AI88" s="75"/>
      <c r="AK88" s="75"/>
      <c r="AL88" s="75"/>
      <c r="AM88" s="75"/>
      <c r="AN88" s="75"/>
      <c r="AO88" s="75"/>
      <c r="AP88" s="75"/>
    </row>
    <row r="89" spans="5:80" ht="20.100000000000001" customHeight="1">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row>
    <row r="90" spans="5:80" ht="20.100000000000001" customHeight="1">
      <c r="AT90" s="74"/>
      <c r="AU90" s="74"/>
      <c r="AV90" s="74"/>
      <c r="AW90" s="74"/>
      <c r="AX90" s="74"/>
      <c r="AY90" s="74"/>
      <c r="BA90" s="74"/>
      <c r="BB90" s="74"/>
      <c r="BC90" s="74"/>
      <c r="BD90" s="74"/>
      <c r="BL90" s="91"/>
      <c r="BM90" s="91"/>
      <c r="BN90" s="91"/>
      <c r="BO90" s="91"/>
      <c r="BP90" s="91"/>
      <c r="BQ90" s="91"/>
      <c r="BR90" s="91"/>
      <c r="BS90" s="91"/>
      <c r="BT90" s="91"/>
      <c r="BU90" s="91"/>
      <c r="BV90" s="91"/>
      <c r="BW90" s="91"/>
    </row>
    <row r="91" spans="5:80" ht="20.100000000000001" customHeight="1"/>
    <row r="92" spans="5:80" ht="20.100000000000001" customHeight="1"/>
  </sheetData>
  <sheetProtection algorithmName="SHA-512" hashValue="HWC3OU1Jq3HeAldBZmEmljgeM6jD0S6E76sID71vCI+ywb5tpC6Ian9IMMdwwyGT3qnN4Bk095abI38F6D4CtQ==" saltValue="Le/OKsaQ3f046yPn7qTVUg==" spinCount="100000" sheet="1" objects="1" scenarios="1"/>
  <mergeCells count="225">
    <mergeCell ref="E8:G8"/>
    <mergeCell ref="AO16:BN16"/>
    <mergeCell ref="H17:S17"/>
    <mergeCell ref="H18:S18"/>
    <mergeCell ref="D23:D24"/>
    <mergeCell ref="E23:F24"/>
    <mergeCell ref="G23:S24"/>
    <mergeCell ref="T24:Y24"/>
    <mergeCell ref="T23:Y23"/>
    <mergeCell ref="Z23:AD23"/>
    <mergeCell ref="Z24:AD24"/>
    <mergeCell ref="X14:AE14"/>
    <mergeCell ref="AV13:BM13"/>
    <mergeCell ref="E9:G16"/>
    <mergeCell ref="AL11:AR11"/>
    <mergeCell ref="AS11:AT11"/>
    <mergeCell ref="AU11:BA11"/>
    <mergeCell ref="BB11:BC11"/>
    <mergeCell ref="BD11:BL11"/>
    <mergeCell ref="BM11:BN11"/>
    <mergeCell ref="AJ10:AK10"/>
    <mergeCell ref="AG12:AI12"/>
    <mergeCell ref="T17:W17"/>
    <mergeCell ref="X17:BN17"/>
    <mergeCell ref="AL12:AN12"/>
    <mergeCell ref="AO12:AR12"/>
    <mergeCell ref="BI70:BK70"/>
    <mergeCell ref="AJ56:AK56"/>
    <mergeCell ref="AC57:AH57"/>
    <mergeCell ref="AJ57:AK57"/>
    <mergeCell ref="AC54:BG54"/>
    <mergeCell ref="AJ58:AK58"/>
    <mergeCell ref="AJ59:AK59"/>
    <mergeCell ref="AC55:AH55"/>
    <mergeCell ref="AJ55:AK55"/>
    <mergeCell ref="AP70:AS70"/>
    <mergeCell ref="BI54:BK54"/>
    <mergeCell ref="BI68:BK68"/>
    <mergeCell ref="BI69:BK69"/>
    <mergeCell ref="AJ62:AK62"/>
    <mergeCell ref="AJ63:AK63"/>
    <mergeCell ref="AJ64:AK64"/>
    <mergeCell ref="AJ65:AK65"/>
    <mergeCell ref="AP68:AS68"/>
    <mergeCell ref="AP69:AS69"/>
    <mergeCell ref="AY32:BN32"/>
    <mergeCell ref="AY33:BN33"/>
    <mergeCell ref="AY34:BN34"/>
    <mergeCell ref="AE52:AI52"/>
    <mergeCell ref="E37:F37"/>
    <mergeCell ref="X35:AI35"/>
    <mergeCell ref="T32:Y32"/>
    <mergeCell ref="T33:Y33"/>
    <mergeCell ref="Z32:AC32"/>
    <mergeCell ref="AM37:AS37"/>
    <mergeCell ref="AG37:AI37"/>
    <mergeCell ref="AK37:AL37"/>
    <mergeCell ref="AE51:AF51"/>
    <mergeCell ref="AG51:AI51"/>
    <mergeCell ref="AK51:AL51"/>
    <mergeCell ref="AM51:AS51"/>
    <mergeCell ref="AC42:AH42"/>
    <mergeCell ref="AJ42:AK42"/>
    <mergeCell ref="AJ46:AK46"/>
    <mergeCell ref="AJ47:AK47"/>
    <mergeCell ref="AE39:AI39"/>
    <mergeCell ref="Z33:AC33"/>
    <mergeCell ref="AD33:AX33"/>
    <mergeCell ref="AE37:AF37"/>
    <mergeCell ref="AU37:AV37"/>
    <mergeCell ref="AW37:BD37"/>
    <mergeCell ref="AW51:BD51"/>
    <mergeCell ref="BF51:BG51"/>
    <mergeCell ref="BH51:BL51"/>
    <mergeCell ref="E25:F27"/>
    <mergeCell ref="G25:S27"/>
    <mergeCell ref="T25:AC25"/>
    <mergeCell ref="T26:AC26"/>
    <mergeCell ref="T27:AC27"/>
    <mergeCell ref="AD27:AG27"/>
    <mergeCell ref="AH27:AO27"/>
    <mergeCell ref="AR31:BM31"/>
    <mergeCell ref="G37:S38"/>
    <mergeCell ref="AE38:AI38"/>
    <mergeCell ref="BL30:BN30"/>
    <mergeCell ref="BF37:BG37"/>
    <mergeCell ref="BH37:BL37"/>
    <mergeCell ref="T21:W21"/>
    <mergeCell ref="X21:BG21"/>
    <mergeCell ref="H16:S16"/>
    <mergeCell ref="T15:W15"/>
    <mergeCell ref="X15:AE15"/>
    <mergeCell ref="AF15:AN15"/>
    <mergeCell ref="AO15:AT15"/>
    <mergeCell ref="AU15:AX15"/>
    <mergeCell ref="AY15:AZ15"/>
    <mergeCell ref="T16:W16"/>
    <mergeCell ref="X16:AE16"/>
    <mergeCell ref="T18:U18"/>
    <mergeCell ref="Z18:AA18"/>
    <mergeCell ref="AL18:AM18"/>
    <mergeCell ref="V18:W18"/>
    <mergeCell ref="X18:Y18"/>
    <mergeCell ref="AB18:AC18"/>
    <mergeCell ref="AD18:AK18"/>
    <mergeCell ref="T19:W19"/>
    <mergeCell ref="T20:W20"/>
    <mergeCell ref="X19:BN19"/>
    <mergeCell ref="X20:BN20"/>
    <mergeCell ref="BB2:BT2"/>
    <mergeCell ref="BB3:BT3"/>
    <mergeCell ref="AU2:BA2"/>
    <mergeCell ref="AU3:BA3"/>
    <mergeCell ref="AU7:BA7"/>
    <mergeCell ref="AC11:AI11"/>
    <mergeCell ref="AJ11:AK11"/>
    <mergeCell ref="AU8:BA8"/>
    <mergeCell ref="BB8:BC8"/>
    <mergeCell ref="BD8:BJ8"/>
    <mergeCell ref="BK8:BL8"/>
    <mergeCell ref="AC9:AK9"/>
    <mergeCell ref="AL9:AT9"/>
    <mergeCell ref="AU9:BC9"/>
    <mergeCell ref="BD9:BN9"/>
    <mergeCell ref="AC10:AI10"/>
    <mergeCell ref="AC8:AI8"/>
    <mergeCell ref="AJ8:AK8"/>
    <mergeCell ref="AL8:AR8"/>
    <mergeCell ref="AS8:AT8"/>
    <mergeCell ref="AU6:BC6"/>
    <mergeCell ref="BD6:BL6"/>
    <mergeCell ref="K5:S6"/>
    <mergeCell ref="T5:AB6"/>
    <mergeCell ref="AC5:AK5"/>
    <mergeCell ref="AC6:AK6"/>
    <mergeCell ref="AL6:AT6"/>
    <mergeCell ref="AL10:AR10"/>
    <mergeCell ref="AS10:AT10"/>
    <mergeCell ref="AU10:BA10"/>
    <mergeCell ref="BB10:BC10"/>
    <mergeCell ref="M7:S7"/>
    <mergeCell ref="T7:Z7"/>
    <mergeCell ref="AA7:AB7"/>
    <mergeCell ref="AC7:AI7"/>
    <mergeCell ref="AJ7:AK7"/>
    <mergeCell ref="AL7:AR7"/>
    <mergeCell ref="AS7:AT7"/>
    <mergeCell ref="K9:S9"/>
    <mergeCell ref="T9:AB9"/>
    <mergeCell ref="M10:S10"/>
    <mergeCell ref="T10:Z10"/>
    <mergeCell ref="AA10:AB10"/>
    <mergeCell ref="M8:S8"/>
    <mergeCell ref="M11:S11"/>
    <mergeCell ref="T11:Z11"/>
    <mergeCell ref="AA11:AB11"/>
    <mergeCell ref="BB7:BC7"/>
    <mergeCell ref="BD7:BJ7"/>
    <mergeCell ref="BK7:BL7"/>
    <mergeCell ref="AD25:AG25"/>
    <mergeCell ref="AH25:AO25"/>
    <mergeCell ref="AD26:AG26"/>
    <mergeCell ref="AH26:AO26"/>
    <mergeCell ref="H13:S14"/>
    <mergeCell ref="T13:W13"/>
    <mergeCell ref="X13:AE13"/>
    <mergeCell ref="T14:W14"/>
    <mergeCell ref="AF13:AN13"/>
    <mergeCell ref="AO13:AT13"/>
    <mergeCell ref="AF14:AG14"/>
    <mergeCell ref="H15:S15"/>
    <mergeCell ref="BD10:BN10"/>
    <mergeCell ref="T8:Z8"/>
    <mergeCell ref="AA8:AB8"/>
    <mergeCell ref="H19:S19"/>
    <mergeCell ref="H20:S20"/>
    <mergeCell ref="AN18:AR18"/>
    <mergeCell ref="AE53:AI53"/>
    <mergeCell ref="D28:D29"/>
    <mergeCell ref="AD28:AG28"/>
    <mergeCell ref="AH28:AO28"/>
    <mergeCell ref="T30:W30"/>
    <mergeCell ref="X30:AE30"/>
    <mergeCell ref="E28:F29"/>
    <mergeCell ref="G28:S29"/>
    <mergeCell ref="T28:AC28"/>
    <mergeCell ref="AD29:AM29"/>
    <mergeCell ref="AO29:BM29"/>
    <mergeCell ref="T29:AC29"/>
    <mergeCell ref="E51:F53"/>
    <mergeCell ref="G51:S53"/>
    <mergeCell ref="AJ43:AK43"/>
    <mergeCell ref="AC44:AH44"/>
    <mergeCell ref="AJ44:AK44"/>
    <mergeCell ref="AJ45:AK45"/>
    <mergeCell ref="BI40:BK40"/>
    <mergeCell ref="G32:S34"/>
    <mergeCell ref="T34:AC34"/>
    <mergeCell ref="AD32:AX32"/>
    <mergeCell ref="AD34:AX34"/>
    <mergeCell ref="AU51:AV51"/>
    <mergeCell ref="D21:D22"/>
    <mergeCell ref="E21:F22"/>
    <mergeCell ref="G21:S22"/>
    <mergeCell ref="T22:AH22"/>
    <mergeCell ref="AI22:AN22"/>
    <mergeCell ref="AP22:BM22"/>
    <mergeCell ref="D35:D36"/>
    <mergeCell ref="E35:F36"/>
    <mergeCell ref="G35:S36"/>
    <mergeCell ref="T35:W35"/>
    <mergeCell ref="T36:AC36"/>
    <mergeCell ref="AD36:AG36"/>
    <mergeCell ref="AH36:AL36"/>
    <mergeCell ref="AM36:AU36"/>
    <mergeCell ref="AZ36:BD36"/>
    <mergeCell ref="AV36:AY36"/>
    <mergeCell ref="BE36:BN36"/>
    <mergeCell ref="D32:D34"/>
    <mergeCell ref="E32:F34"/>
    <mergeCell ref="D30:D31"/>
    <mergeCell ref="E30:F31"/>
    <mergeCell ref="G30:S31"/>
    <mergeCell ref="AD31:AP31"/>
    <mergeCell ref="T31:AC31"/>
  </mergeCells>
  <phoneticPr fontId="1"/>
  <conditionalFormatting sqref="T8:Z8">
    <cfRule type="cellIs" dxfId="1" priority="2" operator="equal">
      <formula>0</formula>
    </cfRule>
  </conditionalFormatting>
  <conditionalFormatting sqref="BD11:BL11">
    <cfRule type="cellIs" dxfId="0" priority="1" operator="equal">
      <formula>0</formula>
    </cfRule>
  </conditionalFormatting>
  <dataValidations count="5">
    <dataValidation type="list" allowBlank="1" showInputMessage="1" showErrorMessage="1" sqref="T17 T21:W21 T19" xr:uid="{00000000-0002-0000-0200-000000000000}">
      <formula1>"1,2,3,4,5"</formula1>
    </dataValidation>
    <dataValidation type="list" allowBlank="1" showInputMessage="1" showErrorMessage="1" sqref="T20" xr:uid="{00000000-0002-0000-0200-000001000000}">
      <formula1>"1,2,3,4,5,6"</formula1>
    </dataValidation>
    <dataValidation type="list" allowBlank="1" showInputMessage="1" showErrorMessage="1" sqref="Z23:AD24 Z33:AC33 AK39:AL39 AE38:AI39 AK53:AL53 AE52:AI52" xr:uid="{00000000-0002-0000-0200-000002000000}">
      <formula1>"1,2,3"</formula1>
    </dataValidation>
    <dataValidation type="list" allowBlank="1" showInputMessage="1" showErrorMessage="1" sqref="AD25:AG28 T30:W30 Z32:AC32 T13:W13 T15:W16 T35:W35 AP68:AS70" xr:uid="{00000000-0002-0000-0200-000003000000}">
      <formula1>"1,2"</formula1>
    </dataValidation>
    <dataValidation type="list" allowBlank="1" showInputMessage="1" showErrorMessage="1" sqref="AE53:AI53" xr:uid="{00000000-0002-0000-0200-000004000000}">
      <formula1>"1,2,3,4"</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Group Box 3">
              <controlPr defaultSize="0" autoFill="0" autoPict="0">
                <anchor moveWithCells="1">
                  <from>
                    <xdr:col>29</xdr:col>
                    <xdr:colOff>104775</xdr:colOff>
                    <xdr:row>14</xdr:row>
                    <xdr:rowOff>19050</xdr:rowOff>
                  </from>
                  <to>
                    <xdr:col>49</xdr:col>
                    <xdr:colOff>66675</xdr:colOff>
                    <xdr:row>15</xdr:row>
                    <xdr:rowOff>9525</xdr:rowOff>
                  </to>
                </anchor>
              </controlPr>
            </control>
          </mc:Choice>
        </mc:AlternateContent>
        <mc:AlternateContent xmlns:mc="http://schemas.openxmlformats.org/markup-compatibility/2006">
          <mc:Choice Requires="x14">
            <control shapeId="7177" r:id="rId5" name="Group Box 9">
              <controlPr defaultSize="0" autoFill="0" autoPict="0">
                <anchor moveWithCells="1">
                  <from>
                    <xdr:col>19</xdr:col>
                    <xdr:colOff>0</xdr:colOff>
                    <xdr:row>12</xdr:row>
                    <xdr:rowOff>19050</xdr:rowOff>
                  </from>
                  <to>
                    <xdr:col>37</xdr:col>
                    <xdr:colOff>85725</xdr:colOff>
                    <xdr:row>12</xdr:row>
                    <xdr:rowOff>342900</xdr:rowOff>
                  </to>
                </anchor>
              </controlPr>
            </control>
          </mc:Choice>
        </mc:AlternateContent>
        <mc:AlternateContent xmlns:mc="http://schemas.openxmlformats.org/markup-compatibility/2006">
          <mc:Choice Requires="x14">
            <control shapeId="7178" r:id="rId6" name="Group Box 10">
              <controlPr defaultSize="0" autoFill="0" autoPict="0">
                <anchor moveWithCells="1">
                  <from>
                    <xdr:col>30</xdr:col>
                    <xdr:colOff>19050</xdr:colOff>
                    <xdr:row>15</xdr:row>
                    <xdr:rowOff>19050</xdr:rowOff>
                  </from>
                  <to>
                    <xdr:col>40</xdr:col>
                    <xdr:colOff>9525</xdr:colOff>
                    <xdr:row>15</xdr:row>
                    <xdr:rowOff>323850</xdr:rowOff>
                  </to>
                </anchor>
              </controlPr>
            </control>
          </mc:Choice>
        </mc:AlternateContent>
        <mc:AlternateContent xmlns:mc="http://schemas.openxmlformats.org/markup-compatibility/2006">
          <mc:Choice Requires="x14">
            <control shapeId="7183" r:id="rId7" name="Group Box 15">
              <controlPr defaultSize="0" autoFill="0" autoPict="0">
                <anchor moveWithCells="1">
                  <from>
                    <xdr:col>19</xdr:col>
                    <xdr:colOff>9525</xdr:colOff>
                    <xdr:row>20</xdr:row>
                    <xdr:rowOff>9525</xdr:rowOff>
                  </from>
                  <to>
                    <xdr:col>39</xdr:col>
                    <xdr:colOff>95250</xdr:colOff>
                    <xdr:row>21</xdr:row>
                    <xdr:rowOff>0</xdr:rowOff>
                  </to>
                </anchor>
              </controlPr>
            </control>
          </mc:Choice>
        </mc:AlternateContent>
        <mc:AlternateContent xmlns:mc="http://schemas.openxmlformats.org/markup-compatibility/2006">
          <mc:Choice Requires="x14">
            <control shapeId="7186" r:id="rId8" name="Group Box 18">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xmlns:mc="http://schemas.openxmlformats.org/markup-compatibility/2006">
          <mc:Choice Requires="x14">
            <control shapeId="7187" r:id="rId9" name="Group Box 19">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xmlns:mc="http://schemas.openxmlformats.org/markup-compatibility/2006">
          <mc:Choice Requires="x14">
            <control shapeId="7188" r:id="rId10" name="Group Box 20">
              <controlPr defaultSize="0" autoFill="0" autoPict="0">
                <anchor moveWithCells="1">
                  <from>
                    <xdr:col>28</xdr:col>
                    <xdr:colOff>114300</xdr:colOff>
                    <xdr:row>26</xdr:row>
                    <xdr:rowOff>0</xdr:rowOff>
                  </from>
                  <to>
                    <xdr:col>41</xdr:col>
                    <xdr:colOff>9525</xdr:colOff>
                    <xdr:row>26</xdr:row>
                    <xdr:rowOff>285750</xdr:rowOff>
                  </to>
                </anchor>
              </controlPr>
            </control>
          </mc:Choice>
        </mc:AlternateContent>
        <mc:AlternateContent xmlns:mc="http://schemas.openxmlformats.org/markup-compatibility/2006">
          <mc:Choice Requires="x14">
            <control shapeId="7189" r:id="rId11" name="Group Box 2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xmlns:mc="http://schemas.openxmlformats.org/markup-compatibility/2006">
          <mc:Choice Requires="x14">
            <control shapeId="7191" r:id="rId12" name="Group Box 23">
              <controlPr defaultSize="0" autoFill="0" autoPict="0">
                <anchor moveWithCells="1">
                  <from>
                    <xdr:col>18</xdr:col>
                    <xdr:colOff>114300</xdr:colOff>
                    <xdr:row>29</xdr:row>
                    <xdr:rowOff>0</xdr:rowOff>
                  </from>
                  <to>
                    <xdr:col>31</xdr:col>
                    <xdr:colOff>9525</xdr:colOff>
                    <xdr:row>29</xdr:row>
                    <xdr:rowOff>285750</xdr:rowOff>
                  </to>
                </anchor>
              </controlPr>
            </control>
          </mc:Choice>
        </mc:AlternateContent>
        <mc:AlternateContent xmlns:mc="http://schemas.openxmlformats.org/markup-compatibility/2006">
          <mc:Choice Requires="x14">
            <control shapeId="7192" r:id="rId13" name="Group Box 24">
              <controlPr defaultSize="0" autoFill="0" autoPict="0">
                <anchor moveWithCells="1">
                  <from>
                    <xdr:col>28</xdr:col>
                    <xdr:colOff>114300</xdr:colOff>
                    <xdr:row>28</xdr:row>
                    <xdr:rowOff>0</xdr:rowOff>
                  </from>
                  <to>
                    <xdr:col>41</xdr:col>
                    <xdr:colOff>9525</xdr:colOff>
                    <xdr:row>28</xdr:row>
                    <xdr:rowOff>285750</xdr:rowOff>
                  </to>
                </anchor>
              </controlPr>
            </control>
          </mc:Choice>
        </mc:AlternateContent>
        <mc:AlternateContent xmlns:mc="http://schemas.openxmlformats.org/markup-compatibility/2006">
          <mc:Choice Requires="x14">
            <control shapeId="7195" r:id="rId14" name="Group Box 27">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xmlns:mc="http://schemas.openxmlformats.org/markup-compatibility/2006">
          <mc:Choice Requires="x14">
            <control shapeId="7196" r:id="rId15" name="Group Box 28">
              <controlPr defaultSize="0" autoFill="0" autoPict="0">
                <anchor moveWithCells="1">
                  <from>
                    <xdr:col>24</xdr:col>
                    <xdr:colOff>114300</xdr:colOff>
                    <xdr:row>32</xdr:row>
                    <xdr:rowOff>0</xdr:rowOff>
                  </from>
                  <to>
                    <xdr:col>37</xdr:col>
                    <xdr:colOff>9525</xdr:colOff>
                    <xdr:row>32</xdr:row>
                    <xdr:rowOff>285750</xdr:rowOff>
                  </to>
                </anchor>
              </controlPr>
            </control>
          </mc:Choice>
        </mc:AlternateContent>
        <mc:AlternateContent xmlns:mc="http://schemas.openxmlformats.org/markup-compatibility/2006">
          <mc:Choice Requires="x14">
            <control shapeId="7198" r:id="rId16" name="Group Box 30">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xmlns:mc="http://schemas.openxmlformats.org/markup-compatibility/2006">
          <mc:Choice Requires="x14">
            <control shapeId="7200" r:id="rId17" name="Group Box 32">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1" r:id="rId18" name="Group Box 33">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2" r:id="rId19" name="Group Box 34">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5" r:id="rId20" name="Group Box 37">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6" r:id="rId21" name="Group Box 38">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7" r:id="rId22" name="Group Box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xmlns:mc="http://schemas.openxmlformats.org/markup-compatibility/2006">
          <mc:Choice Requires="x14">
            <control shapeId="7240" r:id="rId24" name="Check Box 72">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xmlns:mc="http://schemas.openxmlformats.org/markup-compatibility/2006">
          <mc:Choice Requires="x14">
            <control shapeId="7241" r:id="rId25" name="Check Box 73">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xmlns:mc="http://schemas.openxmlformats.org/markup-compatibility/2006">
          <mc:Choice Requires="x14">
            <control shapeId="7242" r:id="rId26" name="Check Box 74">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xmlns:mc="http://schemas.openxmlformats.org/markup-compatibility/2006">
          <mc:Choice Requires="x14">
            <control shapeId="7243" r:id="rId27" name="Check Box 75">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xmlns:mc="http://schemas.openxmlformats.org/markup-compatibility/2006">
          <mc:Choice Requires="x14">
            <control shapeId="7244" r:id="rId28" name="Check Box 76">
              <controlPr defaultSize="0" autoFill="0" autoLine="0" autoPict="0">
                <anchor moveWithCells="1">
                  <from>
                    <xdr:col>35</xdr:col>
                    <xdr:colOff>28575</xdr:colOff>
                    <xdr:row>46</xdr:row>
                    <xdr:rowOff>9525</xdr:rowOff>
                  </from>
                  <to>
                    <xdr:col>37</xdr:col>
                    <xdr:colOff>9525</xdr:colOff>
                    <xdr:row>47</xdr:row>
                    <xdr:rowOff>9525</xdr:rowOff>
                  </to>
                </anchor>
              </controlPr>
            </control>
          </mc:Choice>
        </mc:AlternateContent>
        <mc:AlternateContent xmlns:mc="http://schemas.openxmlformats.org/markup-compatibility/2006">
          <mc:Choice Requires="x14">
            <control shapeId="7251" r:id="rId29" name="Check Box 83">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52" r:id="rId30" name="Check Box 84">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xmlns:mc="http://schemas.openxmlformats.org/markup-compatibility/2006">
          <mc:Choice Requires="x14">
            <control shapeId="7254" r:id="rId31" name="Check Box 86">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6" r:id="rId32" name="Check Box 88">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xmlns:mc="http://schemas.openxmlformats.org/markup-compatibility/2006">
          <mc:Choice Requires="x14">
            <control shapeId="7257" r:id="rId33" name="Check Box 89">
              <controlPr defaultSize="0" autoFill="0" autoLine="0" autoPict="0">
                <anchor moveWithCells="1">
                  <from>
                    <xdr:col>35</xdr:col>
                    <xdr:colOff>28575</xdr:colOff>
                    <xdr:row>58</xdr:row>
                    <xdr:rowOff>9525</xdr:rowOff>
                  </from>
                  <to>
                    <xdr:col>37</xdr:col>
                    <xdr:colOff>9525</xdr:colOff>
                    <xdr:row>59</xdr:row>
                    <xdr:rowOff>9525</xdr:rowOff>
                  </to>
                </anchor>
              </controlPr>
            </control>
          </mc:Choice>
        </mc:AlternateContent>
        <mc:AlternateContent xmlns:mc="http://schemas.openxmlformats.org/markup-compatibility/2006">
          <mc:Choice Requires="x14">
            <control shapeId="7258" r:id="rId34" name="Check Box 90">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9" r:id="rId35" name="Check Box 91">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60" r:id="rId36" name="Check Box 92">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1" r:id="rId37" name="Check Box 93">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2" r:id="rId38" name="Check Box 94">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3" r:id="rId39" name="Check Box 95">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4" r:id="rId40" name="Check Box 96">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5" r:id="rId41" name="Check Box 97">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6" r:id="rId42" name="Check Box 98">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8" r:id="rId43" name="Group Box 100">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xmlns:mc="http://schemas.openxmlformats.org/markup-compatibility/2006">
          <mc:Choice Requires="x14">
            <control shapeId="7269" r:id="rId44" name="Group Box 101">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xmlns:mc="http://schemas.openxmlformats.org/markup-compatibility/2006">
          <mc:Choice Requires="x14">
            <control shapeId="7270" r:id="rId45" name="Group Box 102">
              <controlPr defaultSize="0" autoFill="0" autoPict="0">
                <anchor moveWithCells="1">
                  <from>
                    <xdr:col>40</xdr:col>
                    <xdr:colOff>114300</xdr:colOff>
                    <xdr:row>69</xdr:row>
                    <xdr:rowOff>0</xdr:rowOff>
                  </from>
                  <to>
                    <xdr:col>53</xdr:col>
                    <xdr:colOff>9525</xdr:colOff>
                    <xdr:row>70</xdr:row>
                    <xdr:rowOff>38100</xdr:rowOff>
                  </to>
                </anchor>
              </controlPr>
            </control>
          </mc:Choice>
        </mc:AlternateContent>
        <mc:AlternateContent xmlns:mc="http://schemas.openxmlformats.org/markup-compatibility/2006">
          <mc:Choice Requires="x14">
            <control shapeId="7273" r:id="rId46" name="Check Box 105">
              <controlPr defaultSize="0" autoFill="0" autoLine="0" autoPict="0">
                <anchor moveWithCells="1">
                  <from>
                    <xdr:col>30</xdr:col>
                    <xdr:colOff>28575</xdr:colOff>
                    <xdr:row>36</xdr:row>
                    <xdr:rowOff>9525</xdr:rowOff>
                  </from>
                  <to>
                    <xdr:col>32</xdr:col>
                    <xdr:colOff>9525</xdr:colOff>
                    <xdr:row>37</xdr:row>
                    <xdr:rowOff>9525</xdr:rowOff>
                  </to>
                </anchor>
              </controlPr>
            </control>
          </mc:Choice>
        </mc:AlternateContent>
        <mc:AlternateContent xmlns:mc="http://schemas.openxmlformats.org/markup-compatibility/2006">
          <mc:Choice Requires="x14">
            <control shapeId="7274" r:id="rId47" name="Check Box 106">
              <controlPr defaultSize="0" autoFill="0" autoLine="0" autoPict="0">
                <anchor moveWithCells="1">
                  <from>
                    <xdr:col>36</xdr:col>
                    <xdr:colOff>28575</xdr:colOff>
                    <xdr:row>36</xdr:row>
                    <xdr:rowOff>9525</xdr:rowOff>
                  </from>
                  <to>
                    <xdr:col>38</xdr:col>
                    <xdr:colOff>9525</xdr:colOff>
                    <xdr:row>37</xdr:row>
                    <xdr:rowOff>9525</xdr:rowOff>
                  </to>
                </anchor>
              </controlPr>
            </control>
          </mc:Choice>
        </mc:AlternateContent>
        <mc:AlternateContent xmlns:mc="http://schemas.openxmlformats.org/markup-compatibility/2006">
          <mc:Choice Requires="x14">
            <control shapeId="7275" r:id="rId48" name="Check Box 107">
              <controlPr defaultSize="0" autoFill="0" autoLine="0" autoPict="0">
                <anchor moveWithCells="1">
                  <from>
                    <xdr:col>46</xdr:col>
                    <xdr:colOff>28575</xdr:colOff>
                    <xdr:row>36</xdr:row>
                    <xdr:rowOff>9525</xdr:rowOff>
                  </from>
                  <to>
                    <xdr:col>48</xdr:col>
                    <xdr:colOff>9525</xdr:colOff>
                    <xdr:row>37</xdr:row>
                    <xdr:rowOff>9525</xdr:rowOff>
                  </to>
                </anchor>
              </controlPr>
            </control>
          </mc:Choice>
        </mc:AlternateContent>
        <mc:AlternateContent xmlns:mc="http://schemas.openxmlformats.org/markup-compatibility/2006">
          <mc:Choice Requires="x14">
            <control shapeId="7276" r:id="rId49" name="Check Box 108">
              <controlPr defaultSize="0" autoFill="0" autoLine="0" autoPict="0">
                <anchor moveWithCells="1">
                  <from>
                    <xdr:col>57</xdr:col>
                    <xdr:colOff>28575</xdr:colOff>
                    <xdr:row>36</xdr:row>
                    <xdr:rowOff>9525</xdr:rowOff>
                  </from>
                  <to>
                    <xdr:col>59</xdr:col>
                    <xdr:colOff>9525</xdr:colOff>
                    <xdr:row>37</xdr:row>
                    <xdr:rowOff>9525</xdr:rowOff>
                  </to>
                </anchor>
              </controlPr>
            </control>
          </mc:Choice>
        </mc:AlternateContent>
        <mc:AlternateContent xmlns:mc="http://schemas.openxmlformats.org/markup-compatibility/2006">
          <mc:Choice Requires="x14">
            <control shapeId="7277" r:id="rId50" name="Check Box 109">
              <controlPr defaultSize="0" autoFill="0" autoLine="0" autoPict="0">
                <anchor moveWithCells="1">
                  <from>
                    <xdr:col>30</xdr:col>
                    <xdr:colOff>28575</xdr:colOff>
                    <xdr:row>50</xdr:row>
                    <xdr:rowOff>9525</xdr:rowOff>
                  </from>
                  <to>
                    <xdr:col>32</xdr:col>
                    <xdr:colOff>9525</xdr:colOff>
                    <xdr:row>51</xdr:row>
                    <xdr:rowOff>9525</xdr:rowOff>
                  </to>
                </anchor>
              </controlPr>
            </control>
          </mc:Choice>
        </mc:AlternateContent>
        <mc:AlternateContent xmlns:mc="http://schemas.openxmlformats.org/markup-compatibility/2006">
          <mc:Choice Requires="x14">
            <control shapeId="7278" r:id="rId51" name="Check Box 110">
              <controlPr defaultSize="0" autoFill="0" autoLine="0" autoPict="0">
                <anchor moveWithCells="1">
                  <from>
                    <xdr:col>36</xdr:col>
                    <xdr:colOff>28575</xdr:colOff>
                    <xdr:row>50</xdr:row>
                    <xdr:rowOff>9525</xdr:rowOff>
                  </from>
                  <to>
                    <xdr:col>38</xdr:col>
                    <xdr:colOff>9525</xdr:colOff>
                    <xdr:row>51</xdr:row>
                    <xdr:rowOff>9525</xdr:rowOff>
                  </to>
                </anchor>
              </controlPr>
            </control>
          </mc:Choice>
        </mc:AlternateContent>
        <mc:AlternateContent xmlns:mc="http://schemas.openxmlformats.org/markup-compatibility/2006">
          <mc:Choice Requires="x14">
            <control shapeId="7279" r:id="rId52" name="Check Box 111">
              <controlPr defaultSize="0" autoFill="0" autoLine="0" autoPict="0">
                <anchor moveWithCells="1">
                  <from>
                    <xdr:col>46</xdr:col>
                    <xdr:colOff>28575</xdr:colOff>
                    <xdr:row>50</xdr:row>
                    <xdr:rowOff>9525</xdr:rowOff>
                  </from>
                  <to>
                    <xdr:col>48</xdr:col>
                    <xdr:colOff>9525</xdr:colOff>
                    <xdr:row>51</xdr:row>
                    <xdr:rowOff>9525</xdr:rowOff>
                  </to>
                </anchor>
              </controlPr>
            </control>
          </mc:Choice>
        </mc:AlternateContent>
        <mc:AlternateContent xmlns:mc="http://schemas.openxmlformats.org/markup-compatibility/2006">
          <mc:Choice Requires="x14">
            <control shapeId="7280" r:id="rId53" name="Check Box 112">
              <controlPr defaultSize="0" autoFill="0" autoLine="0" autoPict="0">
                <anchor moveWithCells="1">
                  <from>
                    <xdr:col>57</xdr:col>
                    <xdr:colOff>28575</xdr:colOff>
                    <xdr:row>50</xdr:row>
                    <xdr:rowOff>9525</xdr:rowOff>
                  </from>
                  <to>
                    <xdr:col>59</xdr:col>
                    <xdr:colOff>9525</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D2:DP65"/>
  <sheetViews>
    <sheetView showGridLines="0" view="pageBreakPreview" zoomScale="85" zoomScaleNormal="100" zoomScaleSheetLayoutView="85" workbookViewId="0">
      <selection activeCell="BH18" sqref="BH18:BJ18"/>
    </sheetView>
  </sheetViews>
  <sheetFormatPr defaultColWidth="1.625" defaultRowHeight="13.5"/>
  <cols>
    <col min="1" max="5" width="1.625" style="39" customWidth="1"/>
    <col min="6" max="12" width="1.625" style="39"/>
    <col min="13" max="13" width="2.5" style="39" customWidth="1"/>
    <col min="14" max="33" width="1.625" style="39"/>
    <col min="34" max="34" width="1.625" style="39" customWidth="1"/>
    <col min="35" max="68" width="1.625" style="39"/>
    <col min="69" max="69" width="2.125" style="39" customWidth="1"/>
    <col min="70" max="73" width="1.625" style="39"/>
    <col min="74" max="88" width="8.25" style="39" customWidth="1"/>
    <col min="89" max="16384" width="1.625" style="39"/>
  </cols>
  <sheetData>
    <row r="2" spans="4:120" ht="18.75" customHeight="1">
      <c r="H2" s="132"/>
      <c r="I2" s="132"/>
      <c r="J2" s="132"/>
      <c r="K2" s="132"/>
      <c r="L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925" t="s">
        <v>207</v>
      </c>
      <c r="AV2" s="925"/>
      <c r="AW2" s="925"/>
      <c r="AX2" s="925"/>
      <c r="AY2" s="925"/>
      <c r="AZ2" s="925"/>
      <c r="BA2" s="925"/>
      <c r="BB2" s="908">
        <f>①施設基本情報!BA1</f>
        <v>0</v>
      </c>
      <c r="BC2" s="908"/>
      <c r="BD2" s="908"/>
      <c r="BE2" s="908"/>
      <c r="BF2" s="908"/>
      <c r="BG2" s="908"/>
      <c r="BH2" s="908"/>
      <c r="BI2" s="908"/>
      <c r="BJ2" s="908"/>
      <c r="BK2" s="908"/>
      <c r="BL2" s="908"/>
      <c r="BM2" s="908"/>
      <c r="BN2" s="908"/>
      <c r="BO2" s="908"/>
      <c r="BP2" s="908"/>
      <c r="BQ2" s="908"/>
      <c r="BR2" s="908"/>
      <c r="BS2" s="908"/>
      <c r="BT2" s="908"/>
    </row>
    <row r="3" spans="4:120" ht="43.5" customHeight="1">
      <c r="H3" s="132"/>
      <c r="I3" s="132"/>
      <c r="J3" s="132"/>
      <c r="K3" s="132"/>
      <c r="L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924" t="s">
        <v>247</v>
      </c>
      <c r="AV3" s="924"/>
      <c r="AW3" s="924"/>
      <c r="AX3" s="924"/>
      <c r="AY3" s="924"/>
      <c r="AZ3" s="924"/>
      <c r="BA3" s="924"/>
      <c r="BB3" s="909">
        <f>①施設基本情報!T6</f>
        <v>0</v>
      </c>
      <c r="BC3" s="909"/>
      <c r="BD3" s="909"/>
      <c r="BE3" s="909"/>
      <c r="BF3" s="909"/>
      <c r="BG3" s="909"/>
      <c r="BH3" s="909"/>
      <c r="BI3" s="909"/>
      <c r="BJ3" s="909"/>
      <c r="BK3" s="909"/>
      <c r="BL3" s="909"/>
      <c r="BM3" s="909"/>
      <c r="BN3" s="909"/>
      <c r="BO3" s="909"/>
      <c r="BP3" s="909"/>
      <c r="BQ3" s="909"/>
      <c r="BR3" s="909"/>
      <c r="BS3" s="909"/>
      <c r="BT3" s="909"/>
    </row>
    <row r="4" spans="4:120" ht="12" customHeight="1">
      <c r="D4" s="197"/>
      <c r="H4" s="197"/>
      <c r="I4" s="197"/>
      <c r="J4" s="197"/>
      <c r="K4" s="197"/>
      <c r="L4" s="197"/>
      <c r="M4" s="197"/>
      <c r="N4" s="197"/>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16"/>
      <c r="AV4" s="216"/>
      <c r="AW4" s="216"/>
      <c r="AX4" s="216"/>
      <c r="AY4" s="216"/>
      <c r="AZ4" s="216"/>
      <c r="BA4" s="216"/>
      <c r="BB4" s="216"/>
      <c r="BC4" s="216"/>
      <c r="BD4" s="216"/>
      <c r="BE4" s="216"/>
      <c r="BF4" s="216"/>
      <c r="BG4" s="216"/>
      <c r="BH4" s="216"/>
      <c r="BI4" s="216"/>
      <c r="BJ4" s="216"/>
      <c r="BK4" s="216"/>
      <c r="BL4" s="216"/>
      <c r="BM4" s="216"/>
      <c r="BN4" s="216"/>
    </row>
    <row r="5" spans="4:120" ht="24.75" customHeight="1">
      <c r="D5" s="396"/>
      <c r="E5" s="967">
        <v>41</v>
      </c>
      <c r="F5" s="967"/>
      <c r="G5" s="1313" t="s">
        <v>377</v>
      </c>
      <c r="H5" s="1313"/>
      <c r="I5" s="1313"/>
      <c r="J5" s="1313"/>
      <c r="K5" s="1313"/>
      <c r="L5" s="1313"/>
      <c r="M5" s="1313"/>
      <c r="N5" s="1313"/>
      <c r="O5" s="1313"/>
      <c r="P5" s="1313"/>
      <c r="Q5" s="1313"/>
      <c r="R5" s="1313"/>
      <c r="S5" s="1314"/>
      <c r="T5" s="915"/>
      <c r="U5" s="916"/>
      <c r="V5" s="1433" t="s">
        <v>527</v>
      </c>
      <c r="W5" s="1433"/>
      <c r="X5" s="1433"/>
      <c r="Y5" s="1290"/>
      <c r="Z5" s="1187"/>
      <c r="AA5" s="1433" t="s">
        <v>528</v>
      </c>
      <c r="AB5" s="1433"/>
      <c r="AC5" s="1434"/>
      <c r="AD5" s="1187"/>
      <c r="AE5" s="1187"/>
      <c r="AF5" s="1433" t="s">
        <v>529</v>
      </c>
      <c r="AG5" s="1433"/>
      <c r="AH5" s="1433"/>
      <c r="AI5" s="1290"/>
      <c r="AJ5" s="1187"/>
      <c r="AK5" s="1433" t="s">
        <v>530</v>
      </c>
      <c r="AL5" s="1433"/>
      <c r="AM5" s="1433"/>
      <c r="AN5" s="1433"/>
      <c r="AO5" s="1433"/>
      <c r="AP5" s="1433"/>
      <c r="AQ5" s="1433"/>
      <c r="AR5" s="1433"/>
      <c r="AS5" s="1433"/>
      <c r="AT5" s="1433"/>
      <c r="AU5" s="1433"/>
      <c r="AV5" s="1434"/>
      <c r="AW5" s="1187"/>
      <c r="AX5" s="1187"/>
      <c r="AY5" s="1433" t="s">
        <v>531</v>
      </c>
      <c r="AZ5" s="1433"/>
      <c r="BA5" s="1433"/>
      <c r="BB5" s="1433"/>
      <c r="BC5" s="1433"/>
      <c r="BD5" s="1433"/>
      <c r="BE5" s="1290"/>
      <c r="BF5" s="1187"/>
      <c r="BG5" s="1433" t="s">
        <v>532</v>
      </c>
      <c r="BH5" s="1433"/>
      <c r="BI5" s="1433"/>
      <c r="BJ5" s="1433"/>
      <c r="BK5" s="1433"/>
      <c r="BL5" s="1433"/>
      <c r="BM5" s="147"/>
      <c r="BN5" s="150"/>
    </row>
    <row r="6" spans="4:120" ht="19.5" customHeight="1">
      <c r="D6" s="396"/>
      <c r="E6" s="967">
        <v>42</v>
      </c>
      <c r="F6" s="967"/>
      <c r="G6" s="974" t="s">
        <v>91</v>
      </c>
      <c r="H6" s="974"/>
      <c r="I6" s="974"/>
      <c r="J6" s="974"/>
      <c r="K6" s="974"/>
      <c r="L6" s="974"/>
      <c r="M6" s="974"/>
      <c r="N6" s="974"/>
      <c r="O6" s="974"/>
      <c r="P6" s="974"/>
      <c r="Q6" s="974"/>
      <c r="R6" s="974"/>
      <c r="S6" s="207"/>
      <c r="T6" s="1140" t="s">
        <v>208</v>
      </c>
      <c r="U6" s="1141"/>
      <c r="V6" s="1141"/>
      <c r="W6" s="1141"/>
      <c r="X6" s="1141"/>
      <c r="Y6" s="1141"/>
      <c r="Z6" s="1141"/>
      <c r="AA6" s="1141"/>
      <c r="AB6" s="1141"/>
      <c r="AC6" s="1141"/>
      <c r="AD6" s="1141"/>
      <c r="AE6" s="1141"/>
      <c r="AF6" s="1141"/>
      <c r="AG6" s="1141"/>
      <c r="AH6" s="1141"/>
      <c r="AI6" s="1141"/>
      <c r="AJ6" s="1141"/>
      <c r="AK6" s="1141"/>
      <c r="AL6" s="1141"/>
      <c r="AM6" s="1141"/>
      <c r="AN6" s="1141"/>
      <c r="AO6" s="1141"/>
      <c r="AP6" s="1141"/>
      <c r="AQ6" s="1141"/>
      <c r="AR6" s="1141"/>
      <c r="AS6" s="1141"/>
      <c r="AT6" s="1141"/>
      <c r="AU6" s="1141"/>
      <c r="AV6" s="1141"/>
      <c r="AW6" s="1142"/>
      <c r="AX6" s="1428"/>
      <c r="AY6" s="1429"/>
      <c r="AZ6" s="1429"/>
      <c r="BA6" s="1430"/>
      <c r="BB6" s="967" t="s">
        <v>327</v>
      </c>
      <c r="BC6" s="967"/>
      <c r="BD6" s="967"/>
      <c r="BE6" s="967"/>
      <c r="BF6" s="967"/>
      <c r="BG6" s="967"/>
      <c r="BH6" s="967"/>
      <c r="BI6" s="967"/>
      <c r="BJ6" s="397"/>
      <c r="BK6" s="398"/>
      <c r="BL6" s="172"/>
      <c r="BM6" s="172"/>
      <c r="BN6" s="173"/>
    </row>
    <row r="7" spans="4:120" ht="19.5" customHeight="1">
      <c r="D7" s="399"/>
      <c r="E7" s="953"/>
      <c r="F7" s="953"/>
      <c r="G7" s="977"/>
      <c r="H7" s="977"/>
      <c r="I7" s="977"/>
      <c r="J7" s="977"/>
      <c r="K7" s="977"/>
      <c r="L7" s="977"/>
      <c r="M7" s="977"/>
      <c r="N7" s="977"/>
      <c r="O7" s="977"/>
      <c r="P7" s="977"/>
      <c r="Q7" s="977"/>
      <c r="R7" s="977"/>
      <c r="S7" s="212"/>
      <c r="T7" s="1305"/>
      <c r="U7" s="1306"/>
      <c r="V7" s="1306"/>
      <c r="W7" s="1306"/>
      <c r="X7" s="1306"/>
      <c r="Y7" s="1306"/>
      <c r="Z7" s="1306"/>
      <c r="AA7" s="1306"/>
      <c r="AB7" s="1306"/>
      <c r="AC7" s="1306"/>
      <c r="AD7" s="1306"/>
      <c r="AE7" s="1306"/>
      <c r="AF7" s="1306"/>
      <c r="AG7" s="1306"/>
      <c r="AH7" s="1306"/>
      <c r="AI7" s="1306"/>
      <c r="AJ7" s="1306"/>
      <c r="AK7" s="1306"/>
      <c r="AL7" s="1306"/>
      <c r="AM7" s="1306"/>
      <c r="AN7" s="1306"/>
      <c r="AO7" s="1306"/>
      <c r="AP7" s="1306"/>
      <c r="AQ7" s="1306"/>
      <c r="AR7" s="1306"/>
      <c r="AS7" s="1306"/>
      <c r="AT7" s="1306"/>
      <c r="AU7" s="1306"/>
      <c r="AV7" s="1306"/>
      <c r="AW7" s="1307"/>
      <c r="AX7" s="1330" t="s">
        <v>376</v>
      </c>
      <c r="AY7" s="1331"/>
      <c r="AZ7" s="1331"/>
      <c r="BA7" s="1331"/>
      <c r="BB7" s="1331"/>
      <c r="BC7" s="1331"/>
      <c r="BD7" s="1331"/>
      <c r="BE7" s="1331"/>
      <c r="BF7" s="1331"/>
      <c r="BG7" s="400"/>
      <c r="BH7" s="400"/>
      <c r="BI7" s="1431" t="s">
        <v>379</v>
      </c>
      <c r="BJ7" s="1432"/>
      <c r="BK7" s="1435"/>
      <c r="BL7" s="1436"/>
      <c r="BM7" s="1280" t="s">
        <v>380</v>
      </c>
      <c r="BN7" s="1281"/>
    </row>
    <row r="8" spans="4:120" ht="19.5" customHeight="1">
      <c r="D8" s="399"/>
      <c r="E8" s="953"/>
      <c r="F8" s="953"/>
      <c r="G8" s="977"/>
      <c r="H8" s="977"/>
      <c r="I8" s="977"/>
      <c r="J8" s="977"/>
      <c r="K8" s="977"/>
      <c r="L8" s="977"/>
      <c r="M8" s="977"/>
      <c r="N8" s="977"/>
      <c r="O8" s="977"/>
      <c r="P8" s="977"/>
      <c r="Q8" s="977"/>
      <c r="R8" s="977"/>
      <c r="S8" s="212"/>
      <c r="T8" s="1301" t="s">
        <v>209</v>
      </c>
      <c r="U8" s="1302"/>
      <c r="V8" s="1302"/>
      <c r="W8" s="1302"/>
      <c r="X8" s="1302"/>
      <c r="Y8" s="1302"/>
      <c r="Z8" s="1302"/>
      <c r="AA8" s="1302"/>
      <c r="AB8" s="1302"/>
      <c r="AC8" s="1302"/>
      <c r="AD8" s="1302"/>
      <c r="AE8" s="1302"/>
      <c r="AF8" s="1302"/>
      <c r="AG8" s="1302"/>
      <c r="AH8" s="1302"/>
      <c r="AI8" s="1302"/>
      <c r="AJ8" s="1302"/>
      <c r="AK8" s="1302"/>
      <c r="AL8" s="1302"/>
      <c r="AM8" s="1302"/>
      <c r="AN8" s="1302"/>
      <c r="AO8" s="1302"/>
      <c r="AP8" s="1302"/>
      <c r="AQ8" s="1302"/>
      <c r="AR8" s="1302"/>
      <c r="AS8" s="1302"/>
      <c r="AT8" s="1302"/>
      <c r="AU8" s="1302"/>
      <c r="AV8" s="1302"/>
      <c r="AW8" s="1302"/>
      <c r="AX8" s="1297"/>
      <c r="AY8" s="1298"/>
      <c r="AZ8" s="1298"/>
      <c r="BA8" s="1299"/>
      <c r="BB8" s="1300" t="s">
        <v>327</v>
      </c>
      <c r="BC8" s="1300"/>
      <c r="BD8" s="1300"/>
      <c r="BE8" s="1300"/>
      <c r="BF8" s="1300"/>
      <c r="BG8" s="1300"/>
      <c r="BH8" s="1300"/>
      <c r="BI8" s="1300"/>
      <c r="BJ8" s="401"/>
      <c r="BK8" s="401"/>
      <c r="BL8" s="402"/>
      <c r="BM8" s="402"/>
      <c r="BN8" s="403"/>
    </row>
    <row r="9" spans="4:120" ht="19.5" customHeight="1">
      <c r="D9" s="404"/>
      <c r="E9" s="971"/>
      <c r="F9" s="971"/>
      <c r="G9" s="980"/>
      <c r="H9" s="980"/>
      <c r="I9" s="980"/>
      <c r="J9" s="980"/>
      <c r="K9" s="980"/>
      <c r="L9" s="980"/>
      <c r="M9" s="980"/>
      <c r="N9" s="980"/>
      <c r="O9" s="980"/>
      <c r="P9" s="980"/>
      <c r="Q9" s="980"/>
      <c r="R9" s="980"/>
      <c r="S9" s="405"/>
      <c r="T9" s="1303" t="s">
        <v>378</v>
      </c>
      <c r="U9" s="1304"/>
      <c r="V9" s="1304"/>
      <c r="W9" s="1304"/>
      <c r="X9" s="1304"/>
      <c r="Y9" s="1304"/>
      <c r="Z9" s="1304"/>
      <c r="AA9" s="1304"/>
      <c r="AB9" s="1304"/>
      <c r="AC9" s="1304"/>
      <c r="AD9" s="1304"/>
      <c r="AE9" s="1304"/>
      <c r="AF9" s="1304"/>
      <c r="AG9" s="1304"/>
      <c r="AH9" s="1304"/>
      <c r="AI9" s="1304"/>
      <c r="AJ9" s="1304"/>
      <c r="AK9" s="1304"/>
      <c r="AL9" s="1304"/>
      <c r="AM9" s="1304"/>
      <c r="AN9" s="1304"/>
      <c r="AO9" s="1304"/>
      <c r="AP9" s="1304"/>
      <c r="AQ9" s="1304"/>
      <c r="AR9" s="1304"/>
      <c r="AS9" s="1304"/>
      <c r="AT9" s="1304"/>
      <c r="AU9" s="1304"/>
      <c r="AV9" s="1304"/>
      <c r="AW9" s="1304"/>
      <c r="AX9" s="1323"/>
      <c r="AY9" s="1324"/>
      <c r="AZ9" s="1324"/>
      <c r="BA9" s="1325"/>
      <c r="BB9" s="1442" t="s">
        <v>327</v>
      </c>
      <c r="BC9" s="1442"/>
      <c r="BD9" s="1442"/>
      <c r="BE9" s="1442"/>
      <c r="BF9" s="1442"/>
      <c r="BG9" s="1442"/>
      <c r="BH9" s="1442"/>
      <c r="BI9" s="1442"/>
      <c r="BJ9" s="406"/>
      <c r="BK9" s="406"/>
      <c r="BL9" s="406"/>
      <c r="BM9" s="406"/>
      <c r="BN9" s="142"/>
    </row>
    <row r="10" spans="4:120" s="175" customFormat="1" ht="23.25" customHeight="1">
      <c r="D10" s="407"/>
      <c r="E10" s="868">
        <v>43</v>
      </c>
      <c r="F10" s="868"/>
      <c r="G10" s="149" t="s">
        <v>92</v>
      </c>
      <c r="H10" s="149"/>
      <c r="I10" s="216"/>
      <c r="J10" s="216"/>
      <c r="K10" s="216"/>
      <c r="L10" s="216"/>
      <c r="M10" s="216"/>
      <c r="N10" s="216"/>
      <c r="O10" s="216"/>
      <c r="P10" s="216"/>
      <c r="Q10" s="216"/>
      <c r="R10" s="216"/>
      <c r="S10" s="408"/>
      <c r="T10" s="1097"/>
      <c r="U10" s="1098"/>
      <c r="V10" s="1098"/>
      <c r="W10" s="1099"/>
      <c r="X10" s="868" t="s">
        <v>381</v>
      </c>
      <c r="Y10" s="868"/>
      <c r="Z10" s="868"/>
      <c r="AA10" s="868"/>
      <c r="AB10" s="868"/>
      <c r="AC10" s="868"/>
      <c r="AD10" s="868"/>
      <c r="AE10" s="868"/>
      <c r="AF10" s="868"/>
      <c r="AG10" s="868"/>
      <c r="AH10" s="1326"/>
      <c r="AI10" s="149"/>
      <c r="AJ10" s="149" t="s">
        <v>382</v>
      </c>
      <c r="AK10" s="149"/>
      <c r="AL10" s="149"/>
      <c r="AM10" s="149"/>
      <c r="AN10" s="149"/>
      <c r="AO10" s="149"/>
      <c r="AP10" s="149"/>
      <c r="AQ10" s="149"/>
      <c r="AR10" s="149"/>
      <c r="AS10" s="149"/>
      <c r="AT10" s="868" t="s">
        <v>383</v>
      </c>
      <c r="AU10" s="868"/>
      <c r="AV10" s="868"/>
      <c r="AW10" s="868"/>
      <c r="AX10" s="868"/>
      <c r="AY10" s="1288"/>
      <c r="AZ10" s="1187"/>
      <c r="BA10" s="1187"/>
      <c r="BB10" s="1187"/>
      <c r="BC10" s="1368" t="s">
        <v>384</v>
      </c>
      <c r="BD10" s="868"/>
      <c r="BE10" s="868"/>
      <c r="BF10" s="868"/>
      <c r="BG10" s="149"/>
      <c r="BH10" s="149"/>
      <c r="BI10" s="149"/>
      <c r="BJ10" s="149"/>
      <c r="BK10" s="147"/>
      <c r="BL10" s="147"/>
      <c r="BM10" s="147"/>
      <c r="BN10" s="150"/>
    </row>
    <row r="11" spans="4:120" s="175" customFormat="1" ht="19.5" customHeight="1">
      <c r="D11" s="396"/>
      <c r="E11" s="967">
        <v>44</v>
      </c>
      <c r="F11" s="967"/>
      <c r="G11" s="974" t="s">
        <v>93</v>
      </c>
      <c r="H11" s="974"/>
      <c r="I11" s="974"/>
      <c r="J11" s="974"/>
      <c r="K11" s="974"/>
      <c r="L11" s="974"/>
      <c r="M11" s="974"/>
      <c r="N11" s="974"/>
      <c r="O11" s="974"/>
      <c r="P11" s="974"/>
      <c r="Q11" s="974"/>
      <c r="R11" s="974"/>
      <c r="S11" s="207"/>
      <c r="T11" s="915"/>
      <c r="U11" s="916"/>
      <c r="V11" s="963" t="s">
        <v>387</v>
      </c>
      <c r="W11" s="963"/>
      <c r="X11" s="963"/>
      <c r="Y11" s="169" t="s">
        <v>385</v>
      </c>
      <c r="Z11" s="1443"/>
      <c r="AA11" s="1444"/>
      <c r="AB11" s="1444"/>
      <c r="AC11" s="1444"/>
      <c r="AD11" s="1444"/>
      <c r="AE11" s="1444"/>
      <c r="AF11" s="1444"/>
      <c r="AG11" s="1309"/>
      <c r="AH11" s="409" t="s">
        <v>386</v>
      </c>
      <c r="AI11" s="1308"/>
      <c r="AJ11" s="1309"/>
      <c r="AK11" s="963" t="s">
        <v>389</v>
      </c>
      <c r="AL11" s="963"/>
      <c r="AM11" s="1310"/>
      <c r="AN11" s="916"/>
      <c r="AO11" s="916"/>
      <c r="AP11" s="963" t="s">
        <v>390</v>
      </c>
      <c r="AQ11" s="963"/>
      <c r="AR11" s="963"/>
      <c r="AS11" s="1369"/>
      <c r="AT11" s="916"/>
      <c r="AU11" s="963" t="s">
        <v>391</v>
      </c>
      <c r="AV11" s="963"/>
      <c r="AW11" s="963"/>
      <c r="AX11" s="409"/>
      <c r="AY11" s="409"/>
      <c r="AZ11" s="409"/>
      <c r="BA11" s="409"/>
      <c r="BB11" s="409"/>
      <c r="BC11" s="409"/>
      <c r="BD11" s="409"/>
      <c r="BE11" s="409"/>
      <c r="BF11" s="409"/>
      <c r="BG11" s="409"/>
      <c r="BH11" s="409"/>
      <c r="BI11" s="409"/>
      <c r="BJ11" s="409"/>
      <c r="BK11" s="409"/>
      <c r="BL11" s="409"/>
      <c r="BM11" s="409"/>
      <c r="BN11" s="410"/>
    </row>
    <row r="12" spans="4:120" s="175" customFormat="1" ht="19.5" customHeight="1">
      <c r="D12" s="404"/>
      <c r="E12" s="971"/>
      <c r="F12" s="971"/>
      <c r="G12" s="980"/>
      <c r="H12" s="980"/>
      <c r="I12" s="980"/>
      <c r="J12" s="980"/>
      <c r="K12" s="980"/>
      <c r="L12" s="980"/>
      <c r="M12" s="980"/>
      <c r="N12" s="980"/>
      <c r="O12" s="980"/>
      <c r="P12" s="980"/>
      <c r="Q12" s="980"/>
      <c r="R12" s="980"/>
      <c r="S12" s="405"/>
      <c r="T12" s="1439"/>
      <c r="U12" s="918"/>
      <c r="V12" s="1417" t="s">
        <v>388</v>
      </c>
      <c r="W12" s="1417"/>
      <c r="X12" s="1417"/>
      <c r="Y12" s="411" t="s">
        <v>385</v>
      </c>
      <c r="Z12" s="1440"/>
      <c r="AA12" s="1441"/>
      <c r="AB12" s="1441"/>
      <c r="AC12" s="1441"/>
      <c r="AD12" s="1441"/>
      <c r="AE12" s="1441"/>
      <c r="AF12" s="1441"/>
      <c r="AG12" s="1438"/>
      <c r="AH12" s="411" t="s">
        <v>386</v>
      </c>
      <c r="AI12" s="1437"/>
      <c r="AJ12" s="1438"/>
      <c r="AK12" s="1417" t="s">
        <v>392</v>
      </c>
      <c r="AL12" s="1417"/>
      <c r="AM12" s="1417"/>
      <c r="AN12" s="411" t="s">
        <v>385</v>
      </c>
      <c r="AO12" s="918"/>
      <c r="AP12" s="918"/>
      <c r="AQ12" s="918"/>
      <c r="AR12" s="918"/>
      <c r="AS12" s="918"/>
      <c r="AT12" s="918"/>
      <c r="AU12" s="918"/>
      <c r="AV12" s="918"/>
      <c r="AW12" s="411" t="s">
        <v>386</v>
      </c>
      <c r="AX12" s="411"/>
      <c r="AY12" s="411"/>
      <c r="AZ12" s="411"/>
      <c r="BA12" s="411"/>
      <c r="BB12" s="411"/>
      <c r="BC12" s="411"/>
      <c r="BD12" s="411"/>
      <c r="BE12" s="411"/>
      <c r="BF12" s="411"/>
      <c r="BG12" s="411"/>
      <c r="BH12" s="411"/>
      <c r="BI12" s="411"/>
      <c r="BJ12" s="411"/>
      <c r="BK12" s="411"/>
      <c r="BL12" s="411"/>
      <c r="BM12" s="411"/>
      <c r="BN12" s="412"/>
    </row>
    <row r="13" spans="4:120" ht="20.100000000000001" customHeight="1">
      <c r="D13" s="413"/>
      <c r="E13" s="1141">
        <v>45</v>
      </c>
      <c r="F13" s="1141"/>
      <c r="G13" s="974" t="s">
        <v>393</v>
      </c>
      <c r="H13" s="974"/>
      <c r="I13" s="974"/>
      <c r="J13" s="974"/>
      <c r="K13" s="974"/>
      <c r="L13" s="974"/>
      <c r="M13" s="974"/>
      <c r="N13" s="974"/>
      <c r="O13" s="974"/>
      <c r="P13" s="974"/>
      <c r="Q13" s="974"/>
      <c r="R13" s="974"/>
      <c r="S13" s="975"/>
      <c r="T13" s="1371" t="s">
        <v>395</v>
      </c>
      <c r="U13" s="1372"/>
      <c r="V13" s="1369"/>
      <c r="W13" s="916"/>
      <c r="X13" s="916"/>
      <c r="Y13" s="916"/>
      <c r="Z13" s="962" t="s">
        <v>3</v>
      </c>
      <c r="AA13" s="962"/>
      <c r="AB13" s="916"/>
      <c r="AC13" s="916"/>
      <c r="AD13" s="962" t="s">
        <v>4</v>
      </c>
      <c r="AE13" s="1364"/>
      <c r="AF13" s="1372" t="s">
        <v>394</v>
      </c>
      <c r="AG13" s="1372"/>
      <c r="AH13" s="1389"/>
      <c r="AI13" s="1390"/>
      <c r="AJ13" s="1390"/>
      <c r="AK13" s="1390"/>
      <c r="AL13" s="1390"/>
      <c r="AM13" s="1390"/>
      <c r="AN13" s="1390"/>
      <c r="AO13" s="1390"/>
      <c r="AP13" s="1390"/>
      <c r="AQ13" s="1390"/>
      <c r="AR13" s="1390"/>
      <c r="AS13" s="1390"/>
      <c r="AT13" s="1390"/>
      <c r="AU13" s="1390"/>
      <c r="AV13" s="1390"/>
      <c r="AW13" s="1390"/>
      <c r="AX13" s="1390"/>
      <c r="AY13" s="1390"/>
      <c r="AZ13" s="1390"/>
      <c r="BA13" s="1390"/>
      <c r="BB13" s="1390"/>
      <c r="BC13" s="1390"/>
      <c r="BD13" s="1390"/>
      <c r="BE13" s="1390"/>
      <c r="BF13" s="1390"/>
      <c r="BG13" s="1391"/>
      <c r="BH13" s="1377" t="s">
        <v>397</v>
      </c>
      <c r="BI13" s="1378"/>
      <c r="BJ13" s="1369"/>
      <c r="BK13" s="916"/>
      <c r="BL13" s="916"/>
      <c r="BM13" s="962" t="s">
        <v>396</v>
      </c>
      <c r="BN13" s="1370"/>
      <c r="BV13" s="138"/>
      <c r="CG13" s="953"/>
      <c r="CH13" s="953"/>
      <c r="CK13" s="953"/>
      <c r="CL13" s="953"/>
      <c r="CO13" s="1315"/>
      <c r="CP13" s="1315"/>
      <c r="CQ13" s="1315"/>
      <c r="CR13" s="1315"/>
      <c r="CS13" s="1315"/>
      <c r="CT13" s="1315"/>
      <c r="CU13" s="1315"/>
      <c r="CV13" s="1315"/>
      <c r="CW13" s="1315"/>
      <c r="CX13" s="1315"/>
      <c r="CY13" s="1315"/>
      <c r="CZ13" s="1315"/>
      <c r="DA13" s="1315"/>
      <c r="DH13" s="953"/>
      <c r="DI13" s="953"/>
      <c r="DK13" s="175"/>
      <c r="DL13" s="175"/>
      <c r="DN13" s="953"/>
      <c r="DO13" s="953"/>
      <c r="DP13" s="953"/>
    </row>
    <row r="14" spans="4:120" ht="20.100000000000001" customHeight="1">
      <c r="D14" s="414"/>
      <c r="E14" s="1134"/>
      <c r="F14" s="1134"/>
      <c r="G14" s="977"/>
      <c r="H14" s="977"/>
      <c r="I14" s="977"/>
      <c r="J14" s="977"/>
      <c r="K14" s="977"/>
      <c r="L14" s="977"/>
      <c r="M14" s="977"/>
      <c r="N14" s="977"/>
      <c r="O14" s="977"/>
      <c r="P14" s="977"/>
      <c r="Q14" s="977"/>
      <c r="R14" s="977"/>
      <c r="S14" s="978"/>
      <c r="T14" s="1373"/>
      <c r="U14" s="1374"/>
      <c r="V14" s="1290"/>
      <c r="W14" s="1187"/>
      <c r="X14" s="1187"/>
      <c r="Y14" s="1187"/>
      <c r="Z14" s="962" t="s">
        <v>3</v>
      </c>
      <c r="AA14" s="962"/>
      <c r="AB14" s="916"/>
      <c r="AC14" s="916"/>
      <c r="AD14" s="962" t="s">
        <v>4</v>
      </c>
      <c r="AE14" s="1364"/>
      <c r="AF14" s="1374"/>
      <c r="AG14" s="1374"/>
      <c r="AH14" s="1392"/>
      <c r="AI14" s="1393"/>
      <c r="AJ14" s="1393"/>
      <c r="AK14" s="1393"/>
      <c r="AL14" s="1393"/>
      <c r="AM14" s="1393"/>
      <c r="AN14" s="1393"/>
      <c r="AO14" s="1393"/>
      <c r="AP14" s="1393"/>
      <c r="AQ14" s="1393"/>
      <c r="AR14" s="1393"/>
      <c r="AS14" s="1393"/>
      <c r="AT14" s="1393"/>
      <c r="AU14" s="1393"/>
      <c r="AV14" s="1393"/>
      <c r="AW14" s="1393"/>
      <c r="AX14" s="1393"/>
      <c r="AY14" s="1393"/>
      <c r="AZ14" s="1393"/>
      <c r="BA14" s="1393"/>
      <c r="BB14" s="1393"/>
      <c r="BC14" s="1393"/>
      <c r="BD14" s="1393"/>
      <c r="BE14" s="1393"/>
      <c r="BF14" s="1393"/>
      <c r="BG14" s="1394"/>
      <c r="BH14" s="1379"/>
      <c r="BI14" s="1380"/>
      <c r="BJ14" s="1386"/>
      <c r="BK14" s="1387"/>
      <c r="BL14" s="1387"/>
      <c r="BM14" s="1300" t="s">
        <v>396</v>
      </c>
      <c r="BN14" s="1383"/>
      <c r="BV14" s="138"/>
      <c r="CG14" s="953"/>
      <c r="CH14" s="953"/>
      <c r="CK14" s="953"/>
      <c r="CL14" s="953"/>
      <c r="CO14" s="1315"/>
      <c r="CP14" s="1315"/>
      <c r="CQ14" s="1315"/>
      <c r="CR14" s="1315"/>
      <c r="CS14" s="1315"/>
      <c r="CT14" s="1315"/>
      <c r="CU14" s="1315"/>
      <c r="CV14" s="1315"/>
      <c r="CW14" s="1315"/>
      <c r="CX14" s="1315"/>
      <c r="CY14" s="1315"/>
      <c r="CZ14" s="1315"/>
      <c r="DA14" s="1315"/>
      <c r="DH14" s="953"/>
      <c r="DI14" s="953"/>
      <c r="DK14" s="175"/>
      <c r="DL14" s="175"/>
      <c r="DN14" s="953"/>
      <c r="DO14" s="953"/>
      <c r="DP14" s="953"/>
    </row>
    <row r="15" spans="4:120" ht="20.100000000000001" customHeight="1">
      <c r="D15" s="415"/>
      <c r="E15" s="1144"/>
      <c r="F15" s="1144"/>
      <c r="G15" s="980"/>
      <c r="H15" s="980"/>
      <c r="I15" s="980"/>
      <c r="J15" s="980"/>
      <c r="K15" s="980"/>
      <c r="L15" s="980"/>
      <c r="M15" s="980"/>
      <c r="N15" s="980"/>
      <c r="O15" s="980"/>
      <c r="P15" s="980"/>
      <c r="Q15" s="980"/>
      <c r="R15" s="980"/>
      <c r="S15" s="981"/>
      <c r="T15" s="1375"/>
      <c r="U15" s="1376"/>
      <c r="V15" s="1369"/>
      <c r="W15" s="916"/>
      <c r="X15" s="916"/>
      <c r="Y15" s="916"/>
      <c r="Z15" s="962" t="s">
        <v>3</v>
      </c>
      <c r="AA15" s="962"/>
      <c r="AB15" s="916"/>
      <c r="AC15" s="916"/>
      <c r="AD15" s="962" t="s">
        <v>4</v>
      </c>
      <c r="AE15" s="1364"/>
      <c r="AF15" s="1376"/>
      <c r="AG15" s="1376"/>
      <c r="AH15" s="1395"/>
      <c r="AI15" s="1396"/>
      <c r="AJ15" s="1396"/>
      <c r="AK15" s="1396"/>
      <c r="AL15" s="1396"/>
      <c r="AM15" s="1396"/>
      <c r="AN15" s="1396"/>
      <c r="AO15" s="1396"/>
      <c r="AP15" s="1396"/>
      <c r="AQ15" s="1396"/>
      <c r="AR15" s="1396"/>
      <c r="AS15" s="1396"/>
      <c r="AT15" s="1396"/>
      <c r="AU15" s="1396"/>
      <c r="AV15" s="1396"/>
      <c r="AW15" s="1396"/>
      <c r="AX15" s="1396"/>
      <c r="AY15" s="1396"/>
      <c r="AZ15" s="1396"/>
      <c r="BA15" s="1396"/>
      <c r="BB15" s="1396"/>
      <c r="BC15" s="1396"/>
      <c r="BD15" s="1396"/>
      <c r="BE15" s="1396"/>
      <c r="BF15" s="1396"/>
      <c r="BG15" s="1397"/>
      <c r="BH15" s="1381"/>
      <c r="BI15" s="1382"/>
      <c r="BJ15" s="1388"/>
      <c r="BK15" s="918"/>
      <c r="BL15" s="918"/>
      <c r="BM15" s="1384" t="s">
        <v>396</v>
      </c>
      <c r="BN15" s="1385"/>
      <c r="BV15" s="138"/>
      <c r="CG15" s="953"/>
      <c r="CH15" s="953"/>
      <c r="CK15" s="953"/>
      <c r="CL15" s="953"/>
      <c r="CO15" s="1315"/>
      <c r="CP15" s="1315"/>
      <c r="CQ15" s="1315"/>
      <c r="CR15" s="1315"/>
      <c r="CS15" s="1315"/>
      <c r="CT15" s="1315"/>
      <c r="CU15" s="1315"/>
      <c r="CV15" s="1315"/>
      <c r="CW15" s="1315"/>
      <c r="CX15" s="1315"/>
      <c r="CY15" s="1315"/>
      <c r="CZ15" s="1315"/>
      <c r="DA15" s="1315"/>
      <c r="DH15" s="953"/>
      <c r="DI15" s="953"/>
      <c r="DK15" s="175"/>
      <c r="DL15" s="175"/>
      <c r="DN15" s="953"/>
      <c r="DO15" s="953"/>
      <c r="DP15" s="953"/>
    </row>
    <row r="16" spans="4:120" ht="24" customHeight="1">
      <c r="D16" s="407"/>
      <c r="E16" s="967">
        <v>46</v>
      </c>
      <c r="F16" s="967"/>
      <c r="G16" s="169" t="s">
        <v>362</v>
      </c>
      <c r="H16" s="169"/>
      <c r="I16" s="206"/>
      <c r="J16" s="206"/>
      <c r="K16" s="206"/>
      <c r="L16" s="206"/>
      <c r="M16" s="206"/>
      <c r="N16" s="206"/>
      <c r="O16" s="206"/>
      <c r="P16" s="206"/>
      <c r="Q16" s="206"/>
      <c r="R16" s="206"/>
      <c r="S16" s="207"/>
      <c r="T16" s="1097"/>
      <c r="U16" s="1098"/>
      <c r="V16" s="1098"/>
      <c r="W16" s="1099"/>
      <c r="X16" s="868" t="s">
        <v>381</v>
      </c>
      <c r="Y16" s="868"/>
      <c r="Z16" s="868"/>
      <c r="AA16" s="868"/>
      <c r="AB16" s="868"/>
      <c r="AC16" s="868"/>
      <c r="AD16" s="868"/>
      <c r="AE16" s="868"/>
      <c r="AF16" s="868"/>
      <c r="AG16" s="868"/>
      <c r="AH16" s="1326"/>
      <c r="AI16" s="149"/>
      <c r="AJ16" s="149" t="s">
        <v>382</v>
      </c>
      <c r="AK16" s="149"/>
      <c r="AL16" s="149"/>
      <c r="AM16" s="149"/>
      <c r="AN16" s="149"/>
      <c r="AO16" s="149"/>
      <c r="AP16" s="149"/>
      <c r="AQ16" s="149"/>
      <c r="AR16" s="149"/>
      <c r="AS16" s="149"/>
      <c r="AT16" s="868" t="s">
        <v>383</v>
      </c>
      <c r="AU16" s="868"/>
      <c r="AV16" s="868"/>
      <c r="AW16" s="868"/>
      <c r="AX16" s="868"/>
      <c r="AY16" s="1288"/>
      <c r="AZ16" s="1187"/>
      <c r="BA16" s="1187"/>
      <c r="BB16" s="1187"/>
      <c r="BC16" s="1368" t="s">
        <v>398</v>
      </c>
      <c r="BD16" s="868"/>
      <c r="BE16" s="868"/>
      <c r="BF16" s="868"/>
      <c r="BG16" s="169"/>
      <c r="BH16" s="169"/>
      <c r="BI16" s="172"/>
      <c r="BJ16" s="172"/>
      <c r="BK16" s="172"/>
      <c r="BL16" s="172"/>
      <c r="BM16" s="172"/>
      <c r="BN16" s="173"/>
    </row>
    <row r="17" spans="4:70" ht="23.25" customHeight="1">
      <c r="D17" s="174"/>
      <c r="E17" s="967">
        <v>47</v>
      </c>
      <c r="F17" s="967"/>
      <c r="G17" s="1291" t="s">
        <v>135</v>
      </c>
      <c r="H17" s="1291"/>
      <c r="I17" s="1291"/>
      <c r="J17" s="1291"/>
      <c r="K17" s="1291"/>
      <c r="L17" s="1291"/>
      <c r="M17" s="1291"/>
      <c r="N17" s="1291"/>
      <c r="O17" s="1291"/>
      <c r="P17" s="1291"/>
      <c r="Q17" s="1291"/>
      <c r="R17" s="1291"/>
      <c r="S17" s="1292"/>
      <c r="T17" s="416" t="s">
        <v>735</v>
      </c>
      <c r="U17" s="417"/>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1297"/>
      <c r="BA17" s="1298"/>
      <c r="BB17" s="1298"/>
      <c r="BC17" s="1299"/>
      <c r="BD17" s="1300" t="s">
        <v>381</v>
      </c>
      <c r="BE17" s="1300"/>
      <c r="BF17" s="1300"/>
      <c r="BG17" s="1300"/>
      <c r="BH17" s="1300"/>
      <c r="BI17" s="1300"/>
      <c r="BJ17" s="1300"/>
      <c r="BK17" s="1300"/>
      <c r="BL17" s="1300"/>
      <c r="BM17" s="1300"/>
      <c r="BN17" s="1383"/>
    </row>
    <row r="18" spans="4:70" ht="23.25" customHeight="1">
      <c r="D18" s="174"/>
      <c r="E18" s="953"/>
      <c r="F18" s="953"/>
      <c r="G18" s="1293"/>
      <c r="H18" s="1293"/>
      <c r="I18" s="1293"/>
      <c r="J18" s="1293"/>
      <c r="K18" s="1293"/>
      <c r="L18" s="1293"/>
      <c r="M18" s="1293"/>
      <c r="N18" s="1293"/>
      <c r="O18" s="1293"/>
      <c r="P18" s="1293"/>
      <c r="Q18" s="1293"/>
      <c r="R18" s="1293"/>
      <c r="S18" s="1294"/>
      <c r="T18" s="416" t="s">
        <v>399</v>
      </c>
      <c r="U18" s="417"/>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1423" t="s">
        <v>383</v>
      </c>
      <c r="BA18" s="962"/>
      <c r="BB18" s="962"/>
      <c r="BC18" s="962"/>
      <c r="BD18" s="962"/>
      <c r="BE18" s="962"/>
      <c r="BF18" s="962"/>
      <c r="BG18" s="1399"/>
      <c r="BH18" s="1190"/>
      <c r="BI18" s="1190"/>
      <c r="BJ18" s="1190"/>
      <c r="BK18" s="1422" t="s">
        <v>398</v>
      </c>
      <c r="BL18" s="967"/>
      <c r="BM18" s="967"/>
      <c r="BN18" s="968"/>
    </row>
    <row r="19" spans="4:70" ht="33.75" customHeight="1">
      <c r="D19" s="174"/>
      <c r="E19" s="953"/>
      <c r="F19" s="953"/>
      <c r="G19" s="1293"/>
      <c r="H19" s="1293"/>
      <c r="I19" s="1293"/>
      <c r="J19" s="1293"/>
      <c r="K19" s="1293"/>
      <c r="L19" s="1293"/>
      <c r="M19" s="1293"/>
      <c r="N19" s="1293"/>
      <c r="O19" s="1293"/>
      <c r="P19" s="1293"/>
      <c r="Q19" s="1293"/>
      <c r="R19" s="1293"/>
      <c r="S19" s="1294"/>
      <c r="T19" s="1424" t="s">
        <v>136</v>
      </c>
      <c r="U19" s="1425"/>
      <c r="V19" s="1425"/>
      <c r="W19" s="1425"/>
      <c r="X19" s="1425"/>
      <c r="Y19" s="1425"/>
      <c r="Z19" s="1425"/>
      <c r="AA19" s="1425"/>
      <c r="AB19" s="1425"/>
      <c r="AC19" s="1425"/>
      <c r="AD19" s="1425"/>
      <c r="AE19" s="1425"/>
      <c r="AF19" s="1425"/>
      <c r="AG19" s="1425"/>
      <c r="AH19" s="1425"/>
      <c r="AI19" s="1425"/>
      <c r="AJ19" s="1425"/>
      <c r="AK19" s="1425"/>
      <c r="AL19" s="1425"/>
      <c r="AM19" s="1425"/>
      <c r="AN19" s="1425"/>
      <c r="AO19" s="1425"/>
      <c r="AP19" s="1425"/>
      <c r="AQ19" s="1425"/>
      <c r="AR19" s="1425"/>
      <c r="AS19" s="1425"/>
      <c r="AT19" s="1425"/>
      <c r="AU19" s="1425"/>
      <c r="AV19" s="1425"/>
      <c r="AW19" s="1425"/>
      <c r="AX19" s="1425"/>
      <c r="AY19" s="1425"/>
      <c r="AZ19" s="1297"/>
      <c r="BA19" s="1298"/>
      <c r="BB19" s="1298"/>
      <c r="BC19" s="1299"/>
      <c r="BD19" s="1300" t="s">
        <v>381</v>
      </c>
      <c r="BE19" s="1300"/>
      <c r="BF19" s="1300"/>
      <c r="BG19" s="1300"/>
      <c r="BH19" s="1300"/>
      <c r="BI19" s="1300"/>
      <c r="BJ19" s="1300"/>
      <c r="BK19" s="1300"/>
      <c r="BL19" s="1300"/>
      <c r="BM19" s="1300"/>
      <c r="BN19" s="1383"/>
      <c r="BO19" s="204"/>
      <c r="BP19" s="204"/>
      <c r="BQ19" s="204"/>
      <c r="BR19" s="204"/>
    </row>
    <row r="20" spans="4:70" ht="33.75" customHeight="1">
      <c r="D20" s="174"/>
      <c r="E20" s="971"/>
      <c r="F20" s="971"/>
      <c r="G20" s="1295"/>
      <c r="H20" s="1295"/>
      <c r="I20" s="1295"/>
      <c r="J20" s="1295"/>
      <c r="K20" s="1295"/>
      <c r="L20" s="1295"/>
      <c r="M20" s="1295"/>
      <c r="N20" s="1295"/>
      <c r="O20" s="1295"/>
      <c r="P20" s="1295"/>
      <c r="Q20" s="1295"/>
      <c r="R20" s="1295"/>
      <c r="S20" s="1296"/>
      <c r="T20" s="1426" t="s">
        <v>404</v>
      </c>
      <c r="U20" s="1427"/>
      <c r="V20" s="1427"/>
      <c r="W20" s="1427"/>
      <c r="X20" s="1427"/>
      <c r="Y20" s="1427"/>
      <c r="Z20" s="1427"/>
      <c r="AA20" s="1427"/>
      <c r="AB20" s="1427"/>
      <c r="AC20" s="1427"/>
      <c r="AD20" s="1427"/>
      <c r="AE20" s="1427"/>
      <c r="AF20" s="1427"/>
      <c r="AG20" s="1427"/>
      <c r="AH20" s="1427"/>
      <c r="AI20" s="1427"/>
      <c r="AJ20" s="1427"/>
      <c r="AK20" s="1427"/>
      <c r="AL20" s="1427"/>
      <c r="AM20" s="1427"/>
      <c r="AN20" s="1427"/>
      <c r="AO20" s="1427"/>
      <c r="AP20" s="1427"/>
      <c r="AQ20" s="1427"/>
      <c r="AR20" s="1427"/>
      <c r="AS20" s="1427"/>
      <c r="AT20" s="1427"/>
      <c r="AU20" s="1427"/>
      <c r="AV20" s="1427"/>
      <c r="AW20" s="1427"/>
      <c r="AX20" s="1427"/>
      <c r="AY20" s="1427"/>
      <c r="AZ20" s="1323"/>
      <c r="BA20" s="1324"/>
      <c r="BB20" s="1324"/>
      <c r="BC20" s="1325"/>
      <c r="BD20" s="1384" t="s">
        <v>381</v>
      </c>
      <c r="BE20" s="1384"/>
      <c r="BF20" s="1384"/>
      <c r="BG20" s="1384"/>
      <c r="BH20" s="1384"/>
      <c r="BI20" s="1384"/>
      <c r="BJ20" s="1384"/>
      <c r="BK20" s="1384"/>
      <c r="BL20" s="1384"/>
      <c r="BM20" s="1384"/>
      <c r="BN20" s="1385"/>
      <c r="BO20" s="418"/>
      <c r="BP20" s="418"/>
      <c r="BQ20" s="418"/>
      <c r="BR20" s="418"/>
    </row>
    <row r="21" spans="4:70" s="175" customFormat="1" ht="24.75" customHeight="1">
      <c r="D21" s="168"/>
      <c r="E21" s="967">
        <v>48</v>
      </c>
      <c r="F21" s="967"/>
      <c r="G21" s="1313" t="s">
        <v>94</v>
      </c>
      <c r="H21" s="1313"/>
      <c r="I21" s="1313"/>
      <c r="J21" s="1313"/>
      <c r="K21" s="1313"/>
      <c r="L21" s="1313"/>
      <c r="M21" s="1313"/>
      <c r="N21" s="1313"/>
      <c r="O21" s="1313"/>
      <c r="P21" s="1313"/>
      <c r="Q21" s="1313"/>
      <c r="R21" s="1313"/>
      <c r="S21" s="1314"/>
      <c r="T21" s="419"/>
      <c r="U21" s="1319" t="s">
        <v>95</v>
      </c>
      <c r="V21" s="1319"/>
      <c r="W21" s="1319"/>
      <c r="X21" s="1319"/>
      <c r="Y21" s="1319"/>
      <c r="Z21" s="1319"/>
      <c r="AA21" s="1319"/>
      <c r="AB21" s="1319"/>
      <c r="AC21" s="1319"/>
      <c r="AD21" s="1319"/>
      <c r="AE21" s="1319"/>
      <c r="AF21" s="1319"/>
      <c r="AG21" s="1319"/>
      <c r="AH21" s="1319"/>
      <c r="AI21" s="1319"/>
      <c r="AJ21" s="1319"/>
      <c r="AK21" s="1320"/>
      <c r="AL21" s="1327"/>
      <c r="AM21" s="1328"/>
      <c r="AN21" s="1328"/>
      <c r="AO21" s="1329"/>
      <c r="AP21" s="962" t="s">
        <v>327</v>
      </c>
      <c r="AQ21" s="962"/>
      <c r="AR21" s="962"/>
      <c r="AS21" s="962"/>
      <c r="AT21" s="962"/>
      <c r="AU21" s="962"/>
      <c r="AV21" s="962"/>
      <c r="AW21" s="962"/>
      <c r="AX21" s="409"/>
      <c r="AY21" s="409"/>
      <c r="AZ21" s="409"/>
      <c r="BA21" s="420"/>
      <c r="BB21" s="420"/>
      <c r="BC21" s="420"/>
      <c r="BD21" s="420"/>
      <c r="BE21" s="420"/>
      <c r="BF21" s="420"/>
      <c r="BG21" s="420"/>
      <c r="BH21" s="420"/>
      <c r="BI21" s="420"/>
      <c r="BJ21" s="420"/>
      <c r="BK21" s="420"/>
      <c r="BL21" s="420"/>
      <c r="BM21" s="420"/>
      <c r="BN21" s="421"/>
    </row>
    <row r="22" spans="4:70" s="175" customFormat="1" ht="24.75" customHeight="1">
      <c r="D22" s="174"/>
      <c r="E22" s="953"/>
      <c r="F22" s="953"/>
      <c r="G22" s="1315"/>
      <c r="H22" s="1315"/>
      <c r="I22" s="1315"/>
      <c r="J22" s="1315"/>
      <c r="K22" s="1315"/>
      <c r="L22" s="1315"/>
      <c r="M22" s="1315"/>
      <c r="N22" s="1315"/>
      <c r="O22" s="1315"/>
      <c r="P22" s="1315"/>
      <c r="Q22" s="1315"/>
      <c r="R22" s="1315"/>
      <c r="S22" s="1316"/>
      <c r="T22" s="422"/>
      <c r="U22" s="1321" t="s">
        <v>96</v>
      </c>
      <c r="V22" s="1321"/>
      <c r="W22" s="1321"/>
      <c r="X22" s="1321"/>
      <c r="Y22" s="1321"/>
      <c r="Z22" s="1321"/>
      <c r="AA22" s="1321"/>
      <c r="AB22" s="1321"/>
      <c r="AC22" s="1321"/>
      <c r="AD22" s="1321"/>
      <c r="AE22" s="1321"/>
      <c r="AF22" s="1321"/>
      <c r="AG22" s="1321"/>
      <c r="AH22" s="1321"/>
      <c r="AI22" s="1321"/>
      <c r="AJ22" s="1321"/>
      <c r="AK22" s="1322"/>
      <c r="AL22" s="1297"/>
      <c r="AM22" s="1298"/>
      <c r="AN22" s="1298"/>
      <c r="AO22" s="1299"/>
      <c r="AP22" s="1300" t="s">
        <v>327</v>
      </c>
      <c r="AQ22" s="1300"/>
      <c r="AR22" s="1300"/>
      <c r="AS22" s="1300"/>
      <c r="AT22" s="1300"/>
      <c r="AU22" s="1300"/>
      <c r="AV22" s="1300"/>
      <c r="AW22" s="1300"/>
      <c r="AX22" s="423"/>
      <c r="AY22" s="423"/>
      <c r="AZ22" s="423"/>
      <c r="BA22" s="402"/>
      <c r="BB22" s="402"/>
      <c r="BC22" s="402"/>
      <c r="BD22" s="402"/>
      <c r="BE22" s="402"/>
      <c r="BF22" s="402"/>
      <c r="BG22" s="402"/>
      <c r="BH22" s="402"/>
      <c r="BI22" s="402"/>
      <c r="BJ22" s="402"/>
      <c r="BK22" s="402"/>
      <c r="BL22" s="402"/>
      <c r="BM22" s="402"/>
      <c r="BN22" s="403"/>
    </row>
    <row r="23" spans="4:70" s="175" customFormat="1" ht="24.75" customHeight="1">
      <c r="D23" s="174"/>
      <c r="E23" s="953"/>
      <c r="F23" s="953"/>
      <c r="G23" s="1315"/>
      <c r="H23" s="1315"/>
      <c r="I23" s="1315"/>
      <c r="J23" s="1315"/>
      <c r="K23" s="1315"/>
      <c r="L23" s="1315"/>
      <c r="M23" s="1315"/>
      <c r="N23" s="1315"/>
      <c r="O23" s="1315"/>
      <c r="P23" s="1315"/>
      <c r="Q23" s="1315"/>
      <c r="R23" s="1315"/>
      <c r="S23" s="1316"/>
      <c r="T23" s="422"/>
      <c r="U23" s="1321" t="s">
        <v>97</v>
      </c>
      <c r="V23" s="1321"/>
      <c r="W23" s="1321"/>
      <c r="X23" s="1321"/>
      <c r="Y23" s="1321"/>
      <c r="Z23" s="1321"/>
      <c r="AA23" s="1321"/>
      <c r="AB23" s="1321"/>
      <c r="AC23" s="1321"/>
      <c r="AD23" s="1321"/>
      <c r="AE23" s="1321"/>
      <c r="AF23" s="1321"/>
      <c r="AG23" s="1321"/>
      <c r="AH23" s="1321"/>
      <c r="AI23" s="1321"/>
      <c r="AJ23" s="1321"/>
      <c r="AK23" s="1322"/>
      <c r="AL23" s="1297"/>
      <c r="AM23" s="1298"/>
      <c r="AN23" s="1298"/>
      <c r="AO23" s="1299"/>
      <c r="AP23" s="1300" t="s">
        <v>327</v>
      </c>
      <c r="AQ23" s="1300"/>
      <c r="AR23" s="1300"/>
      <c r="AS23" s="1300"/>
      <c r="AT23" s="1300"/>
      <c r="AU23" s="1300"/>
      <c r="AV23" s="1300"/>
      <c r="AW23" s="1300"/>
      <c r="AX23" s="423"/>
      <c r="AY23" s="423"/>
      <c r="AZ23" s="423"/>
      <c r="BA23" s="402"/>
      <c r="BB23" s="402"/>
      <c r="BC23" s="402"/>
      <c r="BD23" s="402"/>
      <c r="BE23" s="402"/>
      <c r="BF23" s="402"/>
      <c r="BG23" s="402"/>
      <c r="BH23" s="402"/>
      <c r="BI23" s="402"/>
      <c r="BJ23" s="402"/>
      <c r="BK23" s="402"/>
      <c r="BL23" s="402"/>
      <c r="BM23" s="402"/>
      <c r="BN23" s="403"/>
    </row>
    <row r="24" spans="4:70" s="175" customFormat="1" ht="24.75" customHeight="1">
      <c r="D24" s="194"/>
      <c r="E24" s="971"/>
      <c r="F24" s="971"/>
      <c r="G24" s="1317"/>
      <c r="H24" s="1317"/>
      <c r="I24" s="1317"/>
      <c r="J24" s="1317"/>
      <c r="K24" s="1317"/>
      <c r="L24" s="1317"/>
      <c r="M24" s="1317"/>
      <c r="N24" s="1317"/>
      <c r="O24" s="1317"/>
      <c r="P24" s="1317"/>
      <c r="Q24" s="1317"/>
      <c r="R24" s="1317"/>
      <c r="S24" s="1318"/>
      <c r="T24" s="424"/>
      <c r="U24" s="1352" t="s">
        <v>98</v>
      </c>
      <c r="V24" s="1352"/>
      <c r="W24" s="1352"/>
      <c r="X24" s="1352"/>
      <c r="Y24" s="1352"/>
      <c r="Z24" s="1352"/>
      <c r="AA24" s="1352"/>
      <c r="AB24" s="1352"/>
      <c r="AC24" s="1352"/>
      <c r="AD24" s="1352"/>
      <c r="AE24" s="1352"/>
      <c r="AF24" s="1352"/>
      <c r="AG24" s="1352"/>
      <c r="AH24" s="1352"/>
      <c r="AI24" s="1352"/>
      <c r="AJ24" s="1352"/>
      <c r="AK24" s="1353"/>
      <c r="AL24" s="1323"/>
      <c r="AM24" s="1324"/>
      <c r="AN24" s="1324"/>
      <c r="AO24" s="1325"/>
      <c r="AP24" s="1384" t="s">
        <v>327</v>
      </c>
      <c r="AQ24" s="1384"/>
      <c r="AR24" s="1384"/>
      <c r="AS24" s="1384"/>
      <c r="AT24" s="1384"/>
      <c r="AU24" s="1384"/>
      <c r="AV24" s="1384"/>
      <c r="AW24" s="1384"/>
      <c r="AX24" s="411"/>
      <c r="AY24" s="411"/>
      <c r="AZ24" s="411"/>
      <c r="BA24" s="406"/>
      <c r="BB24" s="406"/>
      <c r="BC24" s="406"/>
      <c r="BD24" s="406"/>
      <c r="BE24" s="406"/>
      <c r="BF24" s="406"/>
      <c r="BG24" s="406"/>
      <c r="BH24" s="406"/>
      <c r="BI24" s="406"/>
      <c r="BJ24" s="406"/>
      <c r="BK24" s="406"/>
      <c r="BL24" s="406"/>
      <c r="BM24" s="406"/>
      <c r="BN24" s="142"/>
    </row>
    <row r="25" spans="4:70" s="175" customFormat="1" ht="29.25" customHeight="1">
      <c r="D25" s="407"/>
      <c r="E25" s="868">
        <v>49</v>
      </c>
      <c r="F25" s="868"/>
      <c r="G25" s="1311" t="s">
        <v>99</v>
      </c>
      <c r="H25" s="1311"/>
      <c r="I25" s="1311"/>
      <c r="J25" s="1311"/>
      <c r="K25" s="1311"/>
      <c r="L25" s="1311"/>
      <c r="M25" s="1311"/>
      <c r="N25" s="1311"/>
      <c r="O25" s="1311"/>
      <c r="P25" s="1311"/>
      <c r="Q25" s="1311"/>
      <c r="R25" s="1311"/>
      <c r="S25" s="1312"/>
      <c r="T25" s="1097"/>
      <c r="U25" s="1098"/>
      <c r="V25" s="1098"/>
      <c r="W25" s="1099"/>
      <c r="X25" s="868" t="s">
        <v>381</v>
      </c>
      <c r="Y25" s="868"/>
      <c r="Z25" s="868"/>
      <c r="AA25" s="868"/>
      <c r="AB25" s="868"/>
      <c r="AC25" s="868"/>
      <c r="AD25" s="868"/>
      <c r="AE25" s="868"/>
      <c r="AF25" s="868"/>
      <c r="AG25" s="868"/>
      <c r="AH25" s="1326"/>
      <c r="AI25" s="147"/>
      <c r="AJ25" s="147"/>
      <c r="AK25" s="147"/>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7"/>
      <c r="BJ25" s="147"/>
      <c r="BK25" s="147"/>
      <c r="BL25" s="147"/>
      <c r="BM25" s="147"/>
      <c r="BN25" s="150"/>
    </row>
    <row r="26" spans="4:70" s="175" customFormat="1" ht="24" customHeight="1">
      <c r="D26" s="168"/>
      <c r="E26" s="1313">
        <v>50</v>
      </c>
      <c r="F26" s="1314"/>
      <c r="G26" s="1285" t="s">
        <v>465</v>
      </c>
      <c r="H26" s="1286"/>
      <c r="I26" s="1286"/>
      <c r="J26" s="1286"/>
      <c r="K26" s="1286"/>
      <c r="L26" s="1286"/>
      <c r="M26" s="1286"/>
      <c r="N26" s="1286"/>
      <c r="O26" s="1286"/>
      <c r="P26" s="1286"/>
      <c r="Q26" s="1286"/>
      <c r="R26" s="1286"/>
      <c r="S26" s="1287"/>
      <c r="T26" s="867" t="s">
        <v>464</v>
      </c>
      <c r="U26" s="868"/>
      <c r="V26" s="868"/>
      <c r="W26" s="868"/>
      <c r="X26" s="868"/>
      <c r="Y26" s="1288"/>
      <c r="Z26" s="1290"/>
      <c r="AA26" s="1187"/>
      <c r="AB26" s="1187"/>
      <c r="AC26" s="1187"/>
      <c r="AD26" s="1187"/>
      <c r="AE26" s="1187"/>
      <c r="AF26" s="1187"/>
      <c r="AG26" s="1187"/>
      <c r="AH26" s="1187"/>
      <c r="AI26" s="1187"/>
      <c r="AJ26" s="1187"/>
      <c r="AK26" s="1187"/>
      <c r="AL26" s="1187"/>
      <c r="AM26" s="1187"/>
      <c r="AN26" s="1187"/>
      <c r="AO26" s="1187"/>
      <c r="AP26" s="1187"/>
      <c r="AQ26" s="1187"/>
      <c r="AR26" s="1187"/>
      <c r="AS26" s="1282"/>
      <c r="AT26" s="1160" t="s">
        <v>466</v>
      </c>
      <c r="AU26" s="1161"/>
      <c r="AV26" s="1161"/>
      <c r="AW26" s="1289"/>
      <c r="AX26" s="1187"/>
      <c r="AY26" s="1187"/>
      <c r="AZ26" s="1187"/>
      <c r="BA26" s="1187"/>
      <c r="BB26" s="1187"/>
      <c r="BC26" s="1187"/>
      <c r="BD26" s="1187"/>
      <c r="BE26" s="1187"/>
      <c r="BF26" s="1187"/>
      <c r="BG26" s="1187"/>
      <c r="BH26" s="1187"/>
      <c r="BI26" s="1187"/>
      <c r="BJ26" s="1187"/>
      <c r="BK26" s="1187"/>
      <c r="BL26" s="1187"/>
      <c r="BM26" s="1187"/>
      <c r="BN26" s="1282"/>
    </row>
    <row r="27" spans="4:70" s="175" customFormat="1" ht="24" customHeight="1">
      <c r="D27" s="174"/>
      <c r="E27" s="1283" t="s">
        <v>187</v>
      </c>
      <c r="F27" s="1284"/>
      <c r="G27" s="1285" t="s">
        <v>467</v>
      </c>
      <c r="H27" s="1286"/>
      <c r="I27" s="1286"/>
      <c r="J27" s="1286"/>
      <c r="K27" s="1286"/>
      <c r="L27" s="1286"/>
      <c r="M27" s="1286"/>
      <c r="N27" s="1286"/>
      <c r="O27" s="1286"/>
      <c r="P27" s="1286"/>
      <c r="Q27" s="1286"/>
      <c r="R27" s="1286"/>
      <c r="S27" s="1287"/>
      <c r="T27" s="867" t="s">
        <v>464</v>
      </c>
      <c r="U27" s="868"/>
      <c r="V27" s="868"/>
      <c r="W27" s="868"/>
      <c r="X27" s="868"/>
      <c r="Y27" s="1288"/>
      <c r="Z27" s="1290"/>
      <c r="AA27" s="1187"/>
      <c r="AB27" s="1187"/>
      <c r="AC27" s="1187"/>
      <c r="AD27" s="1187"/>
      <c r="AE27" s="1187"/>
      <c r="AF27" s="1187"/>
      <c r="AG27" s="1187"/>
      <c r="AH27" s="1187"/>
      <c r="AI27" s="1187"/>
      <c r="AJ27" s="1187"/>
      <c r="AK27" s="1187"/>
      <c r="AL27" s="1187"/>
      <c r="AM27" s="1187"/>
      <c r="AN27" s="1187"/>
      <c r="AO27" s="1187"/>
      <c r="AP27" s="1187"/>
      <c r="AQ27" s="1187"/>
      <c r="AR27" s="1187"/>
      <c r="AS27" s="1282"/>
      <c r="AT27" s="1160" t="s">
        <v>466</v>
      </c>
      <c r="AU27" s="1161"/>
      <c r="AV27" s="1161"/>
      <c r="AW27" s="1289"/>
      <c r="AX27" s="1187"/>
      <c r="AY27" s="1187"/>
      <c r="AZ27" s="1187"/>
      <c r="BA27" s="1187"/>
      <c r="BB27" s="1187"/>
      <c r="BC27" s="1187"/>
      <c r="BD27" s="1187"/>
      <c r="BE27" s="1187"/>
      <c r="BF27" s="1187"/>
      <c r="BG27" s="1187"/>
      <c r="BH27" s="1187"/>
      <c r="BI27" s="1187"/>
      <c r="BJ27" s="1187"/>
      <c r="BK27" s="1187"/>
      <c r="BL27" s="1187"/>
      <c r="BM27" s="1187"/>
      <c r="BN27" s="1282"/>
    </row>
    <row r="28" spans="4:70" s="175" customFormat="1" ht="24" customHeight="1">
      <c r="D28" s="174"/>
      <c r="E28" s="1283"/>
      <c r="F28" s="1284"/>
      <c r="G28" s="1285" t="s">
        <v>468</v>
      </c>
      <c r="H28" s="1286"/>
      <c r="I28" s="1286"/>
      <c r="J28" s="1286"/>
      <c r="K28" s="1286"/>
      <c r="L28" s="1286"/>
      <c r="M28" s="1286"/>
      <c r="N28" s="1286"/>
      <c r="O28" s="1286"/>
      <c r="P28" s="1286"/>
      <c r="Q28" s="1286"/>
      <c r="R28" s="1286"/>
      <c r="S28" s="1287"/>
      <c r="T28" s="867" t="s">
        <v>464</v>
      </c>
      <c r="U28" s="868"/>
      <c r="V28" s="868"/>
      <c r="W28" s="868"/>
      <c r="X28" s="868"/>
      <c r="Y28" s="1288"/>
      <c r="Z28" s="1290"/>
      <c r="AA28" s="1187"/>
      <c r="AB28" s="1187"/>
      <c r="AC28" s="1187"/>
      <c r="AD28" s="1187"/>
      <c r="AE28" s="1187"/>
      <c r="AF28" s="1187"/>
      <c r="AG28" s="1187"/>
      <c r="AH28" s="1187"/>
      <c r="AI28" s="1187"/>
      <c r="AJ28" s="1187"/>
      <c r="AK28" s="1187"/>
      <c r="AL28" s="1187"/>
      <c r="AM28" s="1187"/>
      <c r="AN28" s="1187"/>
      <c r="AO28" s="1187"/>
      <c r="AP28" s="1187"/>
      <c r="AQ28" s="1187"/>
      <c r="AR28" s="1187"/>
      <c r="AS28" s="1282"/>
      <c r="AT28" s="1160" t="s">
        <v>466</v>
      </c>
      <c r="AU28" s="1161"/>
      <c r="AV28" s="1161"/>
      <c r="AW28" s="1289"/>
      <c r="AX28" s="1187"/>
      <c r="AY28" s="1187"/>
      <c r="AZ28" s="1187"/>
      <c r="BA28" s="1187"/>
      <c r="BB28" s="1187"/>
      <c r="BC28" s="1187"/>
      <c r="BD28" s="1187"/>
      <c r="BE28" s="1187"/>
      <c r="BF28" s="1187"/>
      <c r="BG28" s="1187"/>
      <c r="BH28" s="1187"/>
      <c r="BI28" s="1187"/>
      <c r="BJ28" s="1187"/>
      <c r="BK28" s="1187"/>
      <c r="BL28" s="1187"/>
      <c r="BM28" s="1187"/>
      <c r="BN28" s="1282"/>
    </row>
    <row r="29" spans="4:70" s="175" customFormat="1" ht="24" customHeight="1">
      <c r="D29" s="174"/>
      <c r="E29" s="1283"/>
      <c r="F29" s="1284"/>
      <c r="G29" s="1285" t="s">
        <v>469</v>
      </c>
      <c r="H29" s="1286"/>
      <c r="I29" s="1286"/>
      <c r="J29" s="1286"/>
      <c r="K29" s="1286"/>
      <c r="L29" s="1286"/>
      <c r="M29" s="1286"/>
      <c r="N29" s="1286"/>
      <c r="O29" s="1286"/>
      <c r="P29" s="1286"/>
      <c r="Q29" s="1286"/>
      <c r="R29" s="1286"/>
      <c r="S29" s="1287"/>
      <c r="T29" s="867" t="s">
        <v>470</v>
      </c>
      <c r="U29" s="868"/>
      <c r="V29" s="868"/>
      <c r="W29" s="868"/>
      <c r="X29" s="868"/>
      <c r="Y29" s="1288"/>
      <c r="Z29" s="1290"/>
      <c r="AA29" s="1187"/>
      <c r="AB29" s="1187"/>
      <c r="AC29" s="1187"/>
      <c r="AD29" s="1187"/>
      <c r="AE29" s="1187"/>
      <c r="AF29" s="1187"/>
      <c r="AG29" s="1187"/>
      <c r="AH29" s="1187"/>
      <c r="AI29" s="1187"/>
      <c r="AJ29" s="1187"/>
      <c r="AK29" s="1187"/>
      <c r="AL29" s="1187"/>
      <c r="AM29" s="1187"/>
      <c r="AN29" s="1187"/>
      <c r="AO29" s="1187"/>
      <c r="AP29" s="1187"/>
      <c r="AQ29" s="1187"/>
      <c r="AR29" s="1160" t="s">
        <v>471</v>
      </c>
      <c r="AS29" s="1161"/>
      <c r="AT29" s="1161"/>
      <c r="AU29" s="1161"/>
      <c r="AV29" s="1161"/>
      <c r="AW29" s="1289"/>
      <c r="AX29" s="1187"/>
      <c r="AY29" s="1187"/>
      <c r="AZ29" s="1187"/>
      <c r="BA29" s="1187"/>
      <c r="BB29" s="1187"/>
      <c r="BC29" s="1187"/>
      <c r="BD29" s="1187"/>
      <c r="BE29" s="1187"/>
      <c r="BF29" s="1187"/>
      <c r="BG29" s="1187"/>
      <c r="BH29" s="1187"/>
      <c r="BI29" s="1187"/>
      <c r="BJ29" s="1187"/>
      <c r="BK29" s="1187"/>
      <c r="BL29" s="1187"/>
      <c r="BM29" s="1187"/>
      <c r="BN29" s="1282"/>
    </row>
    <row r="30" spans="4:70" s="175" customFormat="1" ht="24" customHeight="1">
      <c r="D30" s="174"/>
      <c r="E30" s="1315"/>
      <c r="F30" s="1316"/>
      <c r="G30" s="1285" t="s">
        <v>472</v>
      </c>
      <c r="H30" s="1286"/>
      <c r="I30" s="1286"/>
      <c r="J30" s="1286"/>
      <c r="K30" s="1286"/>
      <c r="L30" s="1286"/>
      <c r="M30" s="1286"/>
      <c r="N30" s="1286"/>
      <c r="O30" s="1286"/>
      <c r="P30" s="1286"/>
      <c r="Q30" s="1286"/>
      <c r="R30" s="1286"/>
      <c r="S30" s="1287"/>
      <c r="T30" s="867" t="s">
        <v>470</v>
      </c>
      <c r="U30" s="868"/>
      <c r="V30" s="868"/>
      <c r="W30" s="868"/>
      <c r="X30" s="868"/>
      <c r="Y30" s="1288"/>
      <c r="Z30" s="1290"/>
      <c r="AA30" s="1187"/>
      <c r="AB30" s="1187"/>
      <c r="AC30" s="1187"/>
      <c r="AD30" s="1187"/>
      <c r="AE30" s="1187"/>
      <c r="AF30" s="1187"/>
      <c r="AG30" s="1187"/>
      <c r="AH30" s="1187"/>
      <c r="AI30" s="1187"/>
      <c r="AJ30" s="1187"/>
      <c r="AK30" s="1187"/>
      <c r="AL30" s="1187"/>
      <c r="AM30" s="1187"/>
      <c r="AN30" s="1187"/>
      <c r="AO30" s="1187"/>
      <c r="AP30" s="1187"/>
      <c r="AQ30" s="1187"/>
      <c r="AR30" s="1160" t="s">
        <v>471</v>
      </c>
      <c r="AS30" s="1161"/>
      <c r="AT30" s="1161"/>
      <c r="AU30" s="1161"/>
      <c r="AV30" s="1161"/>
      <c r="AW30" s="1289"/>
      <c r="AX30" s="1187"/>
      <c r="AY30" s="1187"/>
      <c r="AZ30" s="1187"/>
      <c r="BA30" s="1187"/>
      <c r="BB30" s="1187"/>
      <c r="BC30" s="1187"/>
      <c r="BD30" s="1187"/>
      <c r="BE30" s="1187"/>
      <c r="BF30" s="1187"/>
      <c r="BG30" s="1187"/>
      <c r="BH30" s="1187"/>
      <c r="BI30" s="1187"/>
      <c r="BJ30" s="1187"/>
      <c r="BK30" s="1187"/>
      <c r="BL30" s="1187"/>
      <c r="BM30" s="1187"/>
      <c r="BN30" s="1282"/>
    </row>
    <row r="31" spans="4:70" s="175" customFormat="1" ht="24" customHeight="1">
      <c r="D31" s="174"/>
      <c r="E31" s="1283"/>
      <c r="F31" s="1284"/>
      <c r="G31" s="1285" t="s">
        <v>475</v>
      </c>
      <c r="H31" s="1286"/>
      <c r="I31" s="1286"/>
      <c r="J31" s="1286"/>
      <c r="K31" s="1286"/>
      <c r="L31" s="1286"/>
      <c r="M31" s="1286"/>
      <c r="N31" s="1286"/>
      <c r="O31" s="1286"/>
      <c r="P31" s="1286"/>
      <c r="Q31" s="1286"/>
      <c r="R31" s="1286"/>
      <c r="S31" s="1287"/>
      <c r="T31" s="867" t="s">
        <v>473</v>
      </c>
      <c r="U31" s="868"/>
      <c r="V31" s="868"/>
      <c r="W31" s="868"/>
      <c r="X31" s="868"/>
      <c r="Y31" s="1288"/>
      <c r="Z31" s="1290"/>
      <c r="AA31" s="1187"/>
      <c r="AB31" s="1187"/>
      <c r="AC31" s="1187"/>
      <c r="AD31" s="1187"/>
      <c r="AE31" s="1187"/>
      <c r="AF31" s="1187"/>
      <c r="AG31" s="1187"/>
      <c r="AH31" s="1187"/>
      <c r="AI31" s="1187"/>
      <c r="AJ31" s="1187"/>
      <c r="AK31" s="1187"/>
      <c r="AL31" s="1187"/>
      <c r="AM31" s="1187"/>
      <c r="AN31" s="1187"/>
      <c r="AO31" s="1187"/>
      <c r="AP31" s="1187"/>
      <c r="AQ31" s="1187"/>
      <c r="AR31" s="1160" t="s">
        <v>470</v>
      </c>
      <c r="AS31" s="1161"/>
      <c r="AT31" s="1161"/>
      <c r="AU31" s="1161"/>
      <c r="AV31" s="1161"/>
      <c r="AW31" s="1289"/>
      <c r="AX31" s="1187"/>
      <c r="AY31" s="1187"/>
      <c r="AZ31" s="1187"/>
      <c r="BA31" s="1187"/>
      <c r="BB31" s="1187"/>
      <c r="BC31" s="1187"/>
      <c r="BD31" s="1187"/>
      <c r="BE31" s="1187"/>
      <c r="BF31" s="1187"/>
      <c r="BG31" s="1187"/>
      <c r="BH31" s="1187"/>
      <c r="BI31" s="1187"/>
      <c r="BJ31" s="1187"/>
      <c r="BK31" s="1187"/>
      <c r="BL31" s="1187"/>
      <c r="BM31" s="1187"/>
      <c r="BN31" s="1282"/>
    </row>
    <row r="32" spans="4:70" s="175" customFormat="1" ht="24" customHeight="1">
      <c r="D32" s="174"/>
      <c r="E32" s="1283"/>
      <c r="F32" s="1284"/>
      <c r="G32" s="1285" t="s">
        <v>476</v>
      </c>
      <c r="H32" s="1286"/>
      <c r="I32" s="1286"/>
      <c r="J32" s="1286"/>
      <c r="K32" s="1286"/>
      <c r="L32" s="1286"/>
      <c r="M32" s="1286"/>
      <c r="N32" s="1286"/>
      <c r="O32" s="1286"/>
      <c r="P32" s="1286"/>
      <c r="Q32" s="1286"/>
      <c r="R32" s="1286"/>
      <c r="S32" s="1287"/>
      <c r="T32" s="867" t="s">
        <v>474</v>
      </c>
      <c r="U32" s="868"/>
      <c r="V32" s="868"/>
      <c r="W32" s="868"/>
      <c r="X32" s="868"/>
      <c r="Y32" s="1288"/>
      <c r="Z32" s="1290"/>
      <c r="AA32" s="1187"/>
      <c r="AB32" s="1187"/>
      <c r="AC32" s="1187"/>
      <c r="AD32" s="1187"/>
      <c r="AE32" s="1187"/>
      <c r="AF32" s="1187"/>
      <c r="AG32" s="1187"/>
      <c r="AH32" s="1187"/>
      <c r="AI32" s="1187"/>
      <c r="AJ32" s="1187"/>
      <c r="AK32" s="1187"/>
      <c r="AL32" s="1187"/>
      <c r="AM32" s="1187"/>
      <c r="AN32" s="1187"/>
      <c r="AO32" s="1187"/>
      <c r="AP32" s="1187"/>
      <c r="AQ32" s="1187"/>
      <c r="AR32" s="1160" t="s">
        <v>470</v>
      </c>
      <c r="AS32" s="1161"/>
      <c r="AT32" s="1161"/>
      <c r="AU32" s="1161"/>
      <c r="AV32" s="1161"/>
      <c r="AW32" s="1289"/>
      <c r="AX32" s="1187"/>
      <c r="AY32" s="1187"/>
      <c r="AZ32" s="1187"/>
      <c r="BA32" s="1187"/>
      <c r="BB32" s="1187"/>
      <c r="BC32" s="1187"/>
      <c r="BD32" s="1187"/>
      <c r="BE32" s="1187"/>
      <c r="BF32" s="1187"/>
      <c r="BG32" s="1187"/>
      <c r="BH32" s="1187"/>
      <c r="BI32" s="1187"/>
      <c r="BJ32" s="1187"/>
      <c r="BK32" s="1187"/>
      <c r="BL32" s="1187"/>
      <c r="BM32" s="1187"/>
      <c r="BN32" s="1282"/>
    </row>
    <row r="33" spans="4:107" s="175" customFormat="1" ht="24" customHeight="1">
      <c r="D33" s="194"/>
      <c r="E33" s="1335"/>
      <c r="F33" s="1336"/>
      <c r="G33" s="1285" t="s">
        <v>477</v>
      </c>
      <c r="H33" s="1286"/>
      <c r="I33" s="1286"/>
      <c r="J33" s="1286"/>
      <c r="K33" s="1286"/>
      <c r="L33" s="1286"/>
      <c r="M33" s="1286"/>
      <c r="N33" s="1286"/>
      <c r="O33" s="1286"/>
      <c r="P33" s="1286"/>
      <c r="Q33" s="1286"/>
      <c r="R33" s="1286"/>
      <c r="S33" s="1287"/>
      <c r="T33" s="867" t="s">
        <v>464</v>
      </c>
      <c r="U33" s="868"/>
      <c r="V33" s="868"/>
      <c r="W33" s="868"/>
      <c r="X33" s="868"/>
      <c r="Y33" s="1288"/>
      <c r="Z33" s="1290"/>
      <c r="AA33" s="1187"/>
      <c r="AB33" s="1187"/>
      <c r="AC33" s="1187"/>
      <c r="AD33" s="1187"/>
      <c r="AE33" s="1187"/>
      <c r="AF33" s="1187"/>
      <c r="AG33" s="1187"/>
      <c r="AH33" s="1187"/>
      <c r="AI33" s="1187"/>
      <c r="AJ33" s="1187"/>
      <c r="AK33" s="1187"/>
      <c r="AL33" s="1187"/>
      <c r="AM33" s="1187"/>
      <c r="AN33" s="1187"/>
      <c r="AO33" s="1187"/>
      <c r="AP33" s="1187"/>
      <c r="AQ33" s="1187"/>
      <c r="AR33" s="1160" t="s">
        <v>470</v>
      </c>
      <c r="AS33" s="1161"/>
      <c r="AT33" s="1161"/>
      <c r="AU33" s="1161"/>
      <c r="AV33" s="1161"/>
      <c r="AW33" s="1289"/>
      <c r="AX33" s="1187"/>
      <c r="AY33" s="1187"/>
      <c r="AZ33" s="1187"/>
      <c r="BA33" s="1187"/>
      <c r="BB33" s="1187"/>
      <c r="BC33" s="1187"/>
      <c r="BD33" s="1187"/>
      <c r="BE33" s="1187"/>
      <c r="BF33" s="1187"/>
      <c r="BG33" s="1187"/>
      <c r="BH33" s="1187"/>
      <c r="BI33" s="1187"/>
      <c r="BJ33" s="1187"/>
      <c r="BK33" s="1187"/>
      <c r="BL33" s="1187"/>
      <c r="BM33" s="1187"/>
      <c r="BN33" s="1282"/>
    </row>
    <row r="34" spans="4:107" s="175" customFormat="1" ht="9.9499999999999993" customHeight="1">
      <c r="D34" s="169"/>
      <c r="E34" s="425"/>
      <c r="F34" s="425"/>
      <c r="G34" s="426"/>
      <c r="H34" s="426"/>
      <c r="I34" s="426"/>
      <c r="J34" s="426"/>
      <c r="K34" s="426"/>
      <c r="L34" s="426"/>
      <c r="M34" s="426"/>
      <c r="N34" s="426"/>
      <c r="O34" s="426"/>
      <c r="P34" s="426"/>
      <c r="Q34" s="426"/>
      <c r="R34" s="426"/>
      <c r="S34" s="426"/>
      <c r="T34" s="206"/>
      <c r="U34" s="206"/>
      <c r="V34" s="206"/>
      <c r="W34" s="206"/>
      <c r="X34" s="206"/>
      <c r="Y34" s="206"/>
      <c r="Z34" s="206"/>
      <c r="AA34" s="206"/>
      <c r="AB34" s="206"/>
      <c r="AC34" s="206"/>
      <c r="AD34" s="206"/>
      <c r="AE34" s="206"/>
      <c r="AF34" s="206"/>
      <c r="AG34" s="206"/>
      <c r="AH34" s="206"/>
      <c r="AI34" s="206"/>
      <c r="AJ34" s="206"/>
      <c r="AK34" s="426"/>
      <c r="AL34" s="426"/>
      <c r="AM34" s="426"/>
      <c r="AN34" s="426"/>
      <c r="AO34" s="426"/>
      <c r="AP34" s="426"/>
      <c r="AQ34" s="426"/>
      <c r="AR34" s="426"/>
      <c r="AS34" s="426"/>
      <c r="AT34" s="426"/>
      <c r="AU34" s="426"/>
      <c r="AV34" s="426"/>
      <c r="AW34" s="426"/>
      <c r="AX34" s="206"/>
      <c r="AY34" s="206"/>
      <c r="AZ34" s="206"/>
      <c r="BA34" s="206"/>
      <c r="BB34" s="206"/>
      <c r="BC34" s="206"/>
      <c r="BD34" s="206"/>
      <c r="BE34" s="206"/>
      <c r="BF34" s="206"/>
      <c r="BG34" s="206"/>
      <c r="BH34" s="206"/>
      <c r="BI34" s="206"/>
      <c r="BJ34" s="206"/>
      <c r="BK34" s="206"/>
      <c r="BL34" s="206"/>
      <c r="BM34" s="206"/>
      <c r="BN34" s="206"/>
    </row>
    <row r="35" spans="4:107" s="175" customFormat="1" ht="9.9499999999999993" customHeight="1">
      <c r="D35" s="195"/>
      <c r="E35" s="427"/>
      <c r="F35" s="427"/>
      <c r="G35" s="428"/>
      <c r="H35" s="428"/>
      <c r="I35" s="428"/>
      <c r="J35" s="428"/>
      <c r="K35" s="428"/>
      <c r="L35" s="428"/>
      <c r="M35" s="428"/>
      <c r="N35" s="428"/>
      <c r="O35" s="428"/>
      <c r="P35" s="428"/>
      <c r="Q35" s="428"/>
      <c r="R35" s="428"/>
      <c r="S35" s="428"/>
      <c r="T35" s="283"/>
      <c r="U35" s="283"/>
      <c r="V35" s="283"/>
      <c r="W35" s="283"/>
      <c r="X35" s="283"/>
      <c r="Y35" s="283"/>
      <c r="Z35" s="283"/>
      <c r="AA35" s="283"/>
      <c r="AB35" s="283"/>
      <c r="AC35" s="283"/>
      <c r="AD35" s="283"/>
      <c r="AE35" s="283"/>
      <c r="AF35" s="283"/>
      <c r="AG35" s="283"/>
      <c r="AH35" s="283"/>
      <c r="AI35" s="283"/>
      <c r="AJ35" s="283"/>
      <c r="AK35" s="428"/>
      <c r="AL35" s="428"/>
      <c r="AM35" s="428"/>
      <c r="AN35" s="428"/>
      <c r="AO35" s="428"/>
      <c r="AP35" s="428"/>
      <c r="AQ35" s="428"/>
      <c r="AR35" s="428"/>
      <c r="AS35" s="428"/>
      <c r="AT35" s="428"/>
      <c r="AU35" s="428"/>
      <c r="AV35" s="428"/>
      <c r="AW35" s="428"/>
      <c r="AX35" s="283"/>
      <c r="AY35" s="283"/>
      <c r="AZ35" s="283"/>
      <c r="BA35" s="283"/>
      <c r="BB35" s="283"/>
      <c r="BC35" s="283"/>
      <c r="BD35" s="283"/>
      <c r="BE35" s="283"/>
      <c r="BF35" s="283"/>
      <c r="BG35" s="283"/>
      <c r="BH35" s="283"/>
      <c r="BI35" s="283"/>
      <c r="BJ35" s="283"/>
      <c r="BK35" s="283"/>
      <c r="BL35" s="283"/>
      <c r="BM35" s="283"/>
      <c r="BN35" s="283"/>
    </row>
    <row r="36" spans="4:107" s="175" customFormat="1" ht="24" customHeight="1">
      <c r="D36" s="168"/>
      <c r="E36" s="429"/>
      <c r="F36" s="430"/>
      <c r="G36" s="1354" t="s">
        <v>405</v>
      </c>
      <c r="H36" s="1355"/>
      <c r="I36" s="1355"/>
      <c r="J36" s="1355"/>
      <c r="K36" s="1355"/>
      <c r="L36" s="1355"/>
      <c r="M36" s="1355"/>
      <c r="N36" s="1355"/>
      <c r="O36" s="1355"/>
      <c r="P36" s="1355"/>
      <c r="Q36" s="1355"/>
      <c r="R36" s="1355"/>
      <c r="S36" s="1356"/>
      <c r="T36" s="1365" t="s">
        <v>132</v>
      </c>
      <c r="U36" s="1366"/>
      <c r="V36" s="1366"/>
      <c r="W36" s="1367"/>
      <c r="X36" s="1328"/>
      <c r="Y36" s="1328"/>
      <c r="Z36" s="1328"/>
      <c r="AA36" s="1329"/>
      <c r="AB36" s="1349" t="s">
        <v>407</v>
      </c>
      <c r="AC36" s="1141"/>
      <c r="AD36" s="1141"/>
      <c r="AE36" s="1141"/>
      <c r="AF36" s="1141"/>
      <c r="AG36" s="1141"/>
      <c r="AH36" s="1141"/>
      <c r="AI36" s="1141"/>
      <c r="AJ36" s="1141"/>
      <c r="AK36" s="1141"/>
      <c r="AL36" s="974" t="s">
        <v>406</v>
      </c>
      <c r="AM36" s="974"/>
      <c r="AN36" s="974"/>
      <c r="AO36" s="974"/>
      <c r="AP36" s="974"/>
      <c r="AQ36" s="974"/>
      <c r="AR36" s="974"/>
      <c r="AS36" s="974"/>
      <c r="AT36" s="974"/>
      <c r="AU36" s="974"/>
      <c r="AV36" s="974"/>
      <c r="AW36" s="974"/>
      <c r="AX36" s="431"/>
      <c r="AY36" s="431"/>
      <c r="AZ36" s="169"/>
      <c r="BA36" s="169"/>
      <c r="BB36" s="169"/>
      <c r="BC36" s="169"/>
      <c r="BD36" s="169"/>
      <c r="BE36" s="169"/>
      <c r="BF36" s="169"/>
      <c r="BG36" s="169"/>
      <c r="BH36" s="169"/>
      <c r="BI36" s="169"/>
      <c r="BJ36" s="169"/>
      <c r="BK36" s="169"/>
      <c r="BL36" s="169"/>
      <c r="BM36" s="169"/>
      <c r="BN36" s="4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row>
    <row r="37" spans="4:107" s="175" customFormat="1" ht="24" customHeight="1">
      <c r="D37" s="174"/>
      <c r="E37" s="1315">
        <v>51</v>
      </c>
      <c r="F37" s="1316"/>
      <c r="G37" s="1357"/>
      <c r="H37" s="1358"/>
      <c r="I37" s="1358"/>
      <c r="J37" s="1358"/>
      <c r="K37" s="1358"/>
      <c r="L37" s="1358"/>
      <c r="M37" s="1358"/>
      <c r="N37" s="1358"/>
      <c r="O37" s="1358"/>
      <c r="P37" s="1358"/>
      <c r="Q37" s="1358"/>
      <c r="R37" s="1358"/>
      <c r="S37" s="1359"/>
      <c r="T37" s="1332" t="s">
        <v>133</v>
      </c>
      <c r="U37" s="1333"/>
      <c r="V37" s="1333"/>
      <c r="W37" s="1334"/>
      <c r="X37" s="1298"/>
      <c r="Y37" s="1298"/>
      <c r="Z37" s="1298"/>
      <c r="AA37" s="1299"/>
      <c r="AB37" s="1350"/>
      <c r="AC37" s="1134"/>
      <c r="AD37" s="1134"/>
      <c r="AE37" s="1134"/>
      <c r="AF37" s="1134"/>
      <c r="AG37" s="1134"/>
      <c r="AH37" s="1134"/>
      <c r="AI37" s="1134"/>
      <c r="AJ37" s="1134"/>
      <c r="AK37" s="1134"/>
      <c r="AL37" s="977"/>
      <c r="AM37" s="977"/>
      <c r="AN37" s="977"/>
      <c r="AO37" s="977"/>
      <c r="AP37" s="977"/>
      <c r="AQ37" s="977"/>
      <c r="AR37" s="977"/>
      <c r="AS37" s="977"/>
      <c r="AT37" s="977"/>
      <c r="AU37" s="977"/>
      <c r="AV37" s="977"/>
      <c r="AW37" s="977"/>
      <c r="AX37" s="166"/>
      <c r="AY37" s="166"/>
      <c r="BN37" s="433"/>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row>
    <row r="38" spans="4:107" s="175" customFormat="1" ht="24" customHeight="1">
      <c r="D38" s="174"/>
      <c r="E38" s="1283" t="s">
        <v>188</v>
      </c>
      <c r="F38" s="1284"/>
      <c r="G38" s="1360"/>
      <c r="H38" s="1361"/>
      <c r="I38" s="1361"/>
      <c r="J38" s="1361"/>
      <c r="K38" s="1361"/>
      <c r="L38" s="1361"/>
      <c r="M38" s="1361"/>
      <c r="N38" s="1361"/>
      <c r="O38" s="1361"/>
      <c r="P38" s="1361"/>
      <c r="Q38" s="1361"/>
      <c r="R38" s="1361"/>
      <c r="S38" s="1362"/>
      <c r="T38" s="1337" t="s">
        <v>134</v>
      </c>
      <c r="U38" s="1338"/>
      <c r="V38" s="1338"/>
      <c r="W38" s="1339"/>
      <c r="X38" s="1324"/>
      <c r="Y38" s="1324"/>
      <c r="Z38" s="1324"/>
      <c r="AA38" s="1325"/>
      <c r="AB38" s="1351"/>
      <c r="AC38" s="1144"/>
      <c r="AD38" s="1144"/>
      <c r="AE38" s="1144"/>
      <c r="AF38" s="1144"/>
      <c r="AG38" s="1144"/>
      <c r="AH38" s="1144"/>
      <c r="AI38" s="1144"/>
      <c r="AJ38" s="1144"/>
      <c r="AK38" s="1144"/>
      <c r="AL38" s="980"/>
      <c r="AM38" s="980"/>
      <c r="AN38" s="980"/>
      <c r="AO38" s="980"/>
      <c r="AP38" s="980"/>
      <c r="AQ38" s="980"/>
      <c r="AR38" s="980"/>
      <c r="AS38" s="980"/>
      <c r="AT38" s="980"/>
      <c r="AU38" s="980"/>
      <c r="AV38" s="980"/>
      <c r="AW38" s="980"/>
      <c r="AX38" s="434"/>
      <c r="AY38" s="434"/>
      <c r="AZ38" s="195"/>
      <c r="BA38" s="195"/>
      <c r="BB38" s="195"/>
      <c r="BC38" s="195"/>
      <c r="BD38" s="195"/>
      <c r="BE38" s="195"/>
      <c r="BF38" s="195"/>
      <c r="BG38" s="195"/>
      <c r="BH38" s="195"/>
      <c r="BI38" s="195"/>
      <c r="BJ38" s="195"/>
      <c r="BK38" s="195"/>
      <c r="BL38" s="195"/>
      <c r="BM38" s="195"/>
      <c r="BN38" s="435"/>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row>
    <row r="39" spans="4:107" s="175" customFormat="1" ht="24" customHeight="1">
      <c r="D39" s="174"/>
      <c r="E39" s="1283"/>
      <c r="F39" s="1284"/>
      <c r="G39" s="1340" t="s">
        <v>100</v>
      </c>
      <c r="H39" s="1341"/>
      <c r="I39" s="1341"/>
      <c r="J39" s="1341"/>
      <c r="K39" s="1341"/>
      <c r="L39" s="1341"/>
      <c r="M39" s="1341"/>
      <c r="N39" s="1341"/>
      <c r="O39" s="1341"/>
      <c r="P39" s="1341"/>
      <c r="Q39" s="1341"/>
      <c r="R39" s="1341"/>
      <c r="S39" s="1342"/>
      <c r="T39" s="1365" t="s">
        <v>132</v>
      </c>
      <c r="U39" s="1366"/>
      <c r="V39" s="1366"/>
      <c r="W39" s="1366"/>
      <c r="X39" s="1414"/>
      <c r="Y39" s="1328"/>
      <c r="Z39" s="1328"/>
      <c r="AA39" s="1328"/>
      <c r="AB39" s="1363" t="s">
        <v>327</v>
      </c>
      <c r="AC39" s="962"/>
      <c r="AD39" s="962"/>
      <c r="AE39" s="962"/>
      <c r="AF39" s="962"/>
      <c r="AG39" s="962"/>
      <c r="AH39" s="962"/>
      <c r="AI39" s="1364"/>
      <c r="AJ39" s="1398" t="s">
        <v>349</v>
      </c>
      <c r="AK39" s="962"/>
      <c r="AL39" s="962"/>
      <c r="AM39" s="962"/>
      <c r="AN39" s="962"/>
      <c r="AO39" s="962"/>
      <c r="AP39" s="962"/>
      <c r="AQ39" s="962"/>
      <c r="AR39" s="1399"/>
      <c r="AS39" s="1369"/>
      <c r="AT39" s="916"/>
      <c r="AU39" s="963" t="s">
        <v>408</v>
      </c>
      <c r="AV39" s="963"/>
      <c r="AW39" s="963"/>
      <c r="AX39" s="963"/>
      <c r="AY39" s="963"/>
      <c r="AZ39" s="1310"/>
      <c r="BA39" s="169"/>
      <c r="BB39" s="169"/>
      <c r="BC39" s="169"/>
      <c r="BD39" s="169"/>
      <c r="BE39" s="169"/>
      <c r="BF39" s="169"/>
      <c r="BG39" s="169"/>
      <c r="BH39" s="169"/>
      <c r="BI39" s="169"/>
      <c r="BJ39" s="169"/>
      <c r="BK39" s="169"/>
      <c r="BL39" s="172"/>
      <c r="BM39" s="172"/>
      <c r="BN39" s="173"/>
    </row>
    <row r="40" spans="4:107" s="175" customFormat="1" ht="24" customHeight="1">
      <c r="D40" s="174"/>
      <c r="E40" s="1283"/>
      <c r="F40" s="1284"/>
      <c r="G40" s="1343"/>
      <c r="H40" s="1344"/>
      <c r="I40" s="1344"/>
      <c r="J40" s="1344"/>
      <c r="K40" s="1344"/>
      <c r="L40" s="1344"/>
      <c r="M40" s="1344"/>
      <c r="N40" s="1344"/>
      <c r="O40" s="1344"/>
      <c r="P40" s="1344"/>
      <c r="Q40" s="1344"/>
      <c r="R40" s="1344"/>
      <c r="S40" s="1345"/>
      <c r="T40" s="1332" t="s">
        <v>133</v>
      </c>
      <c r="U40" s="1333"/>
      <c r="V40" s="1333"/>
      <c r="W40" s="1333"/>
      <c r="X40" s="1415"/>
      <c r="Y40" s="1298"/>
      <c r="Z40" s="1298"/>
      <c r="AA40" s="1298"/>
      <c r="AB40" s="1400" t="s">
        <v>327</v>
      </c>
      <c r="AC40" s="1300"/>
      <c r="AD40" s="1300"/>
      <c r="AE40" s="1300"/>
      <c r="AF40" s="1300"/>
      <c r="AG40" s="1300"/>
      <c r="AH40" s="1300"/>
      <c r="AI40" s="1401"/>
      <c r="AJ40" s="1402" t="s">
        <v>349</v>
      </c>
      <c r="AK40" s="1300"/>
      <c r="AL40" s="1300"/>
      <c r="AM40" s="1300"/>
      <c r="AN40" s="1300"/>
      <c r="AO40" s="1300"/>
      <c r="AP40" s="1300"/>
      <c r="AQ40" s="1300"/>
      <c r="AR40" s="1403"/>
      <c r="AS40" s="1408"/>
      <c r="AT40" s="1409"/>
      <c r="AU40" s="1410" t="s">
        <v>408</v>
      </c>
      <c r="AV40" s="1410"/>
      <c r="AW40" s="1410"/>
      <c r="AX40" s="1410"/>
      <c r="AY40" s="1410"/>
      <c r="AZ40" s="1411"/>
      <c r="BL40" s="39"/>
      <c r="BM40" s="39"/>
      <c r="BN40" s="139"/>
    </row>
    <row r="41" spans="4:107" s="175" customFormat="1" ht="24" customHeight="1">
      <c r="D41" s="174"/>
      <c r="E41" s="1283"/>
      <c r="F41" s="1284"/>
      <c r="G41" s="1346"/>
      <c r="H41" s="1347"/>
      <c r="I41" s="1347"/>
      <c r="J41" s="1347"/>
      <c r="K41" s="1347"/>
      <c r="L41" s="1347"/>
      <c r="M41" s="1347"/>
      <c r="N41" s="1347"/>
      <c r="O41" s="1347"/>
      <c r="P41" s="1347"/>
      <c r="Q41" s="1347"/>
      <c r="R41" s="1347"/>
      <c r="S41" s="1348"/>
      <c r="T41" s="1337" t="s">
        <v>134</v>
      </c>
      <c r="U41" s="1338"/>
      <c r="V41" s="1338"/>
      <c r="W41" s="1338"/>
      <c r="X41" s="1416"/>
      <c r="Y41" s="1324"/>
      <c r="Z41" s="1324"/>
      <c r="AA41" s="1324"/>
      <c r="AB41" s="1404" t="s">
        <v>327</v>
      </c>
      <c r="AC41" s="1384"/>
      <c r="AD41" s="1384"/>
      <c r="AE41" s="1384"/>
      <c r="AF41" s="1384"/>
      <c r="AG41" s="1384"/>
      <c r="AH41" s="1384"/>
      <c r="AI41" s="1405"/>
      <c r="AJ41" s="1406" t="s">
        <v>349</v>
      </c>
      <c r="AK41" s="1384"/>
      <c r="AL41" s="1384"/>
      <c r="AM41" s="1384"/>
      <c r="AN41" s="1384"/>
      <c r="AO41" s="1384"/>
      <c r="AP41" s="1384"/>
      <c r="AQ41" s="1384"/>
      <c r="AR41" s="1407"/>
      <c r="AS41" s="1412"/>
      <c r="AT41" s="1213"/>
      <c r="AU41" s="1317" t="s">
        <v>408</v>
      </c>
      <c r="AV41" s="1317"/>
      <c r="AW41" s="1317"/>
      <c r="AX41" s="1317"/>
      <c r="AY41" s="1317"/>
      <c r="AZ41" s="1413"/>
      <c r="BA41" s="195"/>
      <c r="BB41" s="195"/>
      <c r="BC41" s="195"/>
      <c r="BD41" s="195"/>
      <c r="BE41" s="195"/>
      <c r="BF41" s="195"/>
      <c r="BG41" s="195"/>
      <c r="BH41" s="195"/>
      <c r="BI41" s="195"/>
      <c r="BJ41" s="195"/>
      <c r="BK41" s="195"/>
      <c r="BL41" s="197"/>
      <c r="BM41" s="197"/>
      <c r="BN41" s="199"/>
    </row>
    <row r="42" spans="4:107" s="175" customFormat="1" ht="24" customHeight="1">
      <c r="D42" s="174"/>
      <c r="E42" s="1283"/>
      <c r="F42" s="1284"/>
      <c r="G42" s="1340" t="s">
        <v>101</v>
      </c>
      <c r="H42" s="1341"/>
      <c r="I42" s="1341"/>
      <c r="J42" s="1341"/>
      <c r="K42" s="1341"/>
      <c r="L42" s="1341"/>
      <c r="M42" s="1341"/>
      <c r="N42" s="1341"/>
      <c r="O42" s="1341"/>
      <c r="P42" s="1341"/>
      <c r="Q42" s="1341"/>
      <c r="R42" s="1341"/>
      <c r="S42" s="1342"/>
      <c r="T42" s="1327"/>
      <c r="U42" s="1328"/>
      <c r="V42" s="1328"/>
      <c r="W42" s="1329"/>
      <c r="X42" s="962" t="s">
        <v>327</v>
      </c>
      <c r="Y42" s="962"/>
      <c r="Z42" s="962"/>
      <c r="AA42" s="962"/>
      <c r="AB42" s="962"/>
      <c r="AC42" s="962"/>
      <c r="AD42" s="962"/>
      <c r="AE42" s="962"/>
      <c r="AF42" s="1398"/>
      <c r="AG42" s="962"/>
      <c r="AH42" s="962"/>
      <c r="AI42" s="962"/>
      <c r="AJ42" s="962"/>
      <c r="AK42" s="962"/>
      <c r="AL42" s="962"/>
      <c r="AM42" s="962"/>
      <c r="AN42" s="962"/>
      <c r="AO42" s="962"/>
      <c r="AP42" s="962"/>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20"/>
      <c r="BM42" s="420"/>
      <c r="BN42" s="421"/>
    </row>
    <row r="43" spans="4:107" s="175" customFormat="1" ht="24" customHeight="1">
      <c r="D43" s="174"/>
      <c r="E43" s="1283"/>
      <c r="F43" s="1284"/>
      <c r="G43" s="1346"/>
      <c r="H43" s="1347"/>
      <c r="I43" s="1347"/>
      <c r="J43" s="1347"/>
      <c r="K43" s="1347"/>
      <c r="L43" s="1347"/>
      <c r="M43" s="1347"/>
      <c r="N43" s="1347"/>
      <c r="O43" s="1347"/>
      <c r="P43" s="1347"/>
      <c r="Q43" s="1347"/>
      <c r="R43" s="1347"/>
      <c r="S43" s="1348"/>
      <c r="T43" s="1421" t="s">
        <v>349</v>
      </c>
      <c r="U43" s="1384"/>
      <c r="V43" s="1384"/>
      <c r="W43" s="1384"/>
      <c r="X43" s="1384"/>
      <c r="Y43" s="1384"/>
      <c r="Z43" s="1384"/>
      <c r="AA43" s="1384"/>
      <c r="AB43" s="1384"/>
      <c r="AC43" s="1388"/>
      <c r="AD43" s="918"/>
      <c r="AE43" s="1417" t="s">
        <v>415</v>
      </c>
      <c r="AF43" s="1417"/>
      <c r="AG43" s="1417"/>
      <c r="AH43" s="1417"/>
      <c r="AI43" s="1417"/>
      <c r="AJ43" s="1417"/>
      <c r="AK43" s="1418"/>
      <c r="AL43" s="918"/>
      <c r="AM43" s="918"/>
      <c r="AN43" s="1417" t="s">
        <v>416</v>
      </c>
      <c r="AO43" s="1417"/>
      <c r="AP43" s="1417"/>
      <c r="AQ43" s="1417"/>
      <c r="AR43" s="1417"/>
      <c r="AS43" s="1417"/>
      <c r="AT43" s="1417"/>
      <c r="AU43" s="1417"/>
      <c r="AV43" s="1388"/>
      <c r="AW43" s="918"/>
      <c r="AX43" s="1417" t="s">
        <v>417</v>
      </c>
      <c r="AY43" s="1417"/>
      <c r="AZ43" s="1417"/>
      <c r="BA43" s="1417"/>
      <c r="BB43" s="1417"/>
      <c r="BC43" s="1417"/>
      <c r="BD43" s="1418"/>
      <c r="BE43" s="918"/>
      <c r="BF43" s="918"/>
      <c r="BG43" s="1417" t="s">
        <v>418</v>
      </c>
      <c r="BH43" s="1417"/>
      <c r="BI43" s="1417"/>
      <c r="BJ43" s="1417"/>
      <c r="BK43" s="1417"/>
      <c r="BL43" s="406"/>
      <c r="BM43" s="406"/>
      <c r="BN43" s="142"/>
    </row>
    <row r="44" spans="4:107" s="175" customFormat="1" ht="24" customHeight="1">
      <c r="D44" s="194"/>
      <c r="E44" s="1335"/>
      <c r="F44" s="1336"/>
      <c r="G44" s="1285" t="s">
        <v>421</v>
      </c>
      <c r="H44" s="1286"/>
      <c r="I44" s="1286"/>
      <c r="J44" s="1286"/>
      <c r="K44" s="1286"/>
      <c r="L44" s="1286"/>
      <c r="M44" s="1286"/>
      <c r="N44" s="1286"/>
      <c r="O44" s="1286"/>
      <c r="P44" s="1286"/>
      <c r="Q44" s="1286"/>
      <c r="R44" s="1286"/>
      <c r="S44" s="1287"/>
      <c r="T44" s="1419"/>
      <c r="U44" s="1187"/>
      <c r="V44" s="1166" t="s">
        <v>422</v>
      </c>
      <c r="W44" s="1166"/>
      <c r="X44" s="1166"/>
      <c r="Y44" s="1166"/>
      <c r="Z44" s="1420"/>
      <c r="AA44" s="1290"/>
      <c r="AB44" s="1187"/>
      <c r="AC44" s="1166" t="s">
        <v>418</v>
      </c>
      <c r="AD44" s="1166"/>
      <c r="AE44" s="1166"/>
      <c r="AF44" s="1166"/>
      <c r="AG44" s="1166"/>
      <c r="AH44" s="149" t="s">
        <v>385</v>
      </c>
      <c r="AI44" s="1187"/>
      <c r="AJ44" s="1187"/>
      <c r="AK44" s="1187"/>
      <c r="AL44" s="1187"/>
      <c r="AM44" s="1187"/>
      <c r="AN44" s="1187"/>
      <c r="AO44" s="1187"/>
      <c r="AP44" s="1187"/>
      <c r="AQ44" s="1187"/>
      <c r="AR44" s="1187"/>
      <c r="AS44" s="1187"/>
      <c r="AT44" s="1187"/>
      <c r="AU44" s="1187"/>
      <c r="AV44" s="436" t="s">
        <v>386</v>
      </c>
      <c r="AW44" s="149"/>
      <c r="AX44" s="149"/>
      <c r="AY44" s="149"/>
      <c r="AZ44" s="149"/>
      <c r="BA44" s="149"/>
      <c r="BB44" s="149"/>
      <c r="BC44" s="149"/>
      <c r="BD44" s="149"/>
      <c r="BE44" s="149"/>
      <c r="BF44" s="149"/>
      <c r="BG44" s="149"/>
      <c r="BH44" s="149"/>
      <c r="BI44" s="149"/>
      <c r="BJ44" s="149"/>
      <c r="BK44" s="149"/>
      <c r="BL44" s="149"/>
      <c r="BM44" s="149"/>
      <c r="BN44" s="437"/>
    </row>
    <row r="45" spans="4:107" ht="20.100000000000001" customHeight="1">
      <c r="V45" s="151"/>
      <c r="W45" s="151"/>
      <c r="X45" s="151"/>
      <c r="BL45" s="132"/>
      <c r="BM45" s="132"/>
      <c r="BN45" s="132"/>
      <c r="BO45" s="132"/>
      <c r="BP45" s="132"/>
      <c r="BQ45" s="132"/>
      <c r="BR45" s="132"/>
      <c r="BS45" s="132"/>
    </row>
    <row r="46" spans="4:107" ht="20.100000000000001" customHeight="1">
      <c r="BL46" s="132"/>
      <c r="BM46" s="132"/>
      <c r="BN46" s="132"/>
      <c r="BO46" s="132"/>
      <c r="BP46" s="132"/>
      <c r="BQ46" s="132"/>
      <c r="BR46" s="132"/>
      <c r="BS46" s="132"/>
      <c r="BT46" s="132"/>
      <c r="BU46" s="132"/>
      <c r="BV46" s="132"/>
      <c r="BW46" s="132"/>
    </row>
    <row r="47" spans="4:107" ht="20.100000000000001" customHeight="1">
      <c r="Z47" s="192"/>
      <c r="AA47" s="192"/>
      <c r="AB47" s="192"/>
      <c r="AC47" s="192"/>
      <c r="AD47" s="192"/>
      <c r="AE47" s="192"/>
      <c r="AF47" s="192"/>
      <c r="AM47" s="192"/>
      <c r="AN47" s="192"/>
      <c r="AO47" s="192"/>
      <c r="AP47" s="192"/>
      <c r="AQ47" s="192"/>
      <c r="AR47" s="192"/>
      <c r="AS47" s="192"/>
      <c r="BL47" s="132"/>
      <c r="BM47" s="132"/>
      <c r="BN47" s="132"/>
      <c r="BO47" s="132"/>
      <c r="BP47" s="132"/>
      <c r="BQ47" s="132"/>
      <c r="BR47" s="132"/>
      <c r="BS47" s="132"/>
      <c r="BT47" s="132"/>
      <c r="BU47" s="132"/>
      <c r="BV47" s="132"/>
      <c r="BW47" s="132"/>
    </row>
    <row r="48" spans="4:107" ht="20.100000000000001" customHeight="1">
      <c r="AM48" s="192"/>
      <c r="AN48" s="192"/>
      <c r="AO48" s="192"/>
      <c r="AP48" s="192"/>
      <c r="AQ48" s="192"/>
      <c r="AR48" s="192"/>
      <c r="AS48" s="192"/>
      <c r="BL48" s="132"/>
      <c r="BM48" s="132"/>
      <c r="BN48" s="132"/>
      <c r="BO48" s="132"/>
      <c r="BP48" s="132"/>
      <c r="BQ48" s="132"/>
      <c r="BR48" s="132"/>
      <c r="BS48" s="132"/>
      <c r="BT48" s="132"/>
      <c r="BU48" s="132"/>
      <c r="BV48" s="132"/>
      <c r="BW48" s="132"/>
    </row>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row r="56" spans="5:80" ht="20.100000000000001" customHeight="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row>
    <row r="57" spans="5:80" ht="20.100000000000001" customHeight="1">
      <c r="G57" s="151"/>
    </row>
    <row r="58" spans="5:80" ht="20.100000000000001" customHeight="1">
      <c r="F58" s="175"/>
      <c r="G58" s="175"/>
      <c r="H58" s="175"/>
      <c r="I58" s="175"/>
      <c r="J58" s="175"/>
      <c r="K58" s="175"/>
      <c r="L58" s="175"/>
      <c r="M58" s="175"/>
      <c r="N58" s="175"/>
      <c r="O58" s="175"/>
      <c r="P58" s="175"/>
      <c r="Q58" s="175"/>
      <c r="S58" s="175"/>
      <c r="T58" s="175"/>
      <c r="U58" s="175"/>
      <c r="V58" s="175"/>
      <c r="W58" s="175"/>
      <c r="X58" s="175"/>
      <c r="Y58" s="175"/>
      <c r="Z58" s="175"/>
      <c r="AA58" s="175"/>
      <c r="AB58" s="175"/>
      <c r="AC58" s="175"/>
      <c r="AD58" s="175"/>
      <c r="AE58" s="175"/>
      <c r="AF58" s="175"/>
      <c r="AG58" s="175"/>
      <c r="AH58" s="175"/>
      <c r="AI58" s="175"/>
      <c r="AK58" s="175"/>
      <c r="AL58" s="175"/>
      <c r="AM58" s="175"/>
      <c r="AN58" s="175"/>
      <c r="AO58" s="175"/>
      <c r="AP58" s="175"/>
    </row>
    <row r="59" spans="5:80" ht="20.100000000000001" customHeight="1"/>
    <row r="60" spans="5:80" ht="20.100000000000001" customHeight="1">
      <c r="E60" s="151"/>
    </row>
    <row r="61" spans="5:80" ht="20.100000000000001" customHeight="1">
      <c r="F61" s="175"/>
      <c r="G61" s="175"/>
      <c r="H61" s="175"/>
      <c r="I61" s="175"/>
      <c r="J61" s="175"/>
      <c r="K61" s="175"/>
      <c r="L61" s="175"/>
      <c r="M61" s="175"/>
      <c r="N61" s="175"/>
      <c r="O61" s="175"/>
      <c r="P61" s="175"/>
      <c r="Q61" s="175"/>
      <c r="S61" s="175"/>
      <c r="T61" s="175"/>
      <c r="U61" s="175"/>
      <c r="V61" s="175"/>
      <c r="W61" s="175"/>
      <c r="X61" s="175"/>
      <c r="Y61" s="175"/>
      <c r="Z61" s="175"/>
      <c r="AA61" s="175"/>
      <c r="AB61" s="175"/>
      <c r="AC61" s="175"/>
      <c r="AD61" s="175"/>
      <c r="AE61" s="175"/>
      <c r="AF61" s="175"/>
      <c r="AG61" s="175"/>
      <c r="AH61" s="175"/>
      <c r="AI61" s="175"/>
      <c r="AK61" s="175"/>
      <c r="AL61" s="175"/>
      <c r="AM61" s="175"/>
      <c r="AN61" s="175"/>
      <c r="AO61" s="175"/>
      <c r="AP61" s="175"/>
    </row>
    <row r="62" spans="5:80" ht="20.100000000000001" customHeight="1">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row>
    <row r="63" spans="5:80" ht="20.100000000000001" customHeight="1">
      <c r="AT63" s="193"/>
      <c r="AU63" s="193"/>
      <c r="AV63" s="193"/>
      <c r="AW63" s="193"/>
      <c r="AX63" s="193"/>
      <c r="AY63" s="193"/>
      <c r="BA63" s="193"/>
      <c r="BB63" s="193"/>
      <c r="BC63" s="193"/>
      <c r="BD63" s="193"/>
      <c r="BL63" s="232"/>
      <c r="BM63" s="232"/>
      <c r="BN63" s="232"/>
      <c r="BO63" s="232"/>
      <c r="BP63" s="232"/>
      <c r="BQ63" s="232"/>
      <c r="BR63" s="232"/>
      <c r="BS63" s="232"/>
      <c r="BT63" s="232"/>
      <c r="BU63" s="232"/>
      <c r="BV63" s="232"/>
      <c r="BW63" s="232"/>
    </row>
    <row r="64" spans="5:80" ht="20.100000000000001" customHeight="1"/>
    <row r="65" s="39" customFormat="1" ht="20.100000000000001" customHeight="1"/>
  </sheetData>
  <sheetProtection algorithmName="SHA-512" hashValue="2xZJQdnt6Q3WFgAj9+q0OBCPy/PhCXruCAwpa+qNJa7h71P0YRfHXO8SasmptJlTC+ls2xelcpfYRTtL3Kwrng==" saltValue="KM8H0x1BuvdcMpxKB42dug==" spinCount="100000" sheet="1" objects="1" scenarios="1"/>
  <mergeCells count="226">
    <mergeCell ref="AI12:AJ12"/>
    <mergeCell ref="AK12:AM12"/>
    <mergeCell ref="AO12:AV12"/>
    <mergeCell ref="AX9:BA9"/>
    <mergeCell ref="T11:U11"/>
    <mergeCell ref="T12:U12"/>
    <mergeCell ref="Z12:AG12"/>
    <mergeCell ref="V12:X12"/>
    <mergeCell ref="BB9:BI9"/>
    <mergeCell ref="T10:W10"/>
    <mergeCell ref="BC10:BF10"/>
    <mergeCell ref="AT10:AY10"/>
    <mergeCell ref="AZ10:BB10"/>
    <mergeCell ref="X10:AH10"/>
    <mergeCell ref="AN11:AO11"/>
    <mergeCell ref="AP11:AR11"/>
    <mergeCell ref="AS11:AT11"/>
    <mergeCell ref="AU11:AW11"/>
    <mergeCell ref="Z11:AG11"/>
    <mergeCell ref="AX6:BA6"/>
    <mergeCell ref="BB6:BI6"/>
    <mergeCell ref="BI7:BJ7"/>
    <mergeCell ref="AY5:BD5"/>
    <mergeCell ref="BE5:BF5"/>
    <mergeCell ref="BG5:BL5"/>
    <mergeCell ref="T5:U5"/>
    <mergeCell ref="V5:X5"/>
    <mergeCell ref="Y5:Z5"/>
    <mergeCell ref="AA5:AC5"/>
    <mergeCell ref="AD5:AE5"/>
    <mergeCell ref="AF5:AH5"/>
    <mergeCell ref="AI5:AJ5"/>
    <mergeCell ref="AK5:AV5"/>
    <mergeCell ref="AW5:AX5"/>
    <mergeCell ref="BK7:BL7"/>
    <mergeCell ref="AR29:AW29"/>
    <mergeCell ref="Z30:AQ30"/>
    <mergeCell ref="AR30:AW30"/>
    <mergeCell ref="BH18:BJ18"/>
    <mergeCell ref="BK18:BN18"/>
    <mergeCell ref="AZ17:BC17"/>
    <mergeCell ref="BD17:BN17"/>
    <mergeCell ref="AL23:AO23"/>
    <mergeCell ref="AP23:AW23"/>
    <mergeCell ref="AZ20:BC20"/>
    <mergeCell ref="BD20:BN20"/>
    <mergeCell ref="AT28:AW28"/>
    <mergeCell ref="AX28:BN28"/>
    <mergeCell ref="AX29:BN29"/>
    <mergeCell ref="Z27:AS27"/>
    <mergeCell ref="AT27:AW27"/>
    <mergeCell ref="Z28:AS28"/>
    <mergeCell ref="AP24:AW24"/>
    <mergeCell ref="AZ18:BG18"/>
    <mergeCell ref="AZ19:BC19"/>
    <mergeCell ref="BD19:BN19"/>
    <mergeCell ref="T19:AY19"/>
    <mergeCell ref="T20:AY20"/>
    <mergeCell ref="AX31:BN31"/>
    <mergeCell ref="G32:S32"/>
    <mergeCell ref="AX32:BN32"/>
    <mergeCell ref="G33:S33"/>
    <mergeCell ref="AX33:BN33"/>
    <mergeCell ref="T30:Y30"/>
    <mergeCell ref="T31:Y31"/>
    <mergeCell ref="T32:Y32"/>
    <mergeCell ref="T33:Y33"/>
    <mergeCell ref="Z31:AQ31"/>
    <mergeCell ref="AR31:AW31"/>
    <mergeCell ref="Z32:AQ32"/>
    <mergeCell ref="AR32:AW32"/>
    <mergeCell ref="Z33:AQ33"/>
    <mergeCell ref="AR33:AW33"/>
    <mergeCell ref="G30:S30"/>
    <mergeCell ref="AX30:BN30"/>
    <mergeCell ref="AX43:BD43"/>
    <mergeCell ref="BE43:BF43"/>
    <mergeCell ref="BG43:BK43"/>
    <mergeCell ref="G42:S43"/>
    <mergeCell ref="T44:U44"/>
    <mergeCell ref="V44:Z44"/>
    <mergeCell ref="AA44:AB44"/>
    <mergeCell ref="AC44:AG44"/>
    <mergeCell ref="AI44:AU44"/>
    <mergeCell ref="G44:S44"/>
    <mergeCell ref="T42:W42"/>
    <mergeCell ref="X42:AE42"/>
    <mergeCell ref="AF42:AN42"/>
    <mergeCell ref="AO42:AP42"/>
    <mergeCell ref="T43:AB43"/>
    <mergeCell ref="AC43:AD43"/>
    <mergeCell ref="AE43:AK43"/>
    <mergeCell ref="AL43:AM43"/>
    <mergeCell ref="AN43:AU43"/>
    <mergeCell ref="AV43:AW43"/>
    <mergeCell ref="X36:AA36"/>
    <mergeCell ref="X37:AA37"/>
    <mergeCell ref="X38:AA38"/>
    <mergeCell ref="T39:W39"/>
    <mergeCell ref="X39:AA39"/>
    <mergeCell ref="T40:W40"/>
    <mergeCell ref="X40:AA40"/>
    <mergeCell ref="T41:W41"/>
    <mergeCell ref="X41:AA41"/>
    <mergeCell ref="AJ39:AR39"/>
    <mergeCell ref="AB40:AI40"/>
    <mergeCell ref="AJ40:AR40"/>
    <mergeCell ref="AB41:AI41"/>
    <mergeCell ref="AJ41:AR41"/>
    <mergeCell ref="AS39:AT39"/>
    <mergeCell ref="AU39:AZ39"/>
    <mergeCell ref="AS40:AT40"/>
    <mergeCell ref="AU40:AZ40"/>
    <mergeCell ref="AS41:AT41"/>
    <mergeCell ref="AU41:AZ41"/>
    <mergeCell ref="BM13:BN13"/>
    <mergeCell ref="T13:U15"/>
    <mergeCell ref="BH13:BI15"/>
    <mergeCell ref="BJ13:BL13"/>
    <mergeCell ref="BM14:BN14"/>
    <mergeCell ref="V15:Y15"/>
    <mergeCell ref="Z15:AA15"/>
    <mergeCell ref="AB14:AC14"/>
    <mergeCell ref="AD14:AE14"/>
    <mergeCell ref="BM15:BN15"/>
    <mergeCell ref="BJ14:BL14"/>
    <mergeCell ref="BJ15:BL15"/>
    <mergeCell ref="AH13:BG13"/>
    <mergeCell ref="AH14:BG14"/>
    <mergeCell ref="AH15:BG15"/>
    <mergeCell ref="AF13:AG15"/>
    <mergeCell ref="AZ16:BB16"/>
    <mergeCell ref="BC16:BF16"/>
    <mergeCell ref="AB15:AC15"/>
    <mergeCell ref="AD15:AE15"/>
    <mergeCell ref="V13:Y13"/>
    <mergeCell ref="Z13:AA13"/>
    <mergeCell ref="AB13:AC13"/>
    <mergeCell ref="AD13:AE13"/>
    <mergeCell ref="V14:Y14"/>
    <mergeCell ref="Z14:AA14"/>
    <mergeCell ref="DH13:DI13"/>
    <mergeCell ref="DN13:DP15"/>
    <mergeCell ref="CG14:CH14"/>
    <mergeCell ref="CK14:CL14"/>
    <mergeCell ref="CO14:DA14"/>
    <mergeCell ref="DH14:DI14"/>
    <mergeCell ref="CG15:CH15"/>
    <mergeCell ref="CK15:CL15"/>
    <mergeCell ref="CO15:DA15"/>
    <mergeCell ref="DH15:DI15"/>
    <mergeCell ref="CK13:CL13"/>
    <mergeCell ref="CO13:DA13"/>
    <mergeCell ref="CG13:CH13"/>
    <mergeCell ref="E37:F37"/>
    <mergeCell ref="T37:W37"/>
    <mergeCell ref="E38:F44"/>
    <mergeCell ref="T38:W38"/>
    <mergeCell ref="G39:S41"/>
    <mergeCell ref="E26:F26"/>
    <mergeCell ref="G26:S26"/>
    <mergeCell ref="T16:W16"/>
    <mergeCell ref="X16:AH16"/>
    <mergeCell ref="AB36:AK38"/>
    <mergeCell ref="U24:AK24"/>
    <mergeCell ref="G36:S38"/>
    <mergeCell ref="AB39:AI39"/>
    <mergeCell ref="E31:F33"/>
    <mergeCell ref="G31:S31"/>
    <mergeCell ref="E30:F30"/>
    <mergeCell ref="G28:S28"/>
    <mergeCell ref="G29:S29"/>
    <mergeCell ref="Z29:AQ29"/>
    <mergeCell ref="T29:Y29"/>
    <mergeCell ref="T27:Y27"/>
    <mergeCell ref="T28:Y28"/>
    <mergeCell ref="AL36:AW38"/>
    <mergeCell ref="T36:W36"/>
    <mergeCell ref="AU2:BA2"/>
    <mergeCell ref="AK11:AM11"/>
    <mergeCell ref="E25:F25"/>
    <mergeCell ref="G25:S25"/>
    <mergeCell ref="E21:F24"/>
    <mergeCell ref="G21:S24"/>
    <mergeCell ref="U21:AK21"/>
    <mergeCell ref="U22:AK22"/>
    <mergeCell ref="U23:AK23"/>
    <mergeCell ref="AL24:AO24"/>
    <mergeCell ref="T25:W25"/>
    <mergeCell ref="X25:AH25"/>
    <mergeCell ref="AL21:AO21"/>
    <mergeCell ref="AX7:BF7"/>
    <mergeCell ref="AX8:BA8"/>
    <mergeCell ref="BB8:BI8"/>
    <mergeCell ref="E16:F16"/>
    <mergeCell ref="E13:F15"/>
    <mergeCell ref="G13:S15"/>
    <mergeCell ref="BB2:BT2"/>
    <mergeCell ref="AU3:BA3"/>
    <mergeCell ref="BB3:BT3"/>
    <mergeCell ref="E5:F5"/>
    <mergeCell ref="G5:S5"/>
    <mergeCell ref="BM7:BN7"/>
    <mergeCell ref="V11:X11"/>
    <mergeCell ref="AX26:BN26"/>
    <mergeCell ref="E27:F29"/>
    <mergeCell ref="G27:S27"/>
    <mergeCell ref="AX27:BN27"/>
    <mergeCell ref="T26:Y26"/>
    <mergeCell ref="AT26:AW26"/>
    <mergeCell ref="Z26:AS26"/>
    <mergeCell ref="E17:F20"/>
    <mergeCell ref="G17:S20"/>
    <mergeCell ref="AP21:AW21"/>
    <mergeCell ref="AL22:AO22"/>
    <mergeCell ref="AP22:AW22"/>
    <mergeCell ref="E6:F9"/>
    <mergeCell ref="G6:R9"/>
    <mergeCell ref="E10:F10"/>
    <mergeCell ref="T8:AW8"/>
    <mergeCell ref="T9:AW9"/>
    <mergeCell ref="T6:AW7"/>
    <mergeCell ref="E11:F12"/>
    <mergeCell ref="G11:R12"/>
    <mergeCell ref="AI11:AJ11"/>
    <mergeCell ref="AT16:AY16"/>
  </mergeCells>
  <phoneticPr fontId="1"/>
  <dataValidations count="2">
    <dataValidation type="list" allowBlank="1" showInputMessage="1" showErrorMessage="1" sqref="AX6:BA6 AX8:BA9 T10:W10 T16:W16 AL21:AO24 AZ19:BC20 T25:W25 X39:AA41 T42:W42 AZ17:BC17" xr:uid="{00000000-0002-0000-0300-000000000000}">
      <formula1>"1,2"</formula1>
    </dataValidation>
    <dataValidation type="list" allowBlank="1" showInputMessage="1" showErrorMessage="1" sqref="X36:AA38" xr:uid="{00000000-0002-0000-0300-000002000000}">
      <formula1>"1,2,3,4,5,6,7"</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8203" r:id="rId5" name="Group Box 11">
              <controlPr defaultSize="0" autoFill="0" autoPict="0">
                <anchor moveWithCells="1">
                  <from>
                    <xdr:col>48</xdr:col>
                    <xdr:colOff>114300</xdr:colOff>
                    <xdr:row>5</xdr:row>
                    <xdr:rowOff>0</xdr:rowOff>
                  </from>
                  <to>
                    <xdr:col>61</xdr:col>
                    <xdr:colOff>9525</xdr:colOff>
                    <xdr:row>6</xdr:row>
                    <xdr:rowOff>38100</xdr:rowOff>
                  </to>
                </anchor>
              </controlPr>
            </control>
          </mc:Choice>
        </mc:AlternateContent>
        <mc:AlternateContent xmlns:mc="http://schemas.openxmlformats.org/markup-compatibility/2006">
          <mc:Choice Requires="x14">
            <control shapeId="8204" r:id="rId6" name="Group Box 12">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xmlns:mc="http://schemas.openxmlformats.org/markup-compatibility/2006">
          <mc:Choice Requires="x14">
            <control shapeId="8206" r:id="rId7" name="Group Box 14">
              <controlPr defaultSize="0" autoFill="0" autoPict="0">
                <anchor moveWithCells="1">
                  <from>
                    <xdr:col>48</xdr:col>
                    <xdr:colOff>114300</xdr:colOff>
                    <xdr:row>8</xdr:row>
                    <xdr:rowOff>0</xdr:rowOff>
                  </from>
                  <to>
                    <xdr:col>61</xdr:col>
                    <xdr:colOff>9525</xdr:colOff>
                    <xdr:row>9</xdr:row>
                    <xdr:rowOff>38100</xdr:rowOff>
                  </to>
                </anchor>
              </controlPr>
            </control>
          </mc:Choice>
        </mc:AlternateContent>
        <mc:AlternateContent xmlns:mc="http://schemas.openxmlformats.org/markup-compatibility/2006">
          <mc:Choice Requires="x14">
            <control shapeId="8209" r:id="rId8" name="Group Box 1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8210" r:id="rId9" name="Check Box 18">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xmlns:mc="http://schemas.openxmlformats.org/markup-compatibility/2006">
          <mc:Choice Requires="x14">
            <control shapeId="8211" r:id="rId10" name="Check Box 19">
              <controlPr defaultSize="0" autoFill="0" autoLine="0" autoPict="0">
                <anchor moveWithCells="1">
                  <from>
                    <xdr:col>19</xdr:col>
                    <xdr:colOff>9525</xdr:colOff>
                    <xdr:row>11</xdr:row>
                    <xdr:rowOff>0</xdr:rowOff>
                  </from>
                  <to>
                    <xdr:col>20</xdr:col>
                    <xdr:colOff>104775</xdr:colOff>
                    <xdr:row>12</xdr:row>
                    <xdr:rowOff>0</xdr:rowOff>
                  </to>
                </anchor>
              </controlPr>
            </control>
          </mc:Choice>
        </mc:AlternateContent>
        <mc:AlternateContent xmlns:mc="http://schemas.openxmlformats.org/markup-compatibility/2006">
          <mc:Choice Requires="x14">
            <control shapeId="8212" r:id="rId11" name="Check Box 20">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39</xdr:col>
                    <xdr:colOff>9525</xdr:colOff>
                    <xdr:row>10</xdr:row>
                    <xdr:rowOff>0</xdr:rowOff>
                  </from>
                  <to>
                    <xdr:col>40</xdr:col>
                    <xdr:colOff>104775</xdr:colOff>
                    <xdr:row>11</xdr:row>
                    <xdr:rowOff>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44</xdr:col>
                    <xdr:colOff>9525</xdr:colOff>
                    <xdr:row>10</xdr:row>
                    <xdr:rowOff>0</xdr:rowOff>
                  </from>
                  <to>
                    <xdr:col>45</xdr:col>
                    <xdr:colOff>104775</xdr:colOff>
                    <xdr:row>11</xdr:row>
                    <xdr:rowOff>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34</xdr:col>
                    <xdr:colOff>9525</xdr:colOff>
                    <xdr:row>11</xdr:row>
                    <xdr:rowOff>0</xdr:rowOff>
                  </from>
                  <to>
                    <xdr:col>35</xdr:col>
                    <xdr:colOff>104775</xdr:colOff>
                    <xdr:row>12</xdr:row>
                    <xdr:rowOff>0</xdr:rowOff>
                  </to>
                </anchor>
              </controlPr>
            </control>
          </mc:Choice>
        </mc:AlternateContent>
        <mc:AlternateContent xmlns:mc="http://schemas.openxmlformats.org/markup-compatibility/2006">
          <mc:Choice Requires="x14">
            <control shapeId="8218" r:id="rId15" name="Group Box 26">
              <controlPr defaultSize="0" autoFill="0" autoPict="0">
                <anchor moveWithCells="1">
                  <from>
                    <xdr:col>38</xdr:col>
                    <xdr:colOff>114300</xdr:colOff>
                    <xdr:row>15</xdr:row>
                    <xdr:rowOff>0</xdr:rowOff>
                  </from>
                  <to>
                    <xdr:col>51</xdr:col>
                    <xdr:colOff>9525</xdr:colOff>
                    <xdr:row>15</xdr:row>
                    <xdr:rowOff>285750</xdr:rowOff>
                  </to>
                </anchor>
              </controlPr>
            </control>
          </mc:Choice>
        </mc:AlternateContent>
        <mc:AlternateContent xmlns:mc="http://schemas.openxmlformats.org/markup-compatibility/2006">
          <mc:Choice Requires="x14">
            <control shapeId="8220" r:id="rId16" name="Group Box 28">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8222" r:id="rId17" name="Group Box 30">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xmlns:mc="http://schemas.openxmlformats.org/markup-compatibility/2006">
          <mc:Choice Requires="x14">
            <control shapeId="8223" r:id="rId18" name="Group Box 31">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xmlns:mc="http://schemas.openxmlformats.org/markup-compatibility/2006">
          <mc:Choice Requires="x14">
            <control shapeId="8224" r:id="rId19" name="Group Box 32">
              <controlPr defaultSize="0" autoFill="0" autoPict="0">
                <anchor moveWithCells="1">
                  <from>
                    <xdr:col>36</xdr:col>
                    <xdr:colOff>114300</xdr:colOff>
                    <xdr:row>22</xdr:row>
                    <xdr:rowOff>0</xdr:rowOff>
                  </from>
                  <to>
                    <xdr:col>49</xdr:col>
                    <xdr:colOff>9525</xdr:colOff>
                    <xdr:row>22</xdr:row>
                    <xdr:rowOff>285750</xdr:rowOff>
                  </to>
                </anchor>
              </controlPr>
            </control>
          </mc:Choice>
        </mc:AlternateContent>
        <mc:AlternateContent xmlns:mc="http://schemas.openxmlformats.org/markup-compatibility/2006">
          <mc:Choice Requires="x14">
            <control shapeId="8225" r:id="rId20" name="Group Box 33">
              <controlPr defaultSize="0" autoFill="0" autoPict="0">
                <anchor moveWithCells="1">
                  <from>
                    <xdr:col>36</xdr:col>
                    <xdr:colOff>114300</xdr:colOff>
                    <xdr:row>23</xdr:row>
                    <xdr:rowOff>0</xdr:rowOff>
                  </from>
                  <to>
                    <xdr:col>49</xdr:col>
                    <xdr:colOff>9525</xdr:colOff>
                    <xdr:row>23</xdr:row>
                    <xdr:rowOff>285750</xdr:rowOff>
                  </to>
                </anchor>
              </controlPr>
            </control>
          </mc:Choice>
        </mc:AlternateContent>
        <mc:AlternateContent xmlns:mc="http://schemas.openxmlformats.org/markup-compatibility/2006">
          <mc:Choice Requires="x14">
            <control shapeId="8226" r:id="rId21" name="Group Box 34">
              <controlPr defaultSize="0" autoFill="0" autoPict="0">
                <anchor moveWithCells="1">
                  <from>
                    <xdr:col>51</xdr:col>
                    <xdr:colOff>0</xdr:colOff>
                    <xdr:row>19</xdr:row>
                    <xdr:rowOff>0</xdr:rowOff>
                  </from>
                  <to>
                    <xdr:col>63</xdr:col>
                    <xdr:colOff>19050</xdr:colOff>
                    <xdr:row>19</xdr:row>
                    <xdr:rowOff>285750</xdr:rowOff>
                  </to>
                </anchor>
              </controlPr>
            </control>
          </mc:Choice>
        </mc:AlternateContent>
        <mc:AlternateContent xmlns:mc="http://schemas.openxmlformats.org/markup-compatibility/2006">
          <mc:Choice Requires="x14">
            <control shapeId="8227" r:id="rId22" name="Group Box 35">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xmlns:mc="http://schemas.openxmlformats.org/markup-compatibility/2006">
          <mc:Choice Requires="x14">
            <control shapeId="8228" r:id="rId23" name="Group Box 36">
              <controlPr defaultSize="0" autoFill="0" autoPict="0">
                <anchor moveWithCells="1">
                  <from>
                    <xdr:col>18</xdr:col>
                    <xdr:colOff>114300</xdr:colOff>
                    <xdr:row>24</xdr:row>
                    <xdr:rowOff>0</xdr:rowOff>
                  </from>
                  <to>
                    <xdr:col>31</xdr:col>
                    <xdr:colOff>9525</xdr:colOff>
                    <xdr:row>24</xdr:row>
                    <xdr:rowOff>285750</xdr:rowOff>
                  </to>
                </anchor>
              </controlPr>
            </control>
          </mc:Choice>
        </mc:AlternateContent>
        <mc:AlternateContent xmlns:mc="http://schemas.openxmlformats.org/markup-compatibility/2006">
          <mc:Choice Requires="x14">
            <control shapeId="8231" r:id="rId24" name="Group Box 39">
              <controlPr defaultSize="0" autoFill="0" autoPict="0">
                <anchor moveWithCells="1">
                  <from>
                    <xdr:col>22</xdr:col>
                    <xdr:colOff>114300</xdr:colOff>
                    <xdr:row>35</xdr:row>
                    <xdr:rowOff>0</xdr:rowOff>
                  </from>
                  <to>
                    <xdr:col>35</xdr:col>
                    <xdr:colOff>9525</xdr:colOff>
                    <xdr:row>35</xdr:row>
                    <xdr:rowOff>285750</xdr:rowOff>
                  </to>
                </anchor>
              </controlPr>
            </control>
          </mc:Choice>
        </mc:AlternateContent>
        <mc:AlternateContent xmlns:mc="http://schemas.openxmlformats.org/markup-compatibility/2006">
          <mc:Choice Requires="x14">
            <control shapeId="8238" r:id="rId25" name="Group Box 46">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xmlns:mc="http://schemas.openxmlformats.org/markup-compatibility/2006">
          <mc:Choice Requires="x14">
            <control shapeId="8240" r:id="rId26" name="Group Box 48">
              <controlPr defaultSize="0" autoFill="0" autoPict="0">
                <anchor moveWithCells="1">
                  <from>
                    <xdr:col>22</xdr:col>
                    <xdr:colOff>114300</xdr:colOff>
                    <xdr:row>39</xdr:row>
                    <xdr:rowOff>0</xdr:rowOff>
                  </from>
                  <to>
                    <xdr:col>35</xdr:col>
                    <xdr:colOff>9525</xdr:colOff>
                    <xdr:row>39</xdr:row>
                    <xdr:rowOff>285750</xdr:rowOff>
                  </to>
                </anchor>
              </controlPr>
            </control>
          </mc:Choice>
        </mc:AlternateContent>
        <mc:AlternateContent xmlns:mc="http://schemas.openxmlformats.org/markup-compatibility/2006">
          <mc:Choice Requires="x14">
            <control shapeId="8241" r:id="rId27" name="Group Box 49">
              <controlPr defaultSize="0" autoFill="0" autoPict="0">
                <anchor moveWithCells="1">
                  <from>
                    <xdr:col>22</xdr:col>
                    <xdr:colOff>114300</xdr:colOff>
                    <xdr:row>40</xdr:row>
                    <xdr:rowOff>0</xdr:rowOff>
                  </from>
                  <to>
                    <xdr:col>35</xdr:col>
                    <xdr:colOff>9525</xdr:colOff>
                    <xdr:row>40</xdr:row>
                    <xdr:rowOff>285750</xdr:rowOff>
                  </to>
                </anchor>
              </controlPr>
            </control>
          </mc:Choice>
        </mc:AlternateContent>
        <mc:AlternateContent xmlns:mc="http://schemas.openxmlformats.org/markup-compatibility/2006">
          <mc:Choice Requires="x14">
            <control shapeId="8243" r:id="rId28" name="Group Box 51">
              <controlPr defaultSize="0" autoFill="0" autoPict="0">
                <anchor moveWithCells="1">
                  <from>
                    <xdr:col>18</xdr:col>
                    <xdr:colOff>114300</xdr:colOff>
                    <xdr:row>41</xdr:row>
                    <xdr:rowOff>0</xdr:rowOff>
                  </from>
                  <to>
                    <xdr:col>31</xdr:col>
                    <xdr:colOff>9525</xdr:colOff>
                    <xdr:row>41</xdr:row>
                    <xdr:rowOff>285750</xdr:rowOff>
                  </to>
                </anchor>
              </controlPr>
            </control>
          </mc:Choice>
        </mc:AlternateContent>
        <mc:AlternateContent xmlns:mc="http://schemas.openxmlformats.org/markup-compatibility/2006">
          <mc:Choice Requires="x14">
            <control shapeId="8245" r:id="rId29" name="Check Box 53">
              <controlPr defaultSize="0" autoFill="0" autoLine="0" autoPict="0">
                <anchor moveWithCells="1">
                  <from>
                    <xdr:col>28</xdr:col>
                    <xdr:colOff>19050</xdr:colOff>
                    <xdr:row>42</xdr:row>
                    <xdr:rowOff>28575</xdr:rowOff>
                  </from>
                  <to>
                    <xdr:col>30</xdr:col>
                    <xdr:colOff>9525</xdr:colOff>
                    <xdr:row>42</xdr:row>
                    <xdr:rowOff>276225</xdr:rowOff>
                  </to>
                </anchor>
              </controlPr>
            </control>
          </mc:Choice>
        </mc:AlternateContent>
        <mc:AlternateContent xmlns:mc="http://schemas.openxmlformats.org/markup-compatibility/2006">
          <mc:Choice Requires="x14">
            <control shapeId="8246" r:id="rId30" name="Check Box 54">
              <controlPr defaultSize="0" autoFill="0" autoLine="0" autoPict="0">
                <anchor moveWithCells="1">
                  <from>
                    <xdr:col>37</xdr:col>
                    <xdr:colOff>19050</xdr:colOff>
                    <xdr:row>42</xdr:row>
                    <xdr:rowOff>28575</xdr:rowOff>
                  </from>
                  <to>
                    <xdr:col>39</xdr:col>
                    <xdr:colOff>9525</xdr:colOff>
                    <xdr:row>42</xdr:row>
                    <xdr:rowOff>276225</xdr:rowOff>
                  </to>
                </anchor>
              </controlPr>
            </control>
          </mc:Choice>
        </mc:AlternateContent>
        <mc:AlternateContent xmlns:mc="http://schemas.openxmlformats.org/markup-compatibility/2006">
          <mc:Choice Requires="x14">
            <control shapeId="8247" r:id="rId31" name="Check Box 55">
              <controlPr defaultSize="0" autoFill="0" autoLine="0" autoPict="0">
                <anchor moveWithCells="1">
                  <from>
                    <xdr:col>47</xdr:col>
                    <xdr:colOff>19050</xdr:colOff>
                    <xdr:row>42</xdr:row>
                    <xdr:rowOff>28575</xdr:rowOff>
                  </from>
                  <to>
                    <xdr:col>49</xdr:col>
                    <xdr:colOff>9525</xdr:colOff>
                    <xdr:row>42</xdr:row>
                    <xdr:rowOff>276225</xdr:rowOff>
                  </to>
                </anchor>
              </controlPr>
            </control>
          </mc:Choice>
        </mc:AlternateContent>
        <mc:AlternateContent xmlns:mc="http://schemas.openxmlformats.org/markup-compatibility/2006">
          <mc:Choice Requires="x14">
            <control shapeId="8248" r:id="rId32" name="Check Box 56">
              <controlPr defaultSize="0" autoFill="0" autoLine="0" autoPict="0">
                <anchor moveWithCells="1">
                  <from>
                    <xdr:col>56</xdr:col>
                    <xdr:colOff>19050</xdr:colOff>
                    <xdr:row>42</xdr:row>
                    <xdr:rowOff>28575</xdr:rowOff>
                  </from>
                  <to>
                    <xdr:col>58</xdr:col>
                    <xdr:colOff>9525</xdr:colOff>
                    <xdr:row>42</xdr:row>
                    <xdr:rowOff>276225</xdr:rowOff>
                  </to>
                </anchor>
              </controlPr>
            </control>
          </mc:Choice>
        </mc:AlternateContent>
        <mc:AlternateContent xmlns:mc="http://schemas.openxmlformats.org/markup-compatibility/2006">
          <mc:Choice Requires="x14">
            <control shapeId="8249" r:id="rId33" name="Check Box 57">
              <controlPr defaultSize="0" autoFill="0" autoLine="0" autoPict="0">
                <anchor moveWithCells="1">
                  <from>
                    <xdr:col>19</xdr:col>
                    <xdr:colOff>19050</xdr:colOff>
                    <xdr:row>43</xdr:row>
                    <xdr:rowOff>28575</xdr:rowOff>
                  </from>
                  <to>
                    <xdr:col>21</xdr:col>
                    <xdr:colOff>9525</xdr:colOff>
                    <xdr:row>43</xdr:row>
                    <xdr:rowOff>276225</xdr:rowOff>
                  </to>
                </anchor>
              </controlPr>
            </control>
          </mc:Choice>
        </mc:AlternateContent>
        <mc:AlternateContent xmlns:mc="http://schemas.openxmlformats.org/markup-compatibility/2006">
          <mc:Choice Requires="x14">
            <control shapeId="8250" r:id="rId34" name="Check Box 58">
              <controlPr defaultSize="0" autoFill="0" autoLine="0" autoPict="0">
                <anchor moveWithCells="1">
                  <from>
                    <xdr:col>26</xdr:col>
                    <xdr:colOff>19050</xdr:colOff>
                    <xdr:row>43</xdr:row>
                    <xdr:rowOff>28575</xdr:rowOff>
                  </from>
                  <to>
                    <xdr:col>28</xdr:col>
                    <xdr:colOff>9525</xdr:colOff>
                    <xdr:row>43</xdr:row>
                    <xdr:rowOff>276225</xdr:rowOff>
                  </to>
                </anchor>
              </controlPr>
            </control>
          </mc:Choice>
        </mc:AlternateContent>
        <mc:AlternateContent xmlns:mc="http://schemas.openxmlformats.org/markup-compatibility/2006">
          <mc:Choice Requires="x14">
            <control shapeId="8259" r:id="rId35" name="Group Box 67">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69" r:id="rId36" name="Group Box 77">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75" r:id="rId37" name="Group Box 83">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82" r:id="rId38" name="Group Box 90">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84" r:id="rId39" name="Group Box 92">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96" r:id="rId40" name="Group Box 104">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297" r:id="rId41" name="Group Box 105">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305" r:id="rId42" name="Group Box 113">
              <controlPr defaultSize="0" autoFill="0" autoPict="0">
                <anchor moveWithCells="1">
                  <from>
                    <xdr:col>18</xdr:col>
                    <xdr:colOff>114300</xdr:colOff>
                    <xdr:row>44</xdr:row>
                    <xdr:rowOff>0</xdr:rowOff>
                  </from>
                  <to>
                    <xdr:col>31</xdr:col>
                    <xdr:colOff>9525</xdr:colOff>
                    <xdr:row>45</xdr:row>
                    <xdr:rowOff>38100</xdr:rowOff>
                  </to>
                </anchor>
              </controlPr>
            </control>
          </mc:Choice>
        </mc:AlternateContent>
        <mc:AlternateContent xmlns:mc="http://schemas.openxmlformats.org/markup-compatibility/2006">
          <mc:Choice Requires="x14">
            <control shapeId="8318" r:id="rId43" name="Group Box 126">
              <controlPr defaultSize="0" autoFill="0" autoPict="0">
                <anchor moveWithCells="1">
                  <from>
                    <xdr:col>50</xdr:col>
                    <xdr:colOff>114300</xdr:colOff>
                    <xdr:row>44</xdr:row>
                    <xdr:rowOff>0</xdr:rowOff>
                  </from>
                  <to>
                    <xdr:col>63</xdr:col>
                    <xdr:colOff>9525</xdr:colOff>
                    <xdr:row>45</xdr:row>
                    <xdr:rowOff>38100</xdr:rowOff>
                  </to>
                </anchor>
              </controlPr>
            </control>
          </mc:Choice>
        </mc:AlternateContent>
        <mc:AlternateContent xmlns:mc="http://schemas.openxmlformats.org/markup-compatibility/2006">
          <mc:Choice Requires="x14">
            <control shapeId="8319" r:id="rId44" name="Group Box 127">
              <controlPr defaultSize="0" autoFill="0" autoPict="0">
                <anchor moveWithCells="1">
                  <from>
                    <xdr:col>50</xdr:col>
                    <xdr:colOff>114300</xdr:colOff>
                    <xdr:row>44</xdr:row>
                    <xdr:rowOff>0</xdr:rowOff>
                  </from>
                  <to>
                    <xdr:col>63</xdr:col>
                    <xdr:colOff>9525</xdr:colOff>
                    <xdr:row>45</xdr:row>
                    <xdr:rowOff>38100</xdr:rowOff>
                  </to>
                </anchor>
              </controlPr>
            </control>
          </mc:Choice>
        </mc:AlternateContent>
        <mc:AlternateContent xmlns:mc="http://schemas.openxmlformats.org/markup-compatibility/2006">
          <mc:Choice Requires="x14">
            <control shapeId="8320" r:id="rId45" name="Group Box 128">
              <controlPr defaultSize="0" autoFill="0" autoPict="0">
                <anchor moveWithCells="1">
                  <from>
                    <xdr:col>46</xdr:col>
                    <xdr:colOff>114300</xdr:colOff>
                    <xdr:row>44</xdr:row>
                    <xdr:rowOff>0</xdr:rowOff>
                  </from>
                  <to>
                    <xdr:col>59</xdr:col>
                    <xdr:colOff>9525</xdr:colOff>
                    <xdr:row>45</xdr:row>
                    <xdr:rowOff>38100</xdr:rowOff>
                  </to>
                </anchor>
              </controlPr>
            </control>
          </mc:Choice>
        </mc:AlternateContent>
        <mc:AlternateContent xmlns:mc="http://schemas.openxmlformats.org/markup-compatibility/2006">
          <mc:Choice Requires="x14">
            <control shapeId="8321" r:id="rId46" name="Group Box 129">
              <controlPr defaultSize="0" autoFill="0" autoPict="0">
                <anchor moveWithCells="1">
                  <from>
                    <xdr:col>46</xdr:col>
                    <xdr:colOff>114300</xdr:colOff>
                    <xdr:row>44</xdr:row>
                    <xdr:rowOff>0</xdr:rowOff>
                  </from>
                  <to>
                    <xdr:col>59</xdr:col>
                    <xdr:colOff>9525</xdr:colOff>
                    <xdr:row>45</xdr:row>
                    <xdr:rowOff>38100</xdr:rowOff>
                  </to>
                </anchor>
              </controlPr>
            </control>
          </mc:Choice>
        </mc:AlternateContent>
        <mc:AlternateContent xmlns:mc="http://schemas.openxmlformats.org/markup-compatibility/2006">
          <mc:Choice Requires="x14">
            <control shapeId="8322" r:id="rId47" name="Group Box 130">
              <controlPr defaultSize="0" autoFill="0" autoPict="0">
                <anchor moveWithCells="1">
                  <from>
                    <xdr:col>46</xdr:col>
                    <xdr:colOff>114300</xdr:colOff>
                    <xdr:row>44</xdr:row>
                    <xdr:rowOff>0</xdr:rowOff>
                  </from>
                  <to>
                    <xdr:col>59</xdr:col>
                    <xdr:colOff>9525</xdr:colOff>
                    <xdr:row>45</xdr:row>
                    <xdr:rowOff>38100</xdr:rowOff>
                  </to>
                </anchor>
              </controlPr>
            </control>
          </mc:Choice>
        </mc:AlternateContent>
        <mc:AlternateContent xmlns:mc="http://schemas.openxmlformats.org/markup-compatibility/2006">
          <mc:Choice Requires="x14">
            <control shapeId="8323" r:id="rId48" name="Group Box 131">
              <controlPr defaultSize="0" autoFill="0" autoPict="0">
                <anchor moveWithCells="1">
                  <from>
                    <xdr:col>46</xdr:col>
                    <xdr:colOff>114300</xdr:colOff>
                    <xdr:row>44</xdr:row>
                    <xdr:rowOff>0</xdr:rowOff>
                  </from>
                  <to>
                    <xdr:col>59</xdr:col>
                    <xdr:colOff>9525</xdr:colOff>
                    <xdr:row>45</xdr:row>
                    <xdr:rowOff>38100</xdr:rowOff>
                  </to>
                </anchor>
              </controlPr>
            </control>
          </mc:Choice>
        </mc:AlternateContent>
        <mc:AlternateContent xmlns:mc="http://schemas.openxmlformats.org/markup-compatibility/2006">
          <mc:Choice Requires="x14">
            <control shapeId="8325" r:id="rId49" name="Check Box 133">
              <controlPr defaultSize="0" autoFill="0" autoLine="0" autoPict="0">
                <anchor moveWithCells="1">
                  <from>
                    <xdr:col>19</xdr:col>
                    <xdr:colOff>9525</xdr:colOff>
                    <xdr:row>4</xdr:row>
                    <xdr:rowOff>47625</xdr:rowOff>
                  </from>
                  <to>
                    <xdr:col>20</xdr:col>
                    <xdr:colOff>104775</xdr:colOff>
                    <xdr:row>4</xdr:row>
                    <xdr:rowOff>295275</xdr:rowOff>
                  </to>
                </anchor>
              </controlPr>
            </control>
          </mc:Choice>
        </mc:AlternateContent>
        <mc:AlternateContent xmlns:mc="http://schemas.openxmlformats.org/markup-compatibility/2006">
          <mc:Choice Requires="x14">
            <control shapeId="8326" r:id="rId50" name="Check Box 134">
              <controlPr defaultSize="0" autoFill="0" autoLine="0" autoPict="0">
                <anchor moveWithCells="1">
                  <from>
                    <xdr:col>24</xdr:col>
                    <xdr:colOff>9525</xdr:colOff>
                    <xdr:row>4</xdr:row>
                    <xdr:rowOff>47625</xdr:rowOff>
                  </from>
                  <to>
                    <xdr:col>25</xdr:col>
                    <xdr:colOff>104775</xdr:colOff>
                    <xdr:row>4</xdr:row>
                    <xdr:rowOff>295275</xdr:rowOff>
                  </to>
                </anchor>
              </controlPr>
            </control>
          </mc:Choice>
        </mc:AlternateContent>
        <mc:AlternateContent xmlns:mc="http://schemas.openxmlformats.org/markup-compatibility/2006">
          <mc:Choice Requires="x14">
            <control shapeId="8327" r:id="rId51" name="Check Box 135">
              <controlPr defaultSize="0" autoFill="0" autoLine="0" autoPict="0">
                <anchor moveWithCells="1">
                  <from>
                    <xdr:col>29</xdr:col>
                    <xdr:colOff>9525</xdr:colOff>
                    <xdr:row>4</xdr:row>
                    <xdr:rowOff>47625</xdr:rowOff>
                  </from>
                  <to>
                    <xdr:col>30</xdr:col>
                    <xdr:colOff>104775</xdr:colOff>
                    <xdr:row>4</xdr:row>
                    <xdr:rowOff>295275</xdr:rowOff>
                  </to>
                </anchor>
              </controlPr>
            </control>
          </mc:Choice>
        </mc:AlternateContent>
        <mc:AlternateContent xmlns:mc="http://schemas.openxmlformats.org/markup-compatibility/2006">
          <mc:Choice Requires="x14">
            <control shapeId="8328" r:id="rId52" name="Check Box 136">
              <controlPr defaultSize="0" autoFill="0" autoLine="0" autoPict="0">
                <anchor moveWithCells="1">
                  <from>
                    <xdr:col>34</xdr:col>
                    <xdr:colOff>9525</xdr:colOff>
                    <xdr:row>4</xdr:row>
                    <xdr:rowOff>47625</xdr:rowOff>
                  </from>
                  <to>
                    <xdr:col>35</xdr:col>
                    <xdr:colOff>104775</xdr:colOff>
                    <xdr:row>4</xdr:row>
                    <xdr:rowOff>295275</xdr:rowOff>
                  </to>
                </anchor>
              </controlPr>
            </control>
          </mc:Choice>
        </mc:AlternateContent>
        <mc:AlternateContent xmlns:mc="http://schemas.openxmlformats.org/markup-compatibility/2006">
          <mc:Choice Requires="x14">
            <control shapeId="8329" r:id="rId53" name="Check Box 137">
              <controlPr defaultSize="0" autoFill="0" autoLine="0" autoPict="0">
                <anchor moveWithCells="1">
                  <from>
                    <xdr:col>48</xdr:col>
                    <xdr:colOff>9525</xdr:colOff>
                    <xdr:row>4</xdr:row>
                    <xdr:rowOff>47625</xdr:rowOff>
                  </from>
                  <to>
                    <xdr:col>49</xdr:col>
                    <xdr:colOff>104775</xdr:colOff>
                    <xdr:row>4</xdr:row>
                    <xdr:rowOff>295275</xdr:rowOff>
                  </to>
                </anchor>
              </controlPr>
            </control>
          </mc:Choice>
        </mc:AlternateContent>
        <mc:AlternateContent xmlns:mc="http://schemas.openxmlformats.org/markup-compatibility/2006">
          <mc:Choice Requires="x14">
            <control shapeId="8331" r:id="rId54" name="Check Box 139">
              <controlPr defaultSize="0" autoFill="0" autoLine="0" autoPict="0">
                <anchor moveWithCells="1">
                  <from>
                    <xdr:col>56</xdr:col>
                    <xdr:colOff>9525</xdr:colOff>
                    <xdr:row>4</xdr:row>
                    <xdr:rowOff>47625</xdr:rowOff>
                  </from>
                  <to>
                    <xdr:col>57</xdr:col>
                    <xdr:colOff>104775</xdr:colOff>
                    <xdr:row>4</xdr:row>
                    <xdr:rowOff>295275</xdr:rowOff>
                  </to>
                </anchor>
              </controlPr>
            </control>
          </mc:Choice>
        </mc:AlternateContent>
        <mc:AlternateContent xmlns:mc="http://schemas.openxmlformats.org/markup-compatibility/2006">
          <mc:Choice Requires="x14">
            <control shapeId="8333" r:id="rId55" name="Group Box 141">
              <controlPr defaultSize="0" autoFill="0" autoPict="0">
                <anchor moveWithCells="1">
                  <from>
                    <xdr:col>51</xdr:col>
                    <xdr:colOff>0</xdr:colOff>
                    <xdr:row>16</xdr:row>
                    <xdr:rowOff>0</xdr:rowOff>
                  </from>
                  <to>
                    <xdr:col>63</xdr:col>
                    <xdr:colOff>19050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CB79"/>
  <sheetViews>
    <sheetView showGridLines="0" view="pageBreakPreview" topLeftCell="A47" zoomScaleNormal="100" zoomScaleSheetLayoutView="100" workbookViewId="0">
      <selection activeCell="BU59" sqref="BU59"/>
    </sheetView>
  </sheetViews>
  <sheetFormatPr defaultColWidth="1.625" defaultRowHeight="13.5"/>
  <cols>
    <col min="1" max="5" width="1.625" style="39" customWidth="1"/>
    <col min="6" max="12" width="1.625" style="39"/>
    <col min="13" max="13" width="2.5" style="39" customWidth="1"/>
    <col min="14" max="33" width="1.625" style="39"/>
    <col min="34" max="34" width="1.625" style="39" customWidth="1"/>
    <col min="35" max="68" width="1.625" style="39"/>
    <col min="69" max="69" width="2.125" style="39" customWidth="1"/>
    <col min="70" max="76" width="1.625" style="39"/>
    <col min="77" max="77" width="1.375" style="39" customWidth="1"/>
    <col min="78" max="16384" width="1.625" style="39"/>
  </cols>
  <sheetData>
    <row r="2" spans="4:74" ht="18.75" customHeight="1">
      <c r="H2" s="132"/>
      <c r="I2" s="132"/>
      <c r="J2" s="132"/>
      <c r="K2" s="132"/>
      <c r="L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925" t="s">
        <v>207</v>
      </c>
      <c r="AV2" s="925"/>
      <c r="AW2" s="925"/>
      <c r="AX2" s="925"/>
      <c r="AY2" s="925"/>
      <c r="AZ2" s="925"/>
      <c r="BA2" s="925"/>
      <c r="BB2" s="908">
        <f>①施設基本情報!BA1</f>
        <v>0</v>
      </c>
      <c r="BC2" s="908"/>
      <c r="BD2" s="908"/>
      <c r="BE2" s="908"/>
      <c r="BF2" s="908"/>
      <c r="BG2" s="908"/>
      <c r="BH2" s="908"/>
      <c r="BI2" s="908"/>
      <c r="BJ2" s="908"/>
      <c r="BK2" s="908"/>
      <c r="BL2" s="908"/>
      <c r="BM2" s="908"/>
      <c r="BN2" s="908"/>
      <c r="BO2" s="908"/>
      <c r="BP2" s="908"/>
      <c r="BQ2" s="908"/>
      <c r="BR2" s="908"/>
      <c r="BS2" s="908"/>
      <c r="BT2" s="908"/>
    </row>
    <row r="3" spans="4:74" ht="43.5" customHeight="1">
      <c r="H3" s="132"/>
      <c r="I3" s="132"/>
      <c r="J3" s="132"/>
      <c r="K3" s="132"/>
      <c r="L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924" t="s">
        <v>247</v>
      </c>
      <c r="AV3" s="924"/>
      <c r="AW3" s="924"/>
      <c r="AX3" s="924"/>
      <c r="AY3" s="924"/>
      <c r="AZ3" s="924"/>
      <c r="BA3" s="924"/>
      <c r="BB3" s="909">
        <f>①施設基本情報!T6</f>
        <v>0</v>
      </c>
      <c r="BC3" s="909"/>
      <c r="BD3" s="909"/>
      <c r="BE3" s="909"/>
      <c r="BF3" s="909"/>
      <c r="BG3" s="909"/>
      <c r="BH3" s="909"/>
      <c r="BI3" s="909"/>
      <c r="BJ3" s="909"/>
      <c r="BK3" s="909"/>
      <c r="BL3" s="909"/>
      <c r="BM3" s="909"/>
      <c r="BN3" s="909"/>
      <c r="BO3" s="909"/>
      <c r="BP3" s="909"/>
      <c r="BQ3" s="909"/>
      <c r="BR3" s="909"/>
      <c r="BS3" s="909"/>
      <c r="BT3" s="909"/>
    </row>
    <row r="4" spans="4:74" ht="12" customHeight="1">
      <c r="D4" s="197"/>
      <c r="H4" s="197"/>
      <c r="I4" s="197"/>
      <c r="J4" s="197"/>
      <c r="K4" s="197"/>
      <c r="L4" s="197"/>
      <c r="M4" s="197"/>
      <c r="N4" s="197"/>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16"/>
      <c r="AV4" s="216"/>
      <c r="AW4" s="216"/>
      <c r="AX4" s="216"/>
      <c r="AY4" s="216"/>
      <c r="AZ4" s="216"/>
      <c r="BA4" s="216"/>
      <c r="BB4" s="216"/>
      <c r="BC4" s="216"/>
      <c r="BD4" s="216"/>
      <c r="BE4" s="216"/>
      <c r="BF4" s="216"/>
      <c r="BG4" s="216"/>
      <c r="BH4" s="216"/>
      <c r="BI4" s="216"/>
      <c r="BJ4" s="216"/>
      <c r="BK4" s="216"/>
      <c r="BL4" s="216"/>
      <c r="BM4" s="216"/>
      <c r="BN4" s="216"/>
    </row>
    <row r="5" spans="4:74" s="175" customFormat="1" ht="24" customHeight="1">
      <c r="D5" s="1027"/>
      <c r="E5" s="967">
        <v>52</v>
      </c>
      <c r="F5" s="967"/>
      <c r="G5" s="1448" t="s">
        <v>102</v>
      </c>
      <c r="H5" s="1448"/>
      <c r="I5" s="1448"/>
      <c r="J5" s="1448"/>
      <c r="K5" s="1448"/>
      <c r="L5" s="1448"/>
      <c r="M5" s="1448"/>
      <c r="N5" s="1448"/>
      <c r="O5" s="1448"/>
      <c r="P5" s="1448"/>
      <c r="Q5" s="1448"/>
      <c r="R5" s="1448"/>
      <c r="S5" s="1449"/>
      <c r="T5" s="1327"/>
      <c r="U5" s="1328"/>
      <c r="V5" s="1328"/>
      <c r="W5" s="1329"/>
      <c r="X5" s="962" t="s">
        <v>327</v>
      </c>
      <c r="Y5" s="962"/>
      <c r="Z5" s="962"/>
      <c r="AA5" s="962"/>
      <c r="AB5" s="962"/>
      <c r="AC5" s="962"/>
      <c r="AD5" s="962"/>
      <c r="AE5" s="962"/>
      <c r="AF5" s="438"/>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1"/>
    </row>
    <row r="6" spans="4:74" s="175" customFormat="1" ht="24" customHeight="1">
      <c r="D6" s="1031"/>
      <c r="E6" s="971"/>
      <c r="F6" s="971"/>
      <c r="G6" s="1450"/>
      <c r="H6" s="1450"/>
      <c r="I6" s="1450"/>
      <c r="J6" s="1450"/>
      <c r="K6" s="1450"/>
      <c r="L6" s="1450"/>
      <c r="M6" s="1450"/>
      <c r="N6" s="1450"/>
      <c r="O6" s="1450"/>
      <c r="P6" s="1450"/>
      <c r="Q6" s="1450"/>
      <c r="R6" s="1450"/>
      <c r="S6" s="1451"/>
      <c r="T6" s="1421" t="s">
        <v>428</v>
      </c>
      <c r="U6" s="1384"/>
      <c r="V6" s="1384"/>
      <c r="W6" s="1384"/>
      <c r="X6" s="1384"/>
      <c r="Y6" s="1385"/>
      <c r="Z6" s="1324"/>
      <c r="AA6" s="1324"/>
      <c r="AB6" s="1384" t="s">
        <v>423</v>
      </c>
      <c r="AC6" s="1384"/>
      <c r="AD6" s="1384"/>
      <c r="AE6" s="1388"/>
      <c r="AF6" s="918"/>
      <c r="AG6" s="1384" t="s">
        <v>424</v>
      </c>
      <c r="AH6" s="1384"/>
      <c r="AI6" s="1407"/>
      <c r="AJ6" s="1388"/>
      <c r="AK6" s="918"/>
      <c r="AL6" s="1384" t="s">
        <v>425</v>
      </c>
      <c r="AM6" s="1384"/>
      <c r="AN6" s="1407"/>
      <c r="AO6" s="1388"/>
      <c r="AP6" s="918"/>
      <c r="AQ6" s="1384" t="s">
        <v>426</v>
      </c>
      <c r="AR6" s="1384"/>
      <c r="AS6" s="1407"/>
      <c r="AT6" s="1388"/>
      <c r="AU6" s="918"/>
      <c r="AV6" s="1384" t="s">
        <v>427</v>
      </c>
      <c r="AW6" s="1384"/>
      <c r="AX6" s="1384"/>
      <c r="AY6" s="1384"/>
      <c r="AZ6" s="1388"/>
      <c r="BA6" s="918"/>
      <c r="BB6" s="1384" t="s">
        <v>418</v>
      </c>
      <c r="BC6" s="1384"/>
      <c r="BD6" s="1384"/>
      <c r="BE6" s="1384"/>
      <c r="BF6" s="439" t="s">
        <v>385</v>
      </c>
      <c r="BG6" s="1417"/>
      <c r="BH6" s="1417"/>
      <c r="BI6" s="1417"/>
      <c r="BJ6" s="1417"/>
      <c r="BK6" s="1417"/>
      <c r="BL6" s="1417"/>
      <c r="BM6" s="1417"/>
      <c r="BN6" s="142" t="s">
        <v>386</v>
      </c>
    </row>
    <row r="7" spans="4:74" s="175" customFormat="1" ht="24" customHeight="1">
      <c r="D7" s="1027"/>
      <c r="E7" s="967">
        <v>53</v>
      </c>
      <c r="F7" s="967"/>
      <c r="G7" s="1448" t="s">
        <v>103</v>
      </c>
      <c r="H7" s="1448"/>
      <c r="I7" s="1448"/>
      <c r="J7" s="1448"/>
      <c r="K7" s="1448"/>
      <c r="L7" s="1448"/>
      <c r="M7" s="1448"/>
      <c r="N7" s="1448"/>
      <c r="O7" s="1448"/>
      <c r="P7" s="1448"/>
      <c r="Q7" s="1448"/>
      <c r="R7" s="1448"/>
      <c r="S7" s="1449"/>
      <c r="T7" s="1327"/>
      <c r="U7" s="1328"/>
      <c r="V7" s="1328"/>
      <c r="W7" s="1329"/>
      <c r="X7" s="962" t="s">
        <v>327</v>
      </c>
      <c r="Y7" s="962"/>
      <c r="Z7" s="962"/>
      <c r="AA7" s="962"/>
      <c r="AB7" s="962"/>
      <c r="AC7" s="962"/>
      <c r="AD7" s="962"/>
      <c r="AE7" s="1370"/>
      <c r="AF7" s="440"/>
      <c r="AG7" s="440"/>
      <c r="AH7" s="440"/>
      <c r="AI7" s="409"/>
      <c r="AJ7" s="409"/>
      <c r="AK7" s="409"/>
      <c r="AL7" s="409"/>
      <c r="AM7" s="409"/>
      <c r="AN7" s="409"/>
      <c r="AO7" s="409"/>
      <c r="AP7" s="409"/>
      <c r="AQ7" s="409"/>
      <c r="AR7" s="409"/>
      <c r="AS7" s="409"/>
      <c r="AT7" s="441"/>
      <c r="AU7" s="441"/>
      <c r="AV7" s="441"/>
      <c r="AW7" s="441"/>
      <c r="AX7" s="441"/>
      <c r="AY7" s="441"/>
      <c r="AZ7" s="441"/>
      <c r="BA7" s="441"/>
      <c r="BB7" s="440"/>
      <c r="BC7" s="440"/>
      <c r="BD7" s="440"/>
      <c r="BE7" s="440"/>
      <c r="BF7" s="440"/>
      <c r="BG7" s="440"/>
      <c r="BH7" s="420"/>
      <c r="BI7" s="420"/>
      <c r="BJ7" s="420"/>
      <c r="BK7" s="420"/>
      <c r="BL7" s="420"/>
      <c r="BM7" s="420"/>
      <c r="BN7" s="421"/>
      <c r="BV7" s="39"/>
    </row>
    <row r="8" spans="4:74" s="175" customFormat="1" ht="24" customHeight="1">
      <c r="D8" s="1031"/>
      <c r="E8" s="971"/>
      <c r="F8" s="971"/>
      <c r="G8" s="1450"/>
      <c r="H8" s="1450"/>
      <c r="I8" s="1450"/>
      <c r="J8" s="1450"/>
      <c r="K8" s="1450"/>
      <c r="L8" s="1450"/>
      <c r="M8" s="1450"/>
      <c r="N8" s="1450"/>
      <c r="O8" s="1450"/>
      <c r="P8" s="1450"/>
      <c r="Q8" s="1450"/>
      <c r="R8" s="1450"/>
      <c r="S8" s="1451"/>
      <c r="T8" s="1421" t="s">
        <v>429</v>
      </c>
      <c r="U8" s="1384"/>
      <c r="V8" s="1384"/>
      <c r="W8" s="1384"/>
      <c r="X8" s="1384"/>
      <c r="Y8" s="1385"/>
      <c r="Z8" s="1324"/>
      <c r="AA8" s="1324"/>
      <c r="AB8" s="1384" t="s">
        <v>430</v>
      </c>
      <c r="AC8" s="1384"/>
      <c r="AD8" s="1384"/>
      <c r="AE8" s="1388"/>
      <c r="AF8" s="918"/>
      <c r="AG8" s="1384" t="s">
        <v>431</v>
      </c>
      <c r="AH8" s="1384"/>
      <c r="AI8" s="1407"/>
      <c r="AJ8" s="1388"/>
      <c r="AK8" s="918"/>
      <c r="AL8" s="1384" t="s">
        <v>432</v>
      </c>
      <c r="AM8" s="1384"/>
      <c r="AN8" s="1407"/>
      <c r="AO8" s="1388"/>
      <c r="AP8" s="918"/>
      <c r="AQ8" s="1384" t="s">
        <v>418</v>
      </c>
      <c r="AR8" s="1384"/>
      <c r="AS8" s="1384"/>
      <c r="AT8" s="1384"/>
      <c r="AU8" s="439" t="s">
        <v>385</v>
      </c>
      <c r="AV8" s="1497"/>
      <c r="AW8" s="1497"/>
      <c r="AX8" s="1497"/>
      <c r="AY8" s="1497"/>
      <c r="AZ8" s="1497"/>
      <c r="BA8" s="1497"/>
      <c r="BB8" s="1497"/>
      <c r="BC8" s="1497"/>
      <c r="BD8" s="1497"/>
      <c r="BE8" s="1497"/>
      <c r="BF8" s="1497"/>
      <c r="BG8" s="1497"/>
      <c r="BH8" s="1497"/>
      <c r="BI8" s="1497"/>
      <c r="BJ8" s="1497"/>
      <c r="BK8" s="1497"/>
      <c r="BL8" s="1497"/>
      <c r="BM8" s="1497"/>
      <c r="BN8" s="442" t="s">
        <v>182</v>
      </c>
    </row>
    <row r="9" spans="4:74" s="175" customFormat="1" ht="24" customHeight="1">
      <c r="D9" s="1027"/>
      <c r="E9" s="967">
        <v>54</v>
      </c>
      <c r="F9" s="967"/>
      <c r="G9" s="1448" t="s">
        <v>108</v>
      </c>
      <c r="H9" s="1448"/>
      <c r="I9" s="1448"/>
      <c r="J9" s="1448"/>
      <c r="K9" s="1448"/>
      <c r="L9" s="1448"/>
      <c r="M9" s="1448"/>
      <c r="N9" s="1448"/>
      <c r="O9" s="1448"/>
      <c r="P9" s="1448"/>
      <c r="Q9" s="1448"/>
      <c r="R9" s="1448"/>
      <c r="S9" s="1449"/>
      <c r="T9" s="1327"/>
      <c r="U9" s="1328"/>
      <c r="V9" s="1328"/>
      <c r="W9" s="1329"/>
      <c r="X9" s="962" t="s">
        <v>381</v>
      </c>
      <c r="Y9" s="962"/>
      <c r="Z9" s="962"/>
      <c r="AA9" s="962"/>
      <c r="AB9" s="962"/>
      <c r="AC9" s="962"/>
      <c r="AD9" s="962"/>
      <c r="AE9" s="962"/>
      <c r="AF9" s="962"/>
      <c r="AG9" s="962"/>
      <c r="AH9" s="1364"/>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20"/>
      <c r="BJ9" s="420"/>
      <c r="BK9" s="420"/>
      <c r="BL9" s="420"/>
      <c r="BM9" s="420"/>
      <c r="BN9" s="421"/>
    </row>
    <row r="10" spans="4:74" s="175" customFormat="1" ht="24" customHeight="1">
      <c r="D10" s="1031"/>
      <c r="E10" s="971"/>
      <c r="F10" s="971"/>
      <c r="G10" s="1450"/>
      <c r="H10" s="1450"/>
      <c r="I10" s="1450"/>
      <c r="J10" s="1450"/>
      <c r="K10" s="1450"/>
      <c r="L10" s="1450"/>
      <c r="M10" s="1450"/>
      <c r="N10" s="1450"/>
      <c r="O10" s="1450"/>
      <c r="P10" s="1450"/>
      <c r="Q10" s="1450"/>
      <c r="R10" s="1450"/>
      <c r="S10" s="1451"/>
      <c r="T10" s="1421" t="s">
        <v>433</v>
      </c>
      <c r="U10" s="1384"/>
      <c r="V10" s="1384"/>
      <c r="W10" s="1384"/>
      <c r="X10" s="1384"/>
      <c r="Y10" s="1385"/>
      <c r="Z10" s="1439"/>
      <c r="AA10" s="918"/>
      <c r="AB10" s="1417" t="s">
        <v>434</v>
      </c>
      <c r="AC10" s="1417"/>
      <c r="AD10" s="1417"/>
      <c r="AE10" s="1417"/>
      <c r="AF10" s="1417"/>
      <c r="AG10" s="1417"/>
      <c r="AH10" s="1388"/>
      <c r="AI10" s="918"/>
      <c r="AJ10" s="1417" t="s">
        <v>435</v>
      </c>
      <c r="AK10" s="1417"/>
      <c r="AL10" s="1417"/>
      <c r="AM10" s="1417"/>
      <c r="AN10" s="1417"/>
      <c r="AO10" s="1417"/>
      <c r="AP10" s="1388"/>
      <c r="AQ10" s="918"/>
      <c r="AR10" s="1384" t="s">
        <v>418</v>
      </c>
      <c r="AS10" s="1384"/>
      <c r="AT10" s="1384"/>
      <c r="AU10" s="1384"/>
      <c r="AV10" s="439" t="s">
        <v>385</v>
      </c>
      <c r="AW10" s="1497"/>
      <c r="AX10" s="1497"/>
      <c r="AY10" s="1497"/>
      <c r="AZ10" s="1497"/>
      <c r="BA10" s="1497"/>
      <c r="BB10" s="1497"/>
      <c r="BC10" s="1497"/>
      <c r="BD10" s="1497"/>
      <c r="BE10" s="1497"/>
      <c r="BF10" s="1497"/>
      <c r="BG10" s="1497"/>
      <c r="BH10" s="1497"/>
      <c r="BI10" s="1497"/>
      <c r="BJ10" s="1497"/>
      <c r="BK10" s="1497"/>
      <c r="BL10" s="1497"/>
      <c r="BM10" s="1497"/>
      <c r="BN10" s="442" t="s">
        <v>182</v>
      </c>
    </row>
    <row r="11" spans="4:74" s="175" customFormat="1" ht="24" customHeight="1">
      <c r="D11" s="396"/>
      <c r="E11" s="967">
        <v>55</v>
      </c>
      <c r="F11" s="967"/>
      <c r="G11" s="974" t="s">
        <v>106</v>
      </c>
      <c r="H11" s="974"/>
      <c r="I11" s="974"/>
      <c r="J11" s="974"/>
      <c r="K11" s="974"/>
      <c r="L11" s="974"/>
      <c r="M11" s="974"/>
      <c r="N11" s="1398" t="s">
        <v>104</v>
      </c>
      <c r="O11" s="962"/>
      <c r="P11" s="962"/>
      <c r="Q11" s="962"/>
      <c r="R11" s="962"/>
      <c r="S11" s="1370"/>
      <c r="T11" s="1455"/>
      <c r="U11" s="1456"/>
      <c r="V11" s="1456"/>
      <c r="W11" s="1457"/>
      <c r="X11" s="967" t="s">
        <v>381</v>
      </c>
      <c r="Y11" s="967"/>
      <c r="Z11" s="967"/>
      <c r="AA11" s="967"/>
      <c r="AB11" s="967"/>
      <c r="AC11" s="967"/>
      <c r="AD11" s="967"/>
      <c r="AE11" s="967"/>
      <c r="AF11" s="967"/>
      <c r="AG11" s="967"/>
      <c r="AH11" s="1458"/>
      <c r="AI11" s="1459" t="s">
        <v>439</v>
      </c>
      <c r="AJ11" s="967"/>
      <c r="AK11" s="967"/>
      <c r="AL11" s="1458"/>
      <c r="AM11" s="1452"/>
      <c r="AN11" s="1190"/>
      <c r="AO11" s="1313" t="s">
        <v>436</v>
      </c>
      <c r="AP11" s="1313"/>
      <c r="AQ11" s="1313"/>
      <c r="AR11" s="1313"/>
      <c r="AS11" s="1313"/>
      <c r="AT11" s="1313"/>
      <c r="AU11" s="1453"/>
      <c r="AV11" s="1454"/>
      <c r="AW11" s="1190"/>
      <c r="AX11" s="1313" t="s">
        <v>437</v>
      </c>
      <c r="AY11" s="1313"/>
      <c r="AZ11" s="1313"/>
      <c r="BA11" s="1313"/>
      <c r="BB11" s="1313"/>
      <c r="BC11" s="1313"/>
      <c r="BD11" s="1453"/>
      <c r="BE11" s="1454"/>
      <c r="BF11" s="1190"/>
      <c r="BG11" s="967" t="s">
        <v>438</v>
      </c>
      <c r="BH11" s="967"/>
      <c r="BI11" s="967"/>
      <c r="BJ11" s="967"/>
      <c r="BK11" s="967"/>
      <c r="BL11" s="967"/>
      <c r="BM11" s="967"/>
      <c r="BN11" s="968"/>
      <c r="BP11" s="39"/>
      <c r="BQ11" s="39"/>
    </row>
    <row r="12" spans="4:74" s="175" customFormat="1" ht="24" customHeight="1">
      <c r="D12" s="174"/>
      <c r="E12" s="953"/>
      <c r="F12" s="953"/>
      <c r="G12" s="977"/>
      <c r="H12" s="977"/>
      <c r="I12" s="977"/>
      <c r="J12" s="977"/>
      <c r="K12" s="977"/>
      <c r="L12" s="977"/>
      <c r="M12" s="977"/>
      <c r="N12" s="1402" t="s">
        <v>105</v>
      </c>
      <c r="O12" s="1300"/>
      <c r="P12" s="1300"/>
      <c r="Q12" s="1300"/>
      <c r="R12" s="1300"/>
      <c r="S12" s="1383"/>
      <c r="T12" s="1323"/>
      <c r="U12" s="1324"/>
      <c r="V12" s="1324"/>
      <c r="W12" s="1325"/>
      <c r="X12" s="1384" t="s">
        <v>381</v>
      </c>
      <c r="Y12" s="1384"/>
      <c r="Z12" s="1384"/>
      <c r="AA12" s="1384"/>
      <c r="AB12" s="1384"/>
      <c r="AC12" s="1384"/>
      <c r="AD12" s="1384"/>
      <c r="AE12" s="1384"/>
      <c r="AF12" s="1384"/>
      <c r="AG12" s="1384"/>
      <c r="AH12" s="1405"/>
      <c r="AI12" s="1460"/>
      <c r="AJ12" s="971"/>
      <c r="AK12" s="971"/>
      <c r="AL12" s="1461"/>
      <c r="AM12" s="1438"/>
      <c r="AN12" s="918"/>
      <c r="AO12" s="1417" t="s">
        <v>436</v>
      </c>
      <c r="AP12" s="1417"/>
      <c r="AQ12" s="1417"/>
      <c r="AR12" s="1417"/>
      <c r="AS12" s="1417"/>
      <c r="AT12" s="1417"/>
      <c r="AU12" s="1418"/>
      <c r="AV12" s="1388"/>
      <c r="AW12" s="918"/>
      <c r="AX12" s="1417" t="s">
        <v>437</v>
      </c>
      <c r="AY12" s="1417"/>
      <c r="AZ12" s="1417"/>
      <c r="BA12" s="1417"/>
      <c r="BB12" s="1417"/>
      <c r="BC12" s="1417"/>
      <c r="BD12" s="1418"/>
      <c r="BE12" s="1388"/>
      <c r="BF12" s="918"/>
      <c r="BG12" s="1384" t="s">
        <v>438</v>
      </c>
      <c r="BH12" s="1384"/>
      <c r="BI12" s="1384"/>
      <c r="BJ12" s="1384"/>
      <c r="BK12" s="1384"/>
      <c r="BL12" s="1384"/>
      <c r="BM12" s="1384"/>
      <c r="BN12" s="1385"/>
    </row>
    <row r="13" spans="4:74" s="175" customFormat="1" ht="24" customHeight="1">
      <c r="D13" s="194"/>
      <c r="E13" s="971"/>
      <c r="F13" s="971"/>
      <c r="G13" s="980"/>
      <c r="H13" s="980"/>
      <c r="I13" s="980"/>
      <c r="J13" s="980"/>
      <c r="K13" s="980"/>
      <c r="L13" s="980"/>
      <c r="M13" s="980"/>
      <c r="N13" s="1406"/>
      <c r="O13" s="1384"/>
      <c r="P13" s="1384"/>
      <c r="Q13" s="1384"/>
      <c r="R13" s="1384"/>
      <c r="S13" s="1385"/>
      <c r="T13" s="867" t="s">
        <v>383</v>
      </c>
      <c r="U13" s="868"/>
      <c r="V13" s="868"/>
      <c r="W13" s="868"/>
      <c r="X13" s="868"/>
      <c r="Y13" s="1288"/>
      <c r="Z13" s="1290"/>
      <c r="AA13" s="1187"/>
      <c r="AB13" s="1188"/>
      <c r="AC13" s="967" t="s">
        <v>398</v>
      </c>
      <c r="AD13" s="967"/>
      <c r="AE13" s="967"/>
      <c r="AF13" s="967"/>
      <c r="AG13" s="1462" t="s">
        <v>442</v>
      </c>
      <c r="AH13" s="868"/>
      <c r="AI13" s="868"/>
      <c r="AJ13" s="1288"/>
      <c r="AK13" s="1368" t="s">
        <v>440</v>
      </c>
      <c r="AL13" s="868"/>
      <c r="AM13" s="868"/>
      <c r="AN13" s="868"/>
      <c r="AO13" s="868"/>
      <c r="AP13" s="1288"/>
      <c r="AQ13" s="1187"/>
      <c r="AR13" s="1187"/>
      <c r="AS13" s="1187"/>
      <c r="AT13" s="868" t="s">
        <v>441</v>
      </c>
      <c r="AU13" s="868"/>
      <c r="AV13" s="1290"/>
      <c r="AW13" s="1187"/>
      <c r="AX13" s="1187"/>
      <c r="AY13" s="868" t="s">
        <v>441</v>
      </c>
      <c r="AZ13" s="1288"/>
      <c r="BA13" s="195"/>
      <c r="BB13" s="195"/>
      <c r="BC13" s="195"/>
      <c r="BD13" s="195"/>
      <c r="BE13" s="195"/>
      <c r="BF13" s="195"/>
      <c r="BG13" s="195"/>
      <c r="BH13" s="195"/>
      <c r="BI13" s="197"/>
      <c r="BJ13" s="197"/>
      <c r="BK13" s="197"/>
      <c r="BL13" s="197"/>
      <c r="BM13" s="197"/>
      <c r="BN13" s="199"/>
    </row>
    <row r="14" spans="4:74" s="175" customFormat="1" ht="24" customHeight="1">
      <c r="D14" s="407"/>
      <c r="E14" s="868">
        <v>56</v>
      </c>
      <c r="F14" s="868"/>
      <c r="G14" s="1464" t="s">
        <v>107</v>
      </c>
      <c r="H14" s="1464"/>
      <c r="I14" s="1464"/>
      <c r="J14" s="1464"/>
      <c r="K14" s="1464"/>
      <c r="L14" s="1464"/>
      <c r="M14" s="1464"/>
      <c r="N14" s="1464"/>
      <c r="O14" s="1464"/>
      <c r="P14" s="1464"/>
      <c r="Q14" s="1464"/>
      <c r="R14" s="1464"/>
      <c r="S14" s="1465"/>
      <c r="T14" s="1098"/>
      <c r="U14" s="1098"/>
      <c r="V14" s="868" t="s">
        <v>443</v>
      </c>
      <c r="W14" s="868"/>
      <c r="X14" s="868"/>
      <c r="Y14" s="868"/>
      <c r="Z14" s="868"/>
      <c r="AA14" s="868"/>
      <c r="AB14" s="868"/>
      <c r="AC14" s="868"/>
      <c r="AD14" s="868"/>
      <c r="AE14" s="1290"/>
      <c r="AF14" s="1187"/>
      <c r="AG14" s="868" t="s">
        <v>444</v>
      </c>
      <c r="AH14" s="868"/>
      <c r="AI14" s="868"/>
      <c r="AJ14" s="868"/>
      <c r="AK14" s="868"/>
      <c r="AL14" s="868"/>
      <c r="AM14" s="868"/>
      <c r="AN14" s="868"/>
      <c r="AO14" s="868"/>
      <c r="AP14" s="868"/>
      <c r="AQ14" s="868"/>
      <c r="AR14" s="1290"/>
      <c r="AS14" s="1187"/>
      <c r="AT14" s="868" t="s">
        <v>418</v>
      </c>
      <c r="AU14" s="868"/>
      <c r="AV14" s="868"/>
      <c r="AW14" s="868"/>
      <c r="AX14" s="443" t="s">
        <v>385</v>
      </c>
      <c r="AY14" s="1187"/>
      <c r="AZ14" s="1187"/>
      <c r="BA14" s="1187"/>
      <c r="BB14" s="1187"/>
      <c r="BC14" s="1187"/>
      <c r="BD14" s="1187"/>
      <c r="BE14" s="1187"/>
      <c r="BF14" s="1187"/>
      <c r="BG14" s="1187"/>
      <c r="BH14" s="1187"/>
      <c r="BI14" s="1187"/>
      <c r="BJ14" s="1187"/>
      <c r="BK14" s="1187"/>
      <c r="BL14" s="1187"/>
      <c r="BM14" s="1187"/>
      <c r="BN14" s="150" t="s">
        <v>386</v>
      </c>
    </row>
    <row r="15" spans="4:74" s="175" customFormat="1" ht="24" customHeight="1">
      <c r="D15" s="396"/>
      <c r="E15" s="967">
        <v>57</v>
      </c>
      <c r="F15" s="967"/>
      <c r="G15" s="974" t="s">
        <v>109</v>
      </c>
      <c r="H15" s="974"/>
      <c r="I15" s="974"/>
      <c r="J15" s="974"/>
      <c r="K15" s="974"/>
      <c r="L15" s="974"/>
      <c r="M15" s="974"/>
      <c r="N15" s="1363" t="s">
        <v>110</v>
      </c>
      <c r="O15" s="962"/>
      <c r="P15" s="962"/>
      <c r="Q15" s="962"/>
      <c r="R15" s="962"/>
      <c r="S15" s="1370"/>
      <c r="T15" s="1327"/>
      <c r="U15" s="1328"/>
      <c r="V15" s="1328"/>
      <c r="W15" s="1329"/>
      <c r="X15" s="962" t="s">
        <v>381</v>
      </c>
      <c r="Y15" s="962"/>
      <c r="Z15" s="962"/>
      <c r="AA15" s="962"/>
      <c r="AB15" s="962"/>
      <c r="AC15" s="962"/>
      <c r="AD15" s="962"/>
      <c r="AE15" s="962"/>
      <c r="AF15" s="962"/>
      <c r="AG15" s="962"/>
      <c r="AH15" s="1364"/>
      <c r="AI15" s="1459" t="s">
        <v>439</v>
      </c>
      <c r="AJ15" s="967"/>
      <c r="AK15" s="967"/>
      <c r="AL15" s="1458"/>
      <c r="AM15" s="1452"/>
      <c r="AN15" s="1190"/>
      <c r="AO15" s="1313" t="s">
        <v>436</v>
      </c>
      <c r="AP15" s="1313"/>
      <c r="AQ15" s="1313"/>
      <c r="AR15" s="1313"/>
      <c r="AS15" s="1313"/>
      <c r="AT15" s="1313"/>
      <c r="AU15" s="1453"/>
      <c r="AV15" s="1454"/>
      <c r="AW15" s="1190"/>
      <c r="AX15" s="1313" t="s">
        <v>437</v>
      </c>
      <c r="AY15" s="1313"/>
      <c r="AZ15" s="1313"/>
      <c r="BA15" s="1313"/>
      <c r="BB15" s="1313"/>
      <c r="BC15" s="1313"/>
      <c r="BD15" s="1453"/>
      <c r="BE15" s="1454"/>
      <c r="BF15" s="1190"/>
      <c r="BG15" s="1313" t="s">
        <v>418</v>
      </c>
      <c r="BH15" s="1313"/>
      <c r="BI15" s="1313"/>
      <c r="BJ15" s="1313"/>
      <c r="BK15" s="1313"/>
      <c r="BL15" s="1313"/>
      <c r="BM15" s="1313"/>
      <c r="BN15" s="1314"/>
    </row>
    <row r="16" spans="4:74" s="175" customFormat="1" ht="24" customHeight="1">
      <c r="D16" s="194"/>
      <c r="E16" s="971"/>
      <c r="F16" s="971"/>
      <c r="G16" s="980"/>
      <c r="H16" s="980"/>
      <c r="I16" s="980"/>
      <c r="J16" s="980"/>
      <c r="K16" s="980"/>
      <c r="L16" s="980"/>
      <c r="M16" s="980"/>
      <c r="N16" s="1404" t="s">
        <v>111</v>
      </c>
      <c r="O16" s="1384"/>
      <c r="P16" s="1384"/>
      <c r="Q16" s="1384"/>
      <c r="R16" s="1384"/>
      <c r="S16" s="1385"/>
      <c r="T16" s="1323"/>
      <c r="U16" s="1324"/>
      <c r="V16" s="1324"/>
      <c r="W16" s="1325"/>
      <c r="X16" s="1384" t="s">
        <v>381</v>
      </c>
      <c r="Y16" s="1384"/>
      <c r="Z16" s="1384"/>
      <c r="AA16" s="1384"/>
      <c r="AB16" s="1384"/>
      <c r="AC16" s="1384"/>
      <c r="AD16" s="1384"/>
      <c r="AE16" s="1384"/>
      <c r="AF16" s="1384"/>
      <c r="AG16" s="1384"/>
      <c r="AH16" s="1405"/>
      <c r="AI16" s="1460"/>
      <c r="AJ16" s="971"/>
      <c r="AK16" s="971"/>
      <c r="AL16" s="1461"/>
      <c r="AM16" s="1438"/>
      <c r="AN16" s="918"/>
      <c r="AO16" s="1417" t="s">
        <v>436</v>
      </c>
      <c r="AP16" s="1417"/>
      <c r="AQ16" s="1417"/>
      <c r="AR16" s="1417"/>
      <c r="AS16" s="1417"/>
      <c r="AT16" s="1417"/>
      <c r="AU16" s="1418"/>
      <c r="AV16" s="1388"/>
      <c r="AW16" s="918"/>
      <c r="AX16" s="1417" t="s">
        <v>437</v>
      </c>
      <c r="AY16" s="1417"/>
      <c r="AZ16" s="1417"/>
      <c r="BA16" s="1417"/>
      <c r="BB16" s="1417"/>
      <c r="BC16" s="1417"/>
      <c r="BD16" s="1418"/>
      <c r="BE16" s="1388"/>
      <c r="BF16" s="918"/>
      <c r="BG16" s="1417" t="s">
        <v>418</v>
      </c>
      <c r="BH16" s="1417"/>
      <c r="BI16" s="1417"/>
      <c r="BJ16" s="1417"/>
      <c r="BK16" s="1417"/>
      <c r="BL16" s="1417"/>
      <c r="BM16" s="1417"/>
      <c r="BN16" s="1463"/>
    </row>
    <row r="17" spans="4:66" s="175" customFormat="1" ht="24" customHeight="1">
      <c r="D17" s="407"/>
      <c r="E17" s="868">
        <v>58</v>
      </c>
      <c r="F17" s="868"/>
      <c r="G17" s="1464" t="s">
        <v>112</v>
      </c>
      <c r="H17" s="1464"/>
      <c r="I17" s="1464"/>
      <c r="J17" s="1464"/>
      <c r="K17" s="1464"/>
      <c r="L17" s="1464"/>
      <c r="M17" s="1464"/>
      <c r="N17" s="1464"/>
      <c r="O17" s="1464"/>
      <c r="P17" s="1464"/>
      <c r="Q17" s="1464"/>
      <c r="R17" s="1464"/>
      <c r="S17" s="1465"/>
      <c r="T17" s="1323"/>
      <c r="U17" s="1324"/>
      <c r="V17" s="1324"/>
      <c r="W17" s="1325"/>
      <c r="X17" s="1384" t="s">
        <v>381</v>
      </c>
      <c r="Y17" s="1384"/>
      <c r="Z17" s="1384"/>
      <c r="AA17" s="1384"/>
      <c r="AB17" s="1384"/>
      <c r="AC17" s="1384"/>
      <c r="AD17" s="1384"/>
      <c r="AE17" s="1384"/>
      <c r="AF17" s="1384"/>
      <c r="AG17" s="1384"/>
      <c r="AH17" s="1384"/>
      <c r="AI17" s="1462" t="s">
        <v>383</v>
      </c>
      <c r="AJ17" s="868"/>
      <c r="AK17" s="868"/>
      <c r="AL17" s="868"/>
      <c r="AM17" s="868"/>
      <c r="AN17" s="1288"/>
      <c r="AO17" s="1290"/>
      <c r="AP17" s="1187"/>
      <c r="AQ17" s="1188"/>
      <c r="AR17" s="967" t="s">
        <v>398</v>
      </c>
      <c r="AS17" s="967"/>
      <c r="AT17" s="967"/>
      <c r="AU17" s="967"/>
      <c r="AV17" s="149"/>
      <c r="AW17" s="149"/>
      <c r="AX17" s="149"/>
      <c r="AY17" s="149"/>
      <c r="AZ17" s="149"/>
      <c r="BA17" s="149"/>
      <c r="BB17" s="149"/>
      <c r="BC17" s="149"/>
      <c r="BD17" s="149"/>
      <c r="BE17" s="149"/>
      <c r="BF17" s="149"/>
      <c r="BG17" s="149"/>
      <c r="BH17" s="149"/>
      <c r="BI17" s="147"/>
      <c r="BJ17" s="147"/>
      <c r="BK17" s="147"/>
      <c r="BL17" s="147"/>
      <c r="BM17" s="147"/>
      <c r="BN17" s="150"/>
    </row>
    <row r="18" spans="4:66" s="175" customFormat="1" ht="24" customHeight="1">
      <c r="D18" s="407"/>
      <c r="E18" s="868">
        <v>59</v>
      </c>
      <c r="F18" s="868"/>
      <c r="G18" s="1464" t="s">
        <v>113</v>
      </c>
      <c r="H18" s="1464"/>
      <c r="I18" s="1464"/>
      <c r="J18" s="1464"/>
      <c r="K18" s="1464"/>
      <c r="L18" s="1464"/>
      <c r="M18" s="1464"/>
      <c r="N18" s="1464"/>
      <c r="O18" s="1464"/>
      <c r="P18" s="1464"/>
      <c r="Q18" s="1464"/>
      <c r="R18" s="1464"/>
      <c r="S18" s="1465"/>
      <c r="T18" s="1290"/>
      <c r="U18" s="1187"/>
      <c r="V18" s="868" t="s">
        <v>445</v>
      </c>
      <c r="W18" s="868"/>
      <c r="X18" s="868"/>
      <c r="Y18" s="868"/>
      <c r="Z18" s="1290"/>
      <c r="AA18" s="1187"/>
      <c r="AB18" s="1166" t="s">
        <v>446</v>
      </c>
      <c r="AC18" s="1166"/>
      <c r="AD18" s="1166"/>
      <c r="AE18" s="1166"/>
      <c r="AF18" s="1166"/>
      <c r="AG18" s="1166"/>
      <c r="AH18" s="1420"/>
      <c r="AI18" s="1454"/>
      <c r="AJ18" s="1190"/>
      <c r="AK18" s="868" t="s">
        <v>447</v>
      </c>
      <c r="AL18" s="868"/>
      <c r="AM18" s="868"/>
      <c r="AN18" s="868"/>
      <c r="AO18" s="868"/>
      <c r="AP18" s="868"/>
      <c r="AQ18" s="868"/>
      <c r="AR18" s="1288"/>
      <c r="AS18" s="1187"/>
      <c r="AT18" s="1187"/>
      <c r="AU18" s="1166" t="s">
        <v>448</v>
      </c>
      <c r="AV18" s="1166"/>
      <c r="AW18" s="1166"/>
      <c r="AX18" s="1166"/>
      <c r="AY18" s="1166"/>
      <c r="AZ18" s="1166"/>
      <c r="BA18" s="1290"/>
      <c r="BB18" s="1187"/>
      <c r="BC18" s="868" t="s">
        <v>449</v>
      </c>
      <c r="BD18" s="868"/>
      <c r="BE18" s="147" t="s">
        <v>385</v>
      </c>
      <c r="BF18" s="1498"/>
      <c r="BG18" s="1498"/>
      <c r="BH18" s="1498"/>
      <c r="BI18" s="1498"/>
      <c r="BJ18" s="1498"/>
      <c r="BK18" s="1498"/>
      <c r="BL18" s="1498"/>
      <c r="BM18" s="1498"/>
      <c r="BN18" s="150" t="s">
        <v>386</v>
      </c>
    </row>
    <row r="19" spans="4:66" s="175" customFormat="1" ht="24" customHeight="1">
      <c r="D19" s="396"/>
      <c r="E19" s="967">
        <v>60</v>
      </c>
      <c r="F19" s="967"/>
      <c r="G19" s="1448" t="s">
        <v>114</v>
      </c>
      <c r="H19" s="1448"/>
      <c r="I19" s="1448"/>
      <c r="J19" s="1448"/>
      <c r="K19" s="1448"/>
      <c r="L19" s="1448"/>
      <c r="M19" s="1448"/>
      <c r="N19" s="1448"/>
      <c r="O19" s="1448"/>
      <c r="P19" s="444" t="s">
        <v>451</v>
      </c>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1327"/>
      <c r="BA19" s="1328"/>
      <c r="BB19" s="1328"/>
      <c r="BC19" s="1329"/>
      <c r="BD19" s="962" t="s">
        <v>381</v>
      </c>
      <c r="BE19" s="962"/>
      <c r="BF19" s="962"/>
      <c r="BG19" s="962"/>
      <c r="BH19" s="962"/>
      <c r="BI19" s="962"/>
      <c r="BJ19" s="962"/>
      <c r="BK19" s="962"/>
      <c r="BL19" s="962"/>
      <c r="BM19" s="962"/>
      <c r="BN19" s="1370"/>
    </row>
    <row r="20" spans="4:66" s="175" customFormat="1" ht="24" customHeight="1">
      <c r="D20" s="404"/>
      <c r="E20" s="971"/>
      <c r="F20" s="971"/>
      <c r="G20" s="1450"/>
      <c r="H20" s="1450"/>
      <c r="I20" s="1450"/>
      <c r="J20" s="1450"/>
      <c r="K20" s="1450"/>
      <c r="L20" s="1450"/>
      <c r="M20" s="1450"/>
      <c r="N20" s="1450"/>
      <c r="O20" s="1450"/>
      <c r="P20" s="141" t="s">
        <v>452</v>
      </c>
      <c r="Q20" s="406"/>
      <c r="R20" s="406"/>
      <c r="S20" s="40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1323"/>
      <c r="BA20" s="1324"/>
      <c r="BB20" s="1324"/>
      <c r="BC20" s="1325"/>
      <c r="BD20" s="1384" t="s">
        <v>381</v>
      </c>
      <c r="BE20" s="1384"/>
      <c r="BF20" s="1384"/>
      <c r="BG20" s="1384"/>
      <c r="BH20" s="1384"/>
      <c r="BI20" s="1384"/>
      <c r="BJ20" s="1384"/>
      <c r="BK20" s="1384"/>
      <c r="BL20" s="1384"/>
      <c r="BM20" s="1384"/>
      <c r="BN20" s="1385"/>
    </row>
    <row r="21" spans="4:66" s="175" customFormat="1" ht="24" customHeight="1">
      <c r="D21" s="168"/>
      <c r="E21" s="967">
        <v>61</v>
      </c>
      <c r="F21" s="967"/>
      <c r="G21" s="974" t="s">
        <v>189</v>
      </c>
      <c r="H21" s="974"/>
      <c r="I21" s="974"/>
      <c r="J21" s="974"/>
      <c r="K21" s="974"/>
      <c r="L21" s="974"/>
      <c r="M21" s="974"/>
      <c r="N21" s="974"/>
      <c r="O21" s="974"/>
      <c r="P21" s="974"/>
      <c r="Q21" s="974"/>
      <c r="R21" s="974"/>
      <c r="S21" s="975"/>
      <c r="T21" s="168"/>
      <c r="U21" s="1468" t="s">
        <v>720</v>
      </c>
      <c r="V21" s="1468"/>
      <c r="W21" s="1468"/>
      <c r="X21" s="1468"/>
      <c r="Y21" s="1468"/>
      <c r="Z21" s="1468"/>
      <c r="AA21" s="1468"/>
      <c r="AB21" s="1468"/>
      <c r="AC21" s="1468"/>
      <c r="AD21" s="1468"/>
      <c r="AE21" s="1468"/>
      <c r="AF21" s="1468"/>
      <c r="AG21" s="1468"/>
      <c r="AH21" s="1468"/>
      <c r="AI21" s="1468"/>
      <c r="AJ21" s="1468"/>
      <c r="AK21" s="1468"/>
      <c r="AL21" s="1468"/>
      <c r="AM21" s="1468"/>
      <c r="AN21" s="1468"/>
      <c r="AO21" s="1468"/>
      <c r="AP21" s="1468"/>
      <c r="AQ21" s="1468"/>
      <c r="AR21" s="1468"/>
      <c r="AS21" s="1468"/>
      <c r="AT21" s="1468"/>
      <c r="AU21" s="1468"/>
      <c r="AV21" s="172"/>
      <c r="AW21" s="172"/>
      <c r="AX21" s="172"/>
      <c r="AY21" s="173"/>
      <c r="AZ21" s="1327"/>
      <c r="BA21" s="1328"/>
      <c r="BB21" s="1328"/>
      <c r="BC21" s="1329"/>
      <c r="BD21" s="962" t="s">
        <v>718</v>
      </c>
      <c r="BE21" s="962"/>
      <c r="BF21" s="962"/>
      <c r="BG21" s="962"/>
      <c r="BH21" s="962"/>
      <c r="BI21" s="962"/>
      <c r="BJ21" s="962"/>
      <c r="BK21" s="962"/>
      <c r="BL21" s="962"/>
      <c r="BM21" s="962"/>
      <c r="BN21" s="1370"/>
    </row>
    <row r="22" spans="4:66" s="175" customFormat="1" ht="24" customHeight="1">
      <c r="D22" s="174"/>
      <c r="E22" s="953"/>
      <c r="F22" s="953"/>
      <c r="G22" s="977"/>
      <c r="H22" s="977"/>
      <c r="I22" s="977"/>
      <c r="J22" s="977"/>
      <c r="K22" s="977"/>
      <c r="L22" s="977"/>
      <c r="M22" s="977"/>
      <c r="N22" s="977"/>
      <c r="O22" s="977"/>
      <c r="P22" s="977"/>
      <c r="Q22" s="977"/>
      <c r="R22" s="977"/>
      <c r="S22" s="978"/>
      <c r="T22" s="174"/>
      <c r="U22" s="1469" t="s">
        <v>115</v>
      </c>
      <c r="V22" s="1469"/>
      <c r="W22" s="1469"/>
      <c r="X22" s="1469"/>
      <c r="Y22" s="1469"/>
      <c r="Z22" s="1469"/>
      <c r="AA22" s="1469"/>
      <c r="AB22" s="1469"/>
      <c r="AC22" s="1469"/>
      <c r="AD22" s="1469"/>
      <c r="AE22" s="1469"/>
      <c r="AF22" s="1469"/>
      <c r="AG22" s="1469"/>
      <c r="AH22" s="1469"/>
      <c r="AI22" s="1469"/>
      <c r="AJ22" s="1469"/>
      <c r="AK22" s="1469"/>
      <c r="AL22" s="1469"/>
      <c r="AM22" s="1469"/>
      <c r="AN22" s="1469"/>
      <c r="AO22" s="1469"/>
      <c r="AP22" s="1469"/>
      <c r="AQ22" s="1469"/>
      <c r="AR22" s="1469"/>
      <c r="AS22" s="1469"/>
      <c r="AT22" s="1469"/>
      <c r="AU22" s="1469"/>
      <c r="AV22" s="39"/>
      <c r="AW22" s="39"/>
      <c r="AX22" s="39"/>
      <c r="AY22" s="139"/>
      <c r="AZ22" s="1297"/>
      <c r="BA22" s="1298"/>
      <c r="BB22" s="1298"/>
      <c r="BC22" s="1299"/>
      <c r="BD22" s="962" t="s">
        <v>381</v>
      </c>
      <c r="BE22" s="962"/>
      <c r="BF22" s="962"/>
      <c r="BG22" s="962"/>
      <c r="BH22" s="962"/>
      <c r="BI22" s="962"/>
      <c r="BJ22" s="962"/>
      <c r="BK22" s="962"/>
      <c r="BL22" s="962"/>
      <c r="BM22" s="962"/>
      <c r="BN22" s="1370"/>
    </row>
    <row r="23" spans="4:66" s="175" customFormat="1" ht="24" customHeight="1">
      <c r="D23" s="174"/>
      <c r="E23" s="953"/>
      <c r="F23" s="953"/>
      <c r="G23" s="977"/>
      <c r="H23" s="977"/>
      <c r="I23" s="977"/>
      <c r="J23" s="977"/>
      <c r="K23" s="977"/>
      <c r="L23" s="977"/>
      <c r="M23" s="977"/>
      <c r="N23" s="977"/>
      <c r="O23" s="977"/>
      <c r="P23" s="977"/>
      <c r="Q23" s="977"/>
      <c r="R23" s="977"/>
      <c r="S23" s="978"/>
      <c r="T23" s="174"/>
      <c r="U23" s="1469" t="s">
        <v>450</v>
      </c>
      <c r="V23" s="1469"/>
      <c r="W23" s="1469"/>
      <c r="X23" s="1469"/>
      <c r="Y23" s="1469"/>
      <c r="Z23" s="1469"/>
      <c r="AA23" s="1469"/>
      <c r="AB23" s="1469"/>
      <c r="AC23" s="1469"/>
      <c r="AD23" s="1469"/>
      <c r="AE23" s="1469"/>
      <c r="AF23" s="1469"/>
      <c r="AG23" s="1469"/>
      <c r="AH23" s="1469"/>
      <c r="AI23" s="1469"/>
      <c r="AJ23" s="1469"/>
      <c r="AK23" s="1469"/>
      <c r="AL23" s="1469"/>
      <c r="AM23" s="1469"/>
      <c r="AN23" s="1469"/>
      <c r="AO23" s="1469"/>
      <c r="AP23" s="1469"/>
      <c r="AQ23" s="1469"/>
      <c r="AR23" s="1469"/>
      <c r="AS23" s="1469"/>
      <c r="AT23" s="1469"/>
      <c r="AU23" s="1469"/>
      <c r="AV23" s="39"/>
      <c r="AW23" s="39"/>
      <c r="AX23" s="39"/>
      <c r="AY23" s="139"/>
      <c r="AZ23" s="1297"/>
      <c r="BA23" s="1298"/>
      <c r="BB23" s="1298"/>
      <c r="BC23" s="1299"/>
      <c r="BD23" s="1300" t="s">
        <v>381</v>
      </c>
      <c r="BE23" s="1300"/>
      <c r="BF23" s="1300"/>
      <c r="BG23" s="1300"/>
      <c r="BH23" s="1300"/>
      <c r="BI23" s="1300"/>
      <c r="BJ23" s="1300"/>
      <c r="BK23" s="1300"/>
      <c r="BL23" s="1300"/>
      <c r="BM23" s="1300"/>
      <c r="BN23" s="1383"/>
    </row>
    <row r="24" spans="4:66" s="175" customFormat="1" ht="24" customHeight="1">
      <c r="D24" s="174"/>
      <c r="E24" s="953"/>
      <c r="F24" s="953"/>
      <c r="G24" s="977"/>
      <c r="H24" s="977"/>
      <c r="I24" s="977"/>
      <c r="J24" s="977"/>
      <c r="K24" s="977"/>
      <c r="L24" s="977"/>
      <c r="M24" s="977"/>
      <c r="N24" s="977"/>
      <c r="O24" s="977"/>
      <c r="P24" s="977"/>
      <c r="Q24" s="977"/>
      <c r="R24" s="977"/>
      <c r="S24" s="978"/>
      <c r="T24" s="174"/>
      <c r="U24" s="1469" t="s">
        <v>193</v>
      </c>
      <c r="V24" s="1469"/>
      <c r="W24" s="1469"/>
      <c r="X24" s="1469"/>
      <c r="Y24" s="1469"/>
      <c r="Z24" s="1469"/>
      <c r="AA24" s="1469"/>
      <c r="AB24" s="1469"/>
      <c r="AC24" s="1469"/>
      <c r="AD24" s="1469"/>
      <c r="AE24" s="1469"/>
      <c r="AF24" s="1469"/>
      <c r="AG24" s="1469"/>
      <c r="AH24" s="1469"/>
      <c r="AI24" s="1469"/>
      <c r="AJ24" s="1469"/>
      <c r="AK24" s="1469"/>
      <c r="AL24" s="1469"/>
      <c r="AM24" s="1469"/>
      <c r="AN24" s="1469"/>
      <c r="AO24" s="1469"/>
      <c r="AP24" s="1469"/>
      <c r="AQ24" s="1469"/>
      <c r="AR24" s="1469"/>
      <c r="AS24" s="1469"/>
      <c r="AT24" s="1469"/>
      <c r="AU24" s="1469"/>
      <c r="AV24" s="39"/>
      <c r="AW24" s="39"/>
      <c r="AX24" s="39"/>
      <c r="AY24" s="139"/>
      <c r="AZ24" s="1297"/>
      <c r="BA24" s="1298"/>
      <c r="BB24" s="1298"/>
      <c r="BC24" s="1299"/>
      <c r="BD24" s="1300" t="s">
        <v>381</v>
      </c>
      <c r="BE24" s="1300"/>
      <c r="BF24" s="1300"/>
      <c r="BG24" s="1300"/>
      <c r="BH24" s="1300"/>
      <c r="BI24" s="1300"/>
      <c r="BJ24" s="1300"/>
      <c r="BK24" s="1300"/>
      <c r="BL24" s="1300"/>
      <c r="BM24" s="1300"/>
      <c r="BN24" s="1383"/>
    </row>
    <row r="25" spans="4:66" ht="24" customHeight="1">
      <c r="D25" s="194"/>
      <c r="E25" s="971"/>
      <c r="F25" s="971"/>
      <c r="G25" s="980"/>
      <c r="H25" s="980"/>
      <c r="I25" s="980"/>
      <c r="J25" s="980"/>
      <c r="K25" s="980"/>
      <c r="L25" s="980"/>
      <c r="M25" s="980"/>
      <c r="N25" s="980"/>
      <c r="O25" s="980"/>
      <c r="P25" s="980"/>
      <c r="Q25" s="980"/>
      <c r="R25" s="980"/>
      <c r="S25" s="981"/>
      <c r="T25" s="194"/>
      <c r="U25" s="1466" t="s">
        <v>116</v>
      </c>
      <c r="V25" s="1466"/>
      <c r="W25" s="1466"/>
      <c r="X25" s="1466"/>
      <c r="Y25" s="1466"/>
      <c r="Z25" s="1466"/>
      <c r="AA25" s="1466"/>
      <c r="AB25" s="1466"/>
      <c r="AC25" s="1466"/>
      <c r="AD25" s="1466"/>
      <c r="AE25" s="1466"/>
      <c r="AF25" s="1466"/>
      <c r="AG25" s="1466"/>
      <c r="AH25" s="1466"/>
      <c r="AI25" s="1466"/>
      <c r="AJ25" s="1466"/>
      <c r="AK25" s="1466"/>
      <c r="AL25" s="1466"/>
      <c r="AM25" s="1466"/>
      <c r="AN25" s="1466"/>
      <c r="AO25" s="1466"/>
      <c r="AP25" s="1466"/>
      <c r="AQ25" s="1466"/>
      <c r="AR25" s="1466"/>
      <c r="AS25" s="1466"/>
      <c r="AT25" s="1466"/>
      <c r="AU25" s="1466"/>
      <c r="AV25" s="197"/>
      <c r="AW25" s="197"/>
      <c r="AX25" s="197"/>
      <c r="AY25" s="199"/>
      <c r="AZ25" s="1323"/>
      <c r="BA25" s="1324"/>
      <c r="BB25" s="1324"/>
      <c r="BC25" s="1325"/>
      <c r="BD25" s="1384" t="s">
        <v>381</v>
      </c>
      <c r="BE25" s="1384"/>
      <c r="BF25" s="1384"/>
      <c r="BG25" s="1384"/>
      <c r="BH25" s="1384"/>
      <c r="BI25" s="1384"/>
      <c r="BJ25" s="1384"/>
      <c r="BK25" s="1384"/>
      <c r="BL25" s="1384"/>
      <c r="BM25" s="1384"/>
      <c r="BN25" s="1385"/>
    </row>
    <row r="26" spans="4:66" ht="20.25" customHeight="1">
      <c r="D26" s="168"/>
      <c r="E26" s="967"/>
      <c r="F26" s="968"/>
      <c r="G26" s="445"/>
      <c r="H26" s="446"/>
      <c r="I26" s="172" t="s">
        <v>117</v>
      </c>
      <c r="J26" s="172"/>
      <c r="K26" s="172"/>
      <c r="L26" s="172"/>
      <c r="M26" s="172"/>
      <c r="N26" s="172"/>
      <c r="O26" s="172"/>
      <c r="P26" s="172"/>
      <c r="Q26" s="172"/>
      <c r="R26" s="172"/>
      <c r="S26" s="172"/>
      <c r="T26" s="172"/>
      <c r="U26" s="172"/>
      <c r="V26" s="172"/>
      <c r="W26" s="172"/>
      <c r="X26" s="172"/>
      <c r="Y26" s="172"/>
      <c r="Z26" s="172"/>
      <c r="AA26" s="169"/>
      <c r="AB26" s="169"/>
      <c r="AC26" s="169"/>
      <c r="AD26" s="169"/>
      <c r="AE26" s="169"/>
      <c r="AF26" s="447"/>
      <c r="AG26" s="447"/>
      <c r="AH26" s="447"/>
      <c r="AI26" s="447"/>
      <c r="AJ26" s="447"/>
      <c r="AK26" s="447"/>
      <c r="AL26" s="172"/>
      <c r="AM26" s="169"/>
      <c r="AN26" s="169"/>
      <c r="AO26" s="169"/>
      <c r="AP26" s="169"/>
      <c r="AQ26" s="169"/>
      <c r="AR26" s="172"/>
      <c r="AS26" s="172"/>
      <c r="AT26" s="172"/>
      <c r="AU26" s="172"/>
      <c r="AV26" s="172"/>
      <c r="AW26" s="172"/>
      <c r="AX26" s="169"/>
      <c r="AY26" s="169"/>
      <c r="AZ26" s="1445"/>
      <c r="BA26" s="1446"/>
      <c r="BB26" s="1446"/>
      <c r="BC26" s="1447"/>
      <c r="BD26" s="1471" t="s">
        <v>375</v>
      </c>
      <c r="BE26" s="1471"/>
      <c r="BF26" s="1471"/>
      <c r="BG26" s="1471"/>
      <c r="BH26" s="1471"/>
      <c r="BI26" s="1471"/>
      <c r="BJ26" s="1471"/>
      <c r="BK26" s="1471"/>
      <c r="BL26" s="1471"/>
      <c r="BM26" s="1471"/>
      <c r="BN26" s="1473"/>
    </row>
    <row r="27" spans="4:66" ht="20.25" customHeight="1">
      <c r="D27" s="174"/>
      <c r="E27" s="1315">
        <v>62</v>
      </c>
      <c r="F27" s="1316"/>
      <c r="G27" s="448"/>
      <c r="H27" s="449"/>
      <c r="I27" s="449"/>
      <c r="J27" s="1467" t="s">
        <v>166</v>
      </c>
      <c r="K27" s="1467"/>
      <c r="L27" s="1467"/>
      <c r="M27" s="1467"/>
      <c r="N27" s="1467"/>
      <c r="O27" s="1467"/>
      <c r="P27" s="1467"/>
      <c r="Q27" s="1467"/>
      <c r="R27" s="1467"/>
      <c r="S27" s="1467"/>
      <c r="T27" s="1467"/>
      <c r="U27" s="1467"/>
      <c r="V27" s="1467"/>
      <c r="W27" s="1467"/>
      <c r="X27" s="1467"/>
      <c r="Y27" s="1467"/>
      <c r="Z27" s="1467"/>
      <c r="AA27" s="1467"/>
      <c r="AB27" s="1467"/>
      <c r="AC27" s="1467"/>
      <c r="AD27" s="1467"/>
      <c r="AE27" s="1467"/>
      <c r="AF27" s="1467"/>
      <c r="AG27" s="1467"/>
      <c r="AH27" s="1467"/>
      <c r="AI27" s="1467"/>
      <c r="AJ27" s="1467"/>
      <c r="AK27" s="1467"/>
      <c r="AL27" s="1467"/>
      <c r="AM27" s="1467"/>
      <c r="AN27" s="1467"/>
      <c r="AO27" s="1467"/>
      <c r="AP27" s="1467"/>
      <c r="AQ27" s="1467"/>
      <c r="AR27" s="1467"/>
      <c r="AS27" s="1467"/>
      <c r="AT27" s="1467"/>
      <c r="AU27" s="1467"/>
      <c r="AV27" s="1467"/>
      <c r="AW27" s="1467"/>
      <c r="AX27" s="1467"/>
      <c r="AY27" s="1467"/>
      <c r="AZ27" s="977"/>
      <c r="BA27" s="977"/>
      <c r="BB27" s="977"/>
      <c r="BC27" s="977"/>
      <c r="BD27" s="977"/>
      <c r="BE27" s="977"/>
      <c r="BF27" s="977"/>
      <c r="BG27" s="977"/>
      <c r="BH27" s="977"/>
      <c r="BI27" s="977"/>
      <c r="BJ27" s="977"/>
      <c r="BK27" s="977"/>
      <c r="BL27" s="977"/>
      <c r="BM27" s="977"/>
      <c r="BN27" s="212"/>
    </row>
    <row r="28" spans="4:66" ht="20.25" customHeight="1">
      <c r="D28" s="174"/>
      <c r="E28" s="1315"/>
      <c r="F28" s="1316"/>
      <c r="G28" s="450"/>
      <c r="H28" s="200"/>
      <c r="I28" s="200"/>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7"/>
      <c r="AI28" s="977"/>
      <c r="AJ28" s="977"/>
      <c r="AK28" s="977"/>
      <c r="AL28" s="977"/>
      <c r="AM28" s="977"/>
      <c r="AN28" s="977"/>
      <c r="AO28" s="977"/>
      <c r="AP28" s="977"/>
      <c r="AQ28" s="977"/>
      <c r="AR28" s="977"/>
      <c r="AS28" s="977"/>
      <c r="AT28" s="977"/>
      <c r="AU28" s="977"/>
      <c r="AV28" s="977"/>
      <c r="AW28" s="977"/>
      <c r="AX28" s="977"/>
      <c r="AY28" s="977"/>
      <c r="AZ28" s="977"/>
      <c r="BA28" s="977"/>
      <c r="BB28" s="977"/>
      <c r="BC28" s="977"/>
      <c r="BD28" s="977"/>
      <c r="BE28" s="977"/>
      <c r="BF28" s="977"/>
      <c r="BG28" s="977"/>
      <c r="BH28" s="977"/>
      <c r="BI28" s="977"/>
      <c r="BJ28" s="977"/>
      <c r="BK28" s="977"/>
      <c r="BL28" s="977"/>
      <c r="BM28" s="977"/>
      <c r="BN28" s="212"/>
    </row>
    <row r="29" spans="4:66" ht="20.25" customHeight="1">
      <c r="D29" s="174"/>
      <c r="E29" s="1283" t="s">
        <v>119</v>
      </c>
      <c r="F29" s="1284"/>
      <c r="G29" s="1499" t="s">
        <v>754</v>
      </c>
      <c r="H29" s="1500"/>
      <c r="I29" s="1500"/>
      <c r="J29" s="1500"/>
      <c r="K29" s="1500"/>
      <c r="L29" s="1500"/>
      <c r="M29" s="1500"/>
      <c r="N29" s="1500"/>
      <c r="O29" s="1500"/>
      <c r="P29" s="1500"/>
      <c r="Q29" s="1500"/>
      <c r="R29" s="1500"/>
      <c r="S29" s="1500"/>
      <c r="T29" s="1500"/>
      <c r="U29" s="1500"/>
      <c r="V29" s="1500"/>
      <c r="W29" s="1500"/>
      <c r="X29" s="1500"/>
      <c r="Y29" s="1500"/>
      <c r="Z29" s="1500"/>
      <c r="AA29" s="1500"/>
      <c r="AB29" s="1500"/>
      <c r="AC29" s="1500"/>
      <c r="AD29" s="1500"/>
      <c r="AE29" s="1500"/>
      <c r="AF29" s="1500"/>
      <c r="AG29" s="1500"/>
      <c r="AH29" s="1500"/>
      <c r="AI29" s="1500"/>
      <c r="AJ29" s="1500"/>
      <c r="AK29" s="1500"/>
      <c r="AL29" s="1500"/>
      <c r="AM29" s="1500"/>
      <c r="AN29" s="1500"/>
      <c r="AO29" s="1500"/>
      <c r="AP29" s="1500"/>
      <c r="AQ29" s="1500"/>
      <c r="AR29" s="1500"/>
      <c r="AS29" s="1500"/>
      <c r="AT29" s="1500"/>
      <c r="AU29" s="1500"/>
      <c r="AV29" s="1500"/>
      <c r="AW29" s="1500"/>
      <c r="AX29" s="1500"/>
      <c r="AY29" s="1500"/>
      <c r="AZ29" s="1500"/>
      <c r="BA29" s="1500"/>
      <c r="BB29" s="1500"/>
      <c r="BC29" s="1500"/>
      <c r="BD29" s="1500"/>
      <c r="BE29" s="1500"/>
      <c r="BF29" s="1500"/>
      <c r="BG29" s="1500"/>
      <c r="BH29" s="1500"/>
      <c r="BI29" s="1500"/>
      <c r="BJ29" s="1500"/>
      <c r="BK29" s="1500"/>
      <c r="BL29" s="1500"/>
      <c r="BM29" s="1500"/>
      <c r="BN29" s="1501"/>
    </row>
    <row r="30" spans="4:66" ht="20.25" customHeight="1">
      <c r="D30" s="174"/>
      <c r="E30" s="1283"/>
      <c r="F30" s="1284"/>
      <c r="G30" s="445"/>
      <c r="H30" s="446"/>
      <c r="I30" s="172" t="s">
        <v>118</v>
      </c>
      <c r="J30" s="172"/>
      <c r="K30" s="172"/>
      <c r="L30" s="172"/>
      <c r="M30" s="172"/>
      <c r="N30" s="172"/>
      <c r="O30" s="172"/>
      <c r="P30" s="172"/>
      <c r="Q30" s="172"/>
      <c r="R30" s="172"/>
      <c r="S30" s="172"/>
      <c r="T30" s="172"/>
      <c r="U30" s="172"/>
      <c r="V30" s="172"/>
      <c r="W30" s="172"/>
      <c r="X30" s="172"/>
      <c r="Y30" s="172"/>
      <c r="Z30" s="172"/>
      <c r="AA30" s="169"/>
      <c r="AB30" s="169"/>
      <c r="AC30" s="169"/>
      <c r="AD30" s="169"/>
      <c r="AE30" s="169"/>
      <c r="AF30" s="447"/>
      <c r="AG30" s="447"/>
      <c r="AH30" s="447"/>
      <c r="AI30" s="447"/>
      <c r="AJ30" s="447"/>
      <c r="AK30" s="447"/>
      <c r="AL30" s="172"/>
      <c r="AM30" s="169"/>
      <c r="AN30" s="169"/>
      <c r="AO30" s="169"/>
      <c r="AP30" s="169"/>
      <c r="AQ30" s="169"/>
      <c r="AR30" s="172"/>
      <c r="AS30" s="172"/>
      <c r="AT30" s="172"/>
      <c r="AU30" s="172"/>
      <c r="AV30" s="172"/>
      <c r="AW30" s="172"/>
      <c r="AX30" s="169"/>
      <c r="AY30" s="169"/>
      <c r="AZ30" s="1445"/>
      <c r="BA30" s="1446"/>
      <c r="BB30" s="1446"/>
      <c r="BC30" s="1447"/>
      <c r="BD30" s="1471" t="s">
        <v>375</v>
      </c>
      <c r="BE30" s="1471"/>
      <c r="BF30" s="1471"/>
      <c r="BG30" s="1471"/>
      <c r="BH30" s="1471"/>
      <c r="BI30" s="1471"/>
      <c r="BJ30" s="1471"/>
      <c r="BK30" s="1471"/>
      <c r="BL30" s="1471"/>
      <c r="BM30" s="1471"/>
      <c r="BN30" s="1473"/>
    </row>
    <row r="31" spans="4:66" ht="20.25" customHeight="1">
      <c r="D31" s="174"/>
      <c r="E31" s="1283"/>
      <c r="F31" s="1284"/>
      <c r="G31" s="448"/>
      <c r="H31" s="449"/>
      <c r="I31" s="449"/>
      <c r="J31" s="1467" t="s">
        <v>453</v>
      </c>
      <c r="K31" s="1467"/>
      <c r="L31" s="1467"/>
      <c r="M31" s="1467"/>
      <c r="N31" s="1467"/>
      <c r="O31" s="1467"/>
      <c r="P31" s="1467"/>
      <c r="Q31" s="1467"/>
      <c r="R31" s="1467"/>
      <c r="S31" s="1467"/>
      <c r="T31" s="1467"/>
      <c r="U31" s="1467"/>
      <c r="V31" s="1467"/>
      <c r="W31" s="1467"/>
      <c r="X31" s="1467"/>
      <c r="Y31" s="1467"/>
      <c r="Z31" s="1467"/>
      <c r="AA31" s="1467"/>
      <c r="AB31" s="1467"/>
      <c r="AC31" s="1467"/>
      <c r="AD31" s="1467"/>
      <c r="AE31" s="1467"/>
      <c r="AF31" s="1467"/>
      <c r="AG31" s="1467"/>
      <c r="AH31" s="1467"/>
      <c r="AI31" s="1467"/>
      <c r="AJ31" s="1467"/>
      <c r="AK31" s="1467"/>
      <c r="AL31" s="1467"/>
      <c r="AM31" s="1467"/>
      <c r="AN31" s="1467"/>
      <c r="AO31" s="1467"/>
      <c r="AP31" s="1467"/>
      <c r="AQ31" s="1467"/>
      <c r="AR31" s="1467"/>
      <c r="AS31" s="1467"/>
      <c r="AT31" s="1467"/>
      <c r="AU31" s="1467"/>
      <c r="AV31" s="1467"/>
      <c r="AW31" s="1467"/>
      <c r="AX31" s="1467"/>
      <c r="AY31" s="1467"/>
      <c r="AZ31" s="1467"/>
      <c r="BA31" s="1467"/>
      <c r="BB31" s="1467"/>
      <c r="BC31" s="1467"/>
      <c r="BD31" s="1467"/>
      <c r="BE31" s="1467"/>
      <c r="BF31" s="1467"/>
      <c r="BG31" s="1467"/>
      <c r="BH31" s="1467"/>
      <c r="BI31" s="1467"/>
      <c r="BJ31" s="1467"/>
      <c r="BK31" s="1467"/>
      <c r="BL31" s="1467"/>
      <c r="BM31" s="1467"/>
      <c r="BN31" s="451"/>
    </row>
    <row r="32" spans="4:66" ht="20.25" customHeight="1">
      <c r="D32" s="174"/>
      <c r="E32" s="1283"/>
      <c r="F32" s="1284"/>
      <c r="G32" s="452"/>
      <c r="H32" s="453"/>
      <c r="I32" s="453"/>
      <c r="J32" s="980"/>
      <c r="K32" s="980"/>
      <c r="L32" s="980"/>
      <c r="M32" s="980"/>
      <c r="N32" s="980"/>
      <c r="O32" s="980"/>
      <c r="P32" s="980"/>
      <c r="Q32" s="980"/>
      <c r="R32" s="980"/>
      <c r="S32" s="980"/>
      <c r="T32" s="980"/>
      <c r="U32" s="980"/>
      <c r="V32" s="980"/>
      <c r="W32" s="980"/>
      <c r="X32" s="980"/>
      <c r="Y32" s="980"/>
      <c r="Z32" s="980"/>
      <c r="AA32" s="980"/>
      <c r="AB32" s="980"/>
      <c r="AC32" s="980"/>
      <c r="AD32" s="980"/>
      <c r="AE32" s="980"/>
      <c r="AF32" s="980"/>
      <c r="AG32" s="980"/>
      <c r="AH32" s="980"/>
      <c r="AI32" s="980"/>
      <c r="AJ32" s="980"/>
      <c r="AK32" s="980"/>
      <c r="AL32" s="980"/>
      <c r="AM32" s="980"/>
      <c r="AN32" s="980"/>
      <c r="AO32" s="980"/>
      <c r="AP32" s="980"/>
      <c r="AQ32" s="980"/>
      <c r="AR32" s="980"/>
      <c r="AS32" s="980"/>
      <c r="AT32" s="980"/>
      <c r="AU32" s="980"/>
      <c r="AV32" s="980"/>
      <c r="AW32" s="980"/>
      <c r="AX32" s="980"/>
      <c r="AY32" s="980"/>
      <c r="AZ32" s="980"/>
      <c r="BA32" s="980"/>
      <c r="BB32" s="980"/>
      <c r="BC32" s="980"/>
      <c r="BD32" s="980"/>
      <c r="BE32" s="980"/>
      <c r="BF32" s="980"/>
      <c r="BG32" s="980"/>
      <c r="BH32" s="980"/>
      <c r="BI32" s="980"/>
      <c r="BJ32" s="980"/>
      <c r="BK32" s="980"/>
      <c r="BL32" s="980"/>
      <c r="BM32" s="980"/>
      <c r="BN32" s="405"/>
    </row>
    <row r="33" spans="4:68" ht="20.25" customHeight="1">
      <c r="D33" s="174"/>
      <c r="E33" s="1283"/>
      <c r="F33" s="1284"/>
      <c r="G33" s="445"/>
      <c r="H33" s="446"/>
      <c r="I33" s="172" t="s">
        <v>75</v>
      </c>
      <c r="J33" s="172"/>
      <c r="K33" s="172"/>
      <c r="L33" s="172"/>
      <c r="M33" s="172"/>
      <c r="N33" s="172"/>
      <c r="O33" s="172"/>
      <c r="P33" s="172"/>
      <c r="Q33" s="172"/>
      <c r="R33" s="172"/>
      <c r="S33" s="172"/>
      <c r="T33" s="172"/>
      <c r="U33" s="172"/>
      <c r="V33" s="172"/>
      <c r="W33" s="172"/>
      <c r="X33" s="172"/>
      <c r="Y33" s="172"/>
      <c r="Z33" s="172"/>
      <c r="AA33" s="169"/>
      <c r="AB33" s="169"/>
      <c r="AC33" s="169"/>
      <c r="AD33" s="169"/>
      <c r="AE33" s="169"/>
      <c r="AF33" s="447"/>
      <c r="AG33" s="447"/>
      <c r="AH33" s="447"/>
      <c r="AI33" s="447"/>
      <c r="AJ33" s="447"/>
      <c r="AK33" s="447"/>
      <c r="AL33" s="172"/>
      <c r="AM33" s="169"/>
      <c r="AN33" s="169"/>
      <c r="AO33" s="169"/>
      <c r="AP33" s="169"/>
      <c r="AQ33" s="169"/>
      <c r="AR33" s="172"/>
      <c r="AS33" s="172"/>
      <c r="AT33" s="172"/>
      <c r="AU33" s="172"/>
      <c r="AV33" s="172"/>
      <c r="AW33" s="172"/>
      <c r="AX33" s="169"/>
      <c r="AY33" s="169"/>
      <c r="AZ33" s="1445"/>
      <c r="BA33" s="1446"/>
      <c r="BB33" s="1446"/>
      <c r="BC33" s="1447"/>
      <c r="BD33" s="1471" t="s">
        <v>375</v>
      </c>
      <c r="BE33" s="1471"/>
      <c r="BF33" s="1471"/>
      <c r="BG33" s="1471"/>
      <c r="BH33" s="1471"/>
      <c r="BI33" s="1471"/>
      <c r="BJ33" s="1471"/>
      <c r="BK33" s="1471"/>
      <c r="BL33" s="1471"/>
      <c r="BM33" s="1471"/>
      <c r="BN33" s="1473"/>
    </row>
    <row r="34" spans="4:68" ht="20.25" customHeight="1">
      <c r="D34" s="174"/>
      <c r="E34" s="1283"/>
      <c r="F34" s="1284"/>
      <c r="G34" s="448"/>
      <c r="H34" s="449"/>
      <c r="I34" s="449"/>
      <c r="J34" s="1467" t="s">
        <v>454</v>
      </c>
      <c r="K34" s="1467"/>
      <c r="L34" s="1467"/>
      <c r="M34" s="1467"/>
      <c r="N34" s="1467"/>
      <c r="O34" s="1467"/>
      <c r="P34" s="1467"/>
      <c r="Q34" s="1467"/>
      <c r="R34" s="1467"/>
      <c r="S34" s="1467"/>
      <c r="T34" s="1467"/>
      <c r="U34" s="1467"/>
      <c r="V34" s="1467"/>
      <c r="W34" s="1467"/>
      <c r="X34" s="1467"/>
      <c r="Y34" s="1467"/>
      <c r="Z34" s="1467"/>
      <c r="AA34" s="1467"/>
      <c r="AB34" s="1467"/>
      <c r="AC34" s="1467"/>
      <c r="AD34" s="1467"/>
      <c r="AE34" s="1467"/>
      <c r="AF34" s="1467"/>
      <c r="AG34" s="1467"/>
      <c r="AH34" s="1467"/>
      <c r="AI34" s="1467"/>
      <c r="AJ34" s="1467"/>
      <c r="AK34" s="1467"/>
      <c r="AL34" s="1467"/>
      <c r="AM34" s="1467"/>
      <c r="AN34" s="1467"/>
      <c r="AO34" s="1467"/>
      <c r="AP34" s="1467"/>
      <c r="AQ34" s="1467"/>
      <c r="AR34" s="1467"/>
      <c r="AS34" s="1467"/>
      <c r="AT34" s="1467"/>
      <c r="AU34" s="1467"/>
      <c r="AV34" s="1467"/>
      <c r="AW34" s="1467"/>
      <c r="AX34" s="1467"/>
      <c r="AY34" s="1467"/>
      <c r="AZ34" s="1467"/>
      <c r="BA34" s="1467"/>
      <c r="BB34" s="1467"/>
      <c r="BC34" s="1467"/>
      <c r="BD34" s="1467"/>
      <c r="BE34" s="1467"/>
      <c r="BF34" s="1467"/>
      <c r="BG34" s="1467"/>
      <c r="BH34" s="1467"/>
      <c r="BI34" s="1467"/>
      <c r="BJ34" s="1467"/>
      <c r="BK34" s="1467"/>
      <c r="BL34" s="1467"/>
      <c r="BM34" s="1467"/>
      <c r="BN34" s="451"/>
    </row>
    <row r="35" spans="4:68" ht="20.25" customHeight="1">
      <c r="D35" s="174"/>
      <c r="E35" s="1283"/>
      <c r="F35" s="1284"/>
      <c r="G35" s="450"/>
      <c r="H35" s="200"/>
      <c r="I35" s="200"/>
      <c r="J35" s="977"/>
      <c r="K35" s="977"/>
      <c r="L35" s="977"/>
      <c r="M35" s="977"/>
      <c r="N35" s="977"/>
      <c r="O35" s="977"/>
      <c r="P35" s="977"/>
      <c r="Q35" s="977"/>
      <c r="R35" s="977"/>
      <c r="S35" s="977"/>
      <c r="T35" s="980"/>
      <c r="U35" s="980"/>
      <c r="V35" s="980"/>
      <c r="W35" s="980"/>
      <c r="X35" s="980"/>
      <c r="Y35" s="980"/>
      <c r="Z35" s="980"/>
      <c r="AA35" s="980"/>
      <c r="AB35" s="980"/>
      <c r="AC35" s="980"/>
      <c r="AD35" s="980"/>
      <c r="AE35" s="980"/>
      <c r="AF35" s="980"/>
      <c r="AG35" s="980"/>
      <c r="AH35" s="980"/>
      <c r="AI35" s="980"/>
      <c r="AJ35" s="980"/>
      <c r="AK35" s="980"/>
      <c r="AL35" s="980"/>
      <c r="AM35" s="980"/>
      <c r="AN35" s="980"/>
      <c r="AO35" s="980"/>
      <c r="AP35" s="980"/>
      <c r="AQ35" s="980"/>
      <c r="AR35" s="980"/>
      <c r="AS35" s="980"/>
      <c r="AT35" s="980"/>
      <c r="AU35" s="980"/>
      <c r="AV35" s="980"/>
      <c r="AW35" s="980"/>
      <c r="AX35" s="980"/>
      <c r="AY35" s="980"/>
      <c r="AZ35" s="980"/>
      <c r="BA35" s="980"/>
      <c r="BB35" s="980"/>
      <c r="BC35" s="980"/>
      <c r="BD35" s="980"/>
      <c r="BE35" s="980"/>
      <c r="BF35" s="980"/>
      <c r="BG35" s="980"/>
      <c r="BH35" s="980"/>
      <c r="BI35" s="980"/>
      <c r="BJ35" s="980"/>
      <c r="BK35" s="980"/>
      <c r="BL35" s="980"/>
      <c r="BM35" s="980"/>
      <c r="BN35" s="405"/>
    </row>
    <row r="36" spans="4:68" ht="20.25" customHeight="1">
      <c r="D36" s="174"/>
      <c r="E36" s="1283"/>
      <c r="F36" s="1284"/>
      <c r="G36" s="445"/>
      <c r="H36" s="446"/>
      <c r="I36" s="172" t="s">
        <v>456</v>
      </c>
      <c r="J36" s="172"/>
      <c r="K36" s="172"/>
      <c r="L36" s="172"/>
      <c r="M36" s="172"/>
      <c r="N36" s="172"/>
      <c r="O36" s="172"/>
      <c r="P36" s="172"/>
      <c r="Q36" s="172"/>
      <c r="R36" s="172"/>
      <c r="S36" s="172"/>
      <c r="T36" s="172"/>
      <c r="U36" s="172"/>
      <c r="V36" s="172"/>
      <c r="W36" s="172"/>
      <c r="X36" s="172"/>
      <c r="Y36" s="172"/>
      <c r="Z36" s="172"/>
      <c r="AA36" s="169"/>
      <c r="AB36" s="169"/>
      <c r="AC36" s="169"/>
      <c r="AD36" s="169"/>
      <c r="AE36" s="169"/>
      <c r="AF36" s="447"/>
      <c r="AG36" s="447"/>
      <c r="AH36" s="447"/>
      <c r="AI36" s="447"/>
      <c r="AJ36" s="447"/>
      <c r="AK36" s="447"/>
      <c r="AL36" s="172"/>
      <c r="AM36" s="169"/>
      <c r="AN36" s="169"/>
      <c r="AO36" s="172"/>
      <c r="AP36" s="1445"/>
      <c r="AQ36" s="1446"/>
      <c r="AR36" s="1446"/>
      <c r="AS36" s="1447"/>
      <c r="AT36" s="1471" t="s">
        <v>486</v>
      </c>
      <c r="AU36" s="1471"/>
      <c r="AV36" s="1471"/>
      <c r="AW36" s="1471"/>
      <c r="AX36" s="1471"/>
      <c r="AY36" s="1471"/>
      <c r="AZ36" s="1471"/>
      <c r="BA36" s="1471"/>
      <c r="BB36" s="1471"/>
      <c r="BC36" s="1471"/>
      <c r="BD36" s="1471"/>
      <c r="BE36" s="1471"/>
      <c r="BF36" s="1471"/>
      <c r="BG36" s="1471"/>
      <c r="BH36" s="1471"/>
      <c r="BI36" s="1471"/>
      <c r="BJ36" s="1471"/>
      <c r="BK36" s="1471"/>
      <c r="BL36" s="1471"/>
      <c r="BM36" s="1471"/>
      <c r="BN36" s="1473"/>
    </row>
    <row r="37" spans="4:68" ht="20.25" customHeight="1">
      <c r="D37" s="174"/>
      <c r="E37" s="1283"/>
      <c r="F37" s="1284"/>
      <c r="G37" s="448"/>
      <c r="H37" s="449"/>
      <c r="I37" s="449"/>
      <c r="J37" s="1467" t="s">
        <v>455</v>
      </c>
      <c r="K37" s="1467"/>
      <c r="L37" s="1467"/>
      <c r="M37" s="1467"/>
      <c r="N37" s="1467"/>
      <c r="O37" s="1467"/>
      <c r="P37" s="1467"/>
      <c r="Q37" s="1467"/>
      <c r="R37" s="1467"/>
      <c r="S37" s="1467"/>
      <c r="T37" s="1467"/>
      <c r="U37" s="1467"/>
      <c r="V37" s="1467"/>
      <c r="W37" s="1467"/>
      <c r="X37" s="1467"/>
      <c r="Y37" s="1467"/>
      <c r="Z37" s="1467"/>
      <c r="AA37" s="1467"/>
      <c r="AB37" s="1467"/>
      <c r="AC37" s="1467"/>
      <c r="AD37" s="1467"/>
      <c r="AE37" s="1467"/>
      <c r="AF37" s="1467"/>
      <c r="AG37" s="1467"/>
      <c r="AH37" s="1467"/>
      <c r="AI37" s="1467"/>
      <c r="AJ37" s="1467"/>
      <c r="AK37" s="1467"/>
      <c r="AL37" s="1467"/>
      <c r="AM37" s="1467"/>
      <c r="AN37" s="1467"/>
      <c r="AO37" s="1467"/>
      <c r="AP37" s="1467"/>
      <c r="AQ37" s="1467"/>
      <c r="AR37" s="1467"/>
      <c r="AS37" s="1467"/>
      <c r="AT37" s="1467"/>
      <c r="AU37" s="1467"/>
      <c r="AV37" s="1467"/>
      <c r="AW37" s="1467"/>
      <c r="AX37" s="1467"/>
      <c r="AY37" s="1467"/>
      <c r="AZ37" s="1467"/>
      <c r="BA37" s="1467"/>
      <c r="BB37" s="1467"/>
      <c r="BC37" s="1467"/>
      <c r="BD37" s="1467"/>
      <c r="BE37" s="1467"/>
      <c r="BF37" s="1467"/>
      <c r="BG37" s="1467"/>
      <c r="BH37" s="1467"/>
      <c r="BI37" s="1467"/>
      <c r="BJ37" s="1467"/>
      <c r="BK37" s="1467"/>
      <c r="BL37" s="1467"/>
      <c r="BM37" s="1467"/>
      <c r="BN37" s="451"/>
    </row>
    <row r="38" spans="4:68" ht="20.25" customHeight="1">
      <c r="D38" s="174"/>
      <c r="E38" s="1283"/>
      <c r="F38" s="1284"/>
      <c r="G38" s="450"/>
      <c r="H38" s="200"/>
      <c r="I38" s="200"/>
      <c r="J38" s="977"/>
      <c r="K38" s="977"/>
      <c r="L38" s="977"/>
      <c r="M38" s="977"/>
      <c r="N38" s="977"/>
      <c r="O38" s="977"/>
      <c r="P38" s="977"/>
      <c r="Q38" s="977"/>
      <c r="R38" s="977"/>
      <c r="S38" s="977"/>
      <c r="T38" s="980"/>
      <c r="U38" s="980"/>
      <c r="V38" s="980"/>
      <c r="W38" s="980"/>
      <c r="X38" s="980"/>
      <c r="Y38" s="980"/>
      <c r="Z38" s="980"/>
      <c r="AA38" s="980"/>
      <c r="AB38" s="980"/>
      <c r="AC38" s="980"/>
      <c r="AD38" s="980"/>
      <c r="AE38" s="980"/>
      <c r="AF38" s="980"/>
      <c r="AG38" s="980"/>
      <c r="AH38" s="980"/>
      <c r="AI38" s="980"/>
      <c r="AJ38" s="980"/>
      <c r="AK38" s="980"/>
      <c r="AL38" s="980"/>
      <c r="AM38" s="980"/>
      <c r="AN38" s="980"/>
      <c r="AO38" s="980"/>
      <c r="AP38" s="980"/>
      <c r="AQ38" s="980"/>
      <c r="AR38" s="980"/>
      <c r="AS38" s="980"/>
      <c r="AT38" s="980"/>
      <c r="AU38" s="980"/>
      <c r="AV38" s="980"/>
      <c r="AW38" s="980"/>
      <c r="AX38" s="980"/>
      <c r="AY38" s="980"/>
      <c r="AZ38" s="980"/>
      <c r="BA38" s="980"/>
      <c r="BB38" s="980"/>
      <c r="BC38" s="980"/>
      <c r="BD38" s="980"/>
      <c r="BE38" s="980"/>
      <c r="BF38" s="980"/>
      <c r="BG38" s="980"/>
      <c r="BH38" s="980"/>
      <c r="BI38" s="980"/>
      <c r="BJ38" s="980"/>
      <c r="BK38" s="980"/>
      <c r="BL38" s="980"/>
      <c r="BM38" s="980"/>
      <c r="BN38" s="405"/>
    </row>
    <row r="39" spans="4:68" ht="20.25" customHeight="1">
      <c r="D39" s="174"/>
      <c r="E39" s="454"/>
      <c r="F39" s="455"/>
      <c r="G39" s="456"/>
      <c r="H39" s="457"/>
      <c r="I39" s="447" t="s">
        <v>458</v>
      </c>
      <c r="J39" s="457"/>
      <c r="K39" s="457"/>
      <c r="L39" s="457"/>
      <c r="M39" s="457"/>
      <c r="N39" s="457"/>
      <c r="O39" s="457"/>
      <c r="P39" s="457"/>
      <c r="Q39" s="457"/>
      <c r="R39" s="457"/>
      <c r="S39" s="457"/>
      <c r="T39" s="172"/>
      <c r="U39" s="172"/>
      <c r="V39" s="172"/>
      <c r="W39" s="172"/>
      <c r="X39" s="172"/>
      <c r="Y39" s="172"/>
      <c r="Z39" s="172"/>
      <c r="AA39" s="169"/>
      <c r="AB39" s="169"/>
      <c r="AC39" s="169"/>
      <c r="AD39" s="169"/>
      <c r="AE39" s="169"/>
      <c r="AF39" s="447"/>
      <c r="AG39" s="447"/>
      <c r="AH39" s="447"/>
      <c r="AI39" s="447"/>
      <c r="AJ39" s="447"/>
      <c r="AK39" s="447"/>
      <c r="AL39" s="172"/>
      <c r="AM39" s="1445"/>
      <c r="AN39" s="1446"/>
      <c r="AO39" s="1446"/>
      <c r="AP39" s="1447"/>
      <c r="AQ39" s="1522" t="s">
        <v>381</v>
      </c>
      <c r="AR39" s="1471"/>
      <c r="AS39" s="1471"/>
      <c r="AT39" s="1471"/>
      <c r="AU39" s="1471"/>
      <c r="AV39" s="1471"/>
      <c r="AW39" s="1471"/>
      <c r="AX39" s="1471"/>
      <c r="AY39" s="1471"/>
      <c r="AZ39" s="1471"/>
      <c r="BA39" s="1523"/>
      <c r="BB39" s="1470" t="s">
        <v>459</v>
      </c>
      <c r="BC39" s="1471"/>
      <c r="BD39" s="1471"/>
      <c r="BE39" s="1471"/>
      <c r="BF39" s="1471"/>
      <c r="BG39" s="1472"/>
      <c r="BH39" s="1518"/>
      <c r="BI39" s="1518"/>
      <c r="BJ39" s="1518"/>
      <c r="BK39" s="1518"/>
      <c r="BL39" s="1518"/>
      <c r="BM39" s="1518"/>
      <c r="BN39" s="1519"/>
    </row>
    <row r="40" spans="4:68" ht="20.25" customHeight="1">
      <c r="D40" s="174"/>
      <c r="E40" s="454"/>
      <c r="F40" s="455"/>
      <c r="G40" s="448"/>
      <c r="H40" s="449"/>
      <c r="I40" s="449"/>
      <c r="J40" s="1467" t="s">
        <v>457</v>
      </c>
      <c r="K40" s="1467"/>
      <c r="L40" s="1467"/>
      <c r="M40" s="1467"/>
      <c r="N40" s="1467"/>
      <c r="O40" s="1467"/>
      <c r="P40" s="1467"/>
      <c r="Q40" s="1467"/>
      <c r="R40" s="1467"/>
      <c r="S40" s="1467"/>
      <c r="T40" s="1467"/>
      <c r="U40" s="1467"/>
      <c r="V40" s="1467"/>
      <c r="W40" s="1467"/>
      <c r="X40" s="1467"/>
      <c r="Y40" s="1467"/>
      <c r="Z40" s="1467"/>
      <c r="AA40" s="1467"/>
      <c r="AB40" s="1467"/>
      <c r="AC40" s="1467"/>
      <c r="AD40" s="1467"/>
      <c r="AE40" s="1467"/>
      <c r="AF40" s="1467"/>
      <c r="AG40" s="1467"/>
      <c r="AH40" s="1467"/>
      <c r="AI40" s="1467"/>
      <c r="AJ40" s="1467"/>
      <c r="AK40" s="1467"/>
      <c r="AL40" s="1467"/>
      <c r="AM40" s="1467"/>
      <c r="AN40" s="1467"/>
      <c r="AO40" s="1467"/>
      <c r="AP40" s="1467"/>
      <c r="AQ40" s="1467"/>
      <c r="AR40" s="1467"/>
      <c r="AS40" s="1467"/>
      <c r="AT40" s="1467"/>
      <c r="AU40" s="1467"/>
      <c r="AV40" s="1467"/>
      <c r="AW40" s="1467"/>
      <c r="AX40" s="1467"/>
      <c r="AY40" s="1467"/>
      <c r="AZ40" s="1467"/>
      <c r="BA40" s="1467"/>
      <c r="BB40" s="1467"/>
      <c r="BC40" s="1467"/>
      <c r="BD40" s="1467"/>
      <c r="BE40" s="1467"/>
      <c r="BF40" s="1467"/>
      <c r="BG40" s="1467"/>
      <c r="BH40" s="1467"/>
      <c r="BI40" s="1467"/>
      <c r="BJ40" s="1467"/>
      <c r="BK40" s="1467"/>
      <c r="BL40" s="1467"/>
      <c r="BM40" s="1467"/>
      <c r="BN40" s="212"/>
    </row>
    <row r="41" spans="4:68" ht="20.25" customHeight="1">
      <c r="D41" s="174"/>
      <c r="E41" s="454"/>
      <c r="F41" s="455"/>
      <c r="G41" s="450"/>
      <c r="H41" s="200"/>
      <c r="I41" s="200"/>
      <c r="J41" s="980"/>
      <c r="K41" s="980"/>
      <c r="L41" s="980"/>
      <c r="M41" s="980"/>
      <c r="N41" s="980"/>
      <c r="O41" s="980"/>
      <c r="P41" s="980"/>
      <c r="Q41" s="980"/>
      <c r="R41" s="980"/>
      <c r="S41" s="980"/>
      <c r="T41" s="980"/>
      <c r="U41" s="980"/>
      <c r="V41" s="980"/>
      <c r="W41" s="980"/>
      <c r="X41" s="980"/>
      <c r="Y41" s="980"/>
      <c r="Z41" s="980"/>
      <c r="AA41" s="980"/>
      <c r="AB41" s="980"/>
      <c r="AC41" s="980"/>
      <c r="AD41" s="980"/>
      <c r="AE41" s="980"/>
      <c r="AF41" s="980"/>
      <c r="AG41" s="980"/>
      <c r="AH41" s="980"/>
      <c r="AI41" s="980"/>
      <c r="AJ41" s="980"/>
      <c r="AK41" s="980"/>
      <c r="AL41" s="980"/>
      <c r="AM41" s="980"/>
      <c r="AN41" s="980"/>
      <c r="AO41" s="980"/>
      <c r="AP41" s="980"/>
      <c r="AQ41" s="980"/>
      <c r="AR41" s="980"/>
      <c r="AS41" s="980"/>
      <c r="AT41" s="980"/>
      <c r="AU41" s="980"/>
      <c r="AV41" s="980"/>
      <c r="AW41" s="980"/>
      <c r="AX41" s="980"/>
      <c r="AY41" s="980"/>
      <c r="AZ41" s="980"/>
      <c r="BA41" s="980"/>
      <c r="BB41" s="980"/>
      <c r="BC41" s="980"/>
      <c r="BD41" s="980"/>
      <c r="BE41" s="980"/>
      <c r="BF41" s="980"/>
      <c r="BG41" s="980"/>
      <c r="BH41" s="980"/>
      <c r="BI41" s="980"/>
      <c r="BJ41" s="980"/>
      <c r="BK41" s="980"/>
      <c r="BL41" s="980"/>
      <c r="BM41" s="980"/>
      <c r="BN41" s="405"/>
    </row>
    <row r="42" spans="4:68" ht="20.25" customHeight="1">
      <c r="D42" s="174"/>
      <c r="E42" s="454"/>
      <c r="F42" s="455"/>
      <c r="G42" s="456"/>
      <c r="H42" s="457"/>
      <c r="I42" s="447" t="s">
        <v>485</v>
      </c>
      <c r="J42" s="458"/>
      <c r="K42" s="458"/>
      <c r="L42" s="458"/>
      <c r="M42" s="458"/>
      <c r="N42" s="458"/>
      <c r="O42" s="458"/>
      <c r="P42" s="458"/>
      <c r="Q42" s="458"/>
      <c r="R42" s="458"/>
      <c r="S42" s="458"/>
      <c r="T42" s="172"/>
      <c r="U42" s="172"/>
      <c r="V42" s="172"/>
      <c r="W42" s="172"/>
      <c r="X42" s="172"/>
      <c r="Y42" s="172"/>
      <c r="Z42" s="172"/>
      <c r="AA42" s="169"/>
      <c r="AB42" s="169"/>
      <c r="AC42" s="169"/>
      <c r="AD42" s="169"/>
      <c r="AE42" s="169"/>
      <c r="AF42" s="172"/>
      <c r="AG42" s="172"/>
      <c r="AH42" s="172"/>
      <c r="AI42" s="172"/>
      <c r="AJ42" s="172"/>
      <c r="AK42" s="172"/>
      <c r="AL42" s="172"/>
      <c r="AM42" s="459"/>
      <c r="AN42" s="459"/>
      <c r="AO42" s="459"/>
      <c r="AP42" s="459"/>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3"/>
    </row>
    <row r="43" spans="4:68" ht="20.25" customHeight="1">
      <c r="D43" s="174"/>
      <c r="E43" s="454"/>
      <c r="F43" s="455"/>
      <c r="G43" s="460"/>
      <c r="H43" s="461"/>
      <c r="I43" s="461"/>
      <c r="J43" s="462" t="s">
        <v>462</v>
      </c>
      <c r="K43" s="462"/>
      <c r="L43" s="462"/>
      <c r="M43" s="462"/>
      <c r="N43" s="462"/>
      <c r="O43" s="462"/>
      <c r="P43" s="462"/>
      <c r="Q43" s="462"/>
      <c r="R43" s="462"/>
      <c r="S43" s="462"/>
      <c r="T43" s="462"/>
      <c r="U43" s="462"/>
      <c r="V43" s="462"/>
      <c r="W43" s="462"/>
      <c r="X43" s="462"/>
      <c r="Y43" s="462"/>
      <c r="Z43" s="462"/>
      <c r="AA43" s="462"/>
      <c r="AB43" s="462"/>
      <c r="AC43" s="462"/>
      <c r="AD43" s="462"/>
      <c r="AE43" s="463"/>
      <c r="AF43" s="463"/>
      <c r="AG43" s="463"/>
      <c r="AH43" s="463"/>
      <c r="AI43" s="463"/>
      <c r="AJ43" s="463"/>
      <c r="AK43" s="463"/>
      <c r="AL43" s="464"/>
      <c r="AM43" s="1515" t="s">
        <v>460</v>
      </c>
      <c r="AN43" s="1515"/>
      <c r="AO43" s="1515"/>
      <c r="AP43" s="1515"/>
      <c r="AQ43" s="1515"/>
      <c r="AR43" s="1515"/>
      <c r="AS43" s="1515"/>
      <c r="AT43" s="1515"/>
      <c r="AU43" s="1515"/>
      <c r="AV43" s="1515"/>
      <c r="AW43" s="1515"/>
      <c r="AX43" s="1515"/>
      <c r="AY43" s="1515"/>
      <c r="AZ43" s="1515"/>
      <c r="BA43" s="1515"/>
      <c r="BB43" s="1515"/>
      <c r="BC43" s="1515"/>
      <c r="BD43" s="1515"/>
      <c r="BE43" s="1515"/>
      <c r="BF43" s="1515"/>
      <c r="BG43" s="1515"/>
      <c r="BH43" s="1515"/>
      <c r="BI43" s="1516"/>
      <c r="BJ43" s="1517"/>
      <c r="BK43" s="1517"/>
      <c r="BL43" s="1517"/>
      <c r="BM43" s="1520" t="s">
        <v>461</v>
      </c>
      <c r="BN43" s="1521"/>
    </row>
    <row r="44" spans="4:68" ht="20.25" customHeight="1">
      <c r="D44" s="174"/>
      <c r="E44" s="454"/>
      <c r="F44" s="455"/>
      <c r="G44" s="465"/>
      <c r="H44" s="466"/>
      <c r="I44" s="466"/>
      <c r="J44" s="467" t="s">
        <v>463</v>
      </c>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1504"/>
      <c r="AN44" s="1505"/>
      <c r="AO44" s="1505"/>
      <c r="AP44" s="1505"/>
      <c r="AQ44" s="1506" t="s">
        <v>381</v>
      </c>
      <c r="AR44" s="1507"/>
      <c r="AS44" s="1507"/>
      <c r="AT44" s="1507"/>
      <c r="AU44" s="1507"/>
      <c r="AV44" s="1507"/>
      <c r="AW44" s="1507"/>
      <c r="AX44" s="1507"/>
      <c r="AY44" s="1507"/>
      <c r="AZ44" s="1507"/>
      <c r="BA44" s="1508"/>
      <c r="BB44" s="1509" t="s">
        <v>383</v>
      </c>
      <c r="BC44" s="1507"/>
      <c r="BD44" s="1507"/>
      <c r="BE44" s="1507"/>
      <c r="BF44" s="1507"/>
      <c r="BG44" s="1510"/>
      <c r="BH44" s="1511"/>
      <c r="BI44" s="1512"/>
      <c r="BJ44" s="1513"/>
      <c r="BK44" s="1507" t="s">
        <v>398</v>
      </c>
      <c r="BL44" s="1507"/>
      <c r="BM44" s="1507"/>
      <c r="BN44" s="1514"/>
      <c r="BO44" s="132"/>
      <c r="BP44" s="132"/>
    </row>
    <row r="45" spans="4:68" ht="20.25" customHeight="1">
      <c r="D45" s="174"/>
      <c r="E45" s="454"/>
      <c r="F45" s="455"/>
      <c r="G45" s="456"/>
      <c r="H45" s="457"/>
      <c r="I45" s="447" t="s">
        <v>488</v>
      </c>
      <c r="J45" s="458"/>
      <c r="K45" s="458"/>
      <c r="L45" s="458"/>
      <c r="M45" s="458"/>
      <c r="N45" s="458"/>
      <c r="O45" s="458"/>
      <c r="P45" s="458"/>
      <c r="Q45" s="458"/>
      <c r="R45" s="458"/>
      <c r="S45" s="458"/>
      <c r="T45" s="172"/>
      <c r="U45" s="172"/>
      <c r="V45" s="172"/>
      <c r="W45" s="172"/>
      <c r="X45" s="172"/>
      <c r="Y45" s="172"/>
      <c r="Z45" s="172"/>
      <c r="AA45" s="169"/>
      <c r="AB45" s="169"/>
      <c r="AC45" s="169"/>
      <c r="AD45" s="169"/>
      <c r="AE45" s="169"/>
      <c r="AF45" s="172"/>
      <c r="AG45" s="172"/>
      <c r="AH45" s="172"/>
      <c r="AI45" s="172"/>
      <c r="AJ45" s="172"/>
      <c r="AK45" s="172"/>
      <c r="AL45" s="172"/>
      <c r="AM45" s="459"/>
      <c r="AN45" s="459"/>
      <c r="AO45" s="459"/>
      <c r="AP45" s="459"/>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3"/>
    </row>
    <row r="46" spans="4:68" ht="20.25" customHeight="1">
      <c r="D46" s="174"/>
      <c r="E46" s="454"/>
      <c r="F46" s="455"/>
      <c r="G46" s="469"/>
      <c r="H46" s="470"/>
      <c r="I46" s="470"/>
      <c r="J46" s="471" t="s">
        <v>487</v>
      </c>
      <c r="K46" s="471"/>
      <c r="L46" s="471"/>
      <c r="M46" s="471"/>
      <c r="N46" s="471"/>
      <c r="O46" s="471"/>
      <c r="P46" s="471"/>
      <c r="Q46" s="471"/>
      <c r="R46" s="471"/>
      <c r="S46" s="471"/>
      <c r="T46" s="471"/>
      <c r="U46" s="471"/>
      <c r="V46" s="471"/>
      <c r="W46" s="471"/>
      <c r="X46" s="471"/>
      <c r="Y46" s="471"/>
      <c r="Z46" s="471"/>
      <c r="AA46" s="471"/>
      <c r="AB46" s="471"/>
      <c r="AC46" s="471"/>
      <c r="AD46" s="471"/>
      <c r="AE46" s="472"/>
      <c r="AF46" s="472"/>
      <c r="AG46" s="472"/>
      <c r="AH46" s="472"/>
      <c r="AI46" s="472"/>
      <c r="AJ46" s="472"/>
      <c r="AK46" s="472"/>
      <c r="AL46" s="472"/>
      <c r="AM46" s="1323"/>
      <c r="AN46" s="1324"/>
      <c r="AO46" s="1324"/>
      <c r="AP46" s="1325"/>
      <c r="AQ46" s="1384" t="s">
        <v>381</v>
      </c>
      <c r="AR46" s="1384"/>
      <c r="AS46" s="1384"/>
      <c r="AT46" s="1384"/>
      <c r="AU46" s="1384"/>
      <c r="AV46" s="1384"/>
      <c r="AW46" s="1384"/>
      <c r="AX46" s="1384"/>
      <c r="AY46" s="1384"/>
      <c r="AZ46" s="1384"/>
      <c r="BA46" s="1405"/>
      <c r="BB46" s="471"/>
      <c r="BC46" s="471"/>
      <c r="BD46" s="471"/>
      <c r="BE46" s="471"/>
      <c r="BF46" s="471"/>
      <c r="BG46" s="471"/>
      <c r="BH46" s="471"/>
      <c r="BI46" s="471"/>
      <c r="BJ46" s="472"/>
      <c r="BK46" s="472"/>
      <c r="BL46" s="472"/>
      <c r="BM46" s="472"/>
      <c r="BN46" s="473"/>
    </row>
    <row r="47" spans="4:68" ht="19.899999999999999" customHeight="1">
      <c r="D47" s="174"/>
      <c r="E47" s="454"/>
      <c r="F47" s="455"/>
      <c r="G47" s="456"/>
      <c r="H47" s="457"/>
      <c r="I47" s="447" t="s">
        <v>536</v>
      </c>
      <c r="J47" s="458"/>
      <c r="K47" s="458"/>
      <c r="L47" s="458"/>
      <c r="M47" s="458"/>
      <c r="N47" s="458"/>
      <c r="O47" s="458"/>
      <c r="P47" s="458"/>
      <c r="Q47" s="458"/>
      <c r="R47" s="458"/>
      <c r="S47" s="458"/>
      <c r="T47" s="172"/>
      <c r="U47" s="172"/>
      <c r="V47" s="172"/>
      <c r="W47" s="172"/>
      <c r="X47" s="172"/>
      <c r="Y47" s="172"/>
      <c r="Z47" s="172"/>
      <c r="AA47" s="169"/>
      <c r="AB47" s="169"/>
      <c r="AC47" s="169"/>
      <c r="AD47" s="169"/>
      <c r="AE47" s="169"/>
      <c r="AF47" s="172"/>
      <c r="AG47" s="172"/>
      <c r="AH47" s="172"/>
      <c r="AI47" s="172"/>
      <c r="AJ47" s="172"/>
      <c r="AK47" s="172"/>
      <c r="AL47" s="172"/>
      <c r="AM47" s="459"/>
      <c r="AN47" s="459"/>
      <c r="AO47" s="459"/>
      <c r="AP47" s="459"/>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3"/>
    </row>
    <row r="48" spans="4:68" ht="20.25" customHeight="1">
      <c r="D48" s="174"/>
      <c r="E48" s="454"/>
      <c r="F48" s="455"/>
      <c r="G48" s="469"/>
      <c r="H48" s="470"/>
      <c r="I48" s="470"/>
      <c r="J48" s="471" t="s">
        <v>677</v>
      </c>
      <c r="K48" s="471"/>
      <c r="L48" s="471"/>
      <c r="M48" s="471"/>
      <c r="N48" s="471"/>
      <c r="O48" s="471"/>
      <c r="P48" s="471"/>
      <c r="Q48" s="471"/>
      <c r="S48" s="471"/>
      <c r="T48" s="471"/>
      <c r="U48" s="471"/>
      <c r="V48" s="471"/>
      <c r="W48" s="471"/>
      <c r="X48" s="471"/>
      <c r="Y48" s="471"/>
      <c r="Z48" s="471"/>
      <c r="AA48" s="471"/>
      <c r="AB48" s="471"/>
      <c r="AC48" s="471"/>
      <c r="AD48" s="471"/>
      <c r="AE48" s="472"/>
      <c r="AF48" s="472"/>
      <c r="AG48" s="472"/>
      <c r="AH48" s="472"/>
      <c r="AI48" s="472"/>
      <c r="AJ48" s="472"/>
      <c r="AK48" s="472"/>
      <c r="AL48" s="472"/>
      <c r="AM48" s="1323"/>
      <c r="AN48" s="1324"/>
      <c r="AO48" s="1324"/>
      <c r="AP48" s="1325"/>
      <c r="AQ48" s="1384" t="s">
        <v>381</v>
      </c>
      <c r="AR48" s="1384"/>
      <c r="AS48" s="1384"/>
      <c r="AT48" s="1384"/>
      <c r="AU48" s="1384"/>
      <c r="AV48" s="1384"/>
      <c r="AW48" s="1384"/>
      <c r="AX48" s="1384"/>
      <c r="AY48" s="1384"/>
      <c r="AZ48" s="1384"/>
      <c r="BA48" s="1405"/>
      <c r="BB48" s="471"/>
      <c r="BC48" s="471"/>
      <c r="BD48" s="471"/>
      <c r="BE48" s="471"/>
      <c r="BF48" s="471"/>
      <c r="BG48" s="471"/>
      <c r="BH48" s="471"/>
      <c r="BI48" s="471"/>
      <c r="BJ48" s="472"/>
      <c r="BK48" s="472"/>
      <c r="BL48" s="472"/>
      <c r="BM48" s="472"/>
      <c r="BN48" s="473"/>
    </row>
    <row r="49" spans="1:66" ht="20.25" customHeight="1">
      <c r="D49" s="174"/>
      <c r="E49" s="454"/>
      <c r="F49" s="455"/>
      <c r="G49" s="456"/>
      <c r="H49" s="457"/>
      <c r="I49" s="447" t="s">
        <v>702</v>
      </c>
      <c r="J49" s="458"/>
      <c r="K49" s="458"/>
      <c r="L49" s="458"/>
      <c r="M49" s="458"/>
      <c r="N49" s="458"/>
      <c r="O49" s="458"/>
      <c r="P49" s="458"/>
      <c r="Q49" s="458"/>
      <c r="R49" s="458"/>
      <c r="S49" s="458"/>
      <c r="T49" s="172"/>
      <c r="U49" s="172"/>
      <c r="V49" s="172"/>
      <c r="W49" s="172"/>
      <c r="X49" s="172"/>
      <c r="Y49" s="172"/>
      <c r="Z49" s="172"/>
      <c r="AA49" s="169"/>
      <c r="AB49" s="169"/>
      <c r="AC49" s="169"/>
      <c r="AD49" s="169"/>
      <c r="AE49" s="169"/>
      <c r="AF49" s="172"/>
      <c r="AG49" s="172"/>
      <c r="AH49" s="172"/>
      <c r="AI49" s="172"/>
      <c r="AJ49" s="172"/>
      <c r="AK49" s="172"/>
      <c r="AL49" s="172"/>
      <c r="AM49" s="459"/>
      <c r="AN49" s="459"/>
      <c r="AO49" s="459"/>
      <c r="AP49" s="459"/>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3"/>
    </row>
    <row r="50" spans="1:66" ht="20.25" customHeight="1">
      <c r="D50" s="174"/>
      <c r="E50" s="454"/>
      <c r="F50" s="455"/>
      <c r="G50" s="448"/>
      <c r="H50" s="449"/>
      <c r="I50" s="449"/>
      <c r="J50" s="474"/>
      <c r="K50" s="474"/>
      <c r="L50" s="474"/>
      <c r="M50" s="474"/>
      <c r="N50" s="474"/>
      <c r="O50" s="474"/>
      <c r="P50" s="474"/>
      <c r="Q50" s="474"/>
      <c r="R50" s="474"/>
      <c r="S50" s="474"/>
      <c r="T50" s="474"/>
      <c r="U50" s="474"/>
      <c r="V50" s="474"/>
      <c r="W50" s="474"/>
      <c r="X50" s="474"/>
      <c r="Y50" s="474"/>
      <c r="Z50" s="474"/>
      <c r="AA50" s="474"/>
      <c r="AB50" s="474"/>
      <c r="AC50" s="474"/>
      <c r="AD50" s="474"/>
      <c r="AE50" s="475"/>
      <c r="AF50" s="475"/>
      <c r="AG50" s="475"/>
      <c r="AH50" s="475"/>
      <c r="AI50" s="475"/>
      <c r="AJ50" s="475"/>
      <c r="AK50" s="475"/>
      <c r="AL50" s="475"/>
      <c r="AM50" s="1445"/>
      <c r="AN50" s="1446"/>
      <c r="AO50" s="1446"/>
      <c r="AP50" s="1447"/>
      <c r="AQ50" s="476" t="s">
        <v>703</v>
      </c>
      <c r="AR50" s="476"/>
      <c r="AS50" s="476"/>
      <c r="AT50" s="476"/>
      <c r="AU50" s="476"/>
      <c r="AV50" s="476"/>
      <c r="AW50" s="476"/>
      <c r="AX50" s="476"/>
      <c r="AY50" s="476"/>
      <c r="AZ50" s="476"/>
      <c r="BA50" s="476"/>
      <c r="BB50" s="474"/>
      <c r="BC50" s="474"/>
      <c r="BD50" s="474"/>
      <c r="BE50" s="474"/>
      <c r="BF50" s="474"/>
      <c r="BG50" s="474"/>
      <c r="BH50" s="474"/>
      <c r="BI50" s="474"/>
      <c r="BJ50" s="475"/>
      <c r="BK50" s="475"/>
      <c r="BL50" s="475"/>
      <c r="BM50" s="475"/>
      <c r="BN50" s="477"/>
    </row>
    <row r="51" spans="1:66" ht="20.25" customHeight="1">
      <c r="D51" s="174"/>
      <c r="E51" s="454"/>
      <c r="F51" s="455"/>
      <c r="G51" s="469"/>
      <c r="H51" s="470"/>
      <c r="I51" s="478" t="s">
        <v>737</v>
      </c>
      <c r="J51" s="471"/>
      <c r="K51" s="471"/>
      <c r="L51" s="471"/>
      <c r="M51" s="471"/>
      <c r="N51" s="471"/>
      <c r="O51" s="471"/>
      <c r="P51" s="471"/>
      <c r="Q51" s="471"/>
      <c r="R51" s="471"/>
      <c r="S51" s="471"/>
      <c r="T51" s="471"/>
      <c r="U51" s="471"/>
      <c r="V51" s="471"/>
      <c r="W51" s="471"/>
      <c r="X51" s="471"/>
      <c r="Y51" s="471"/>
      <c r="Z51" s="471"/>
      <c r="AA51" s="471"/>
      <c r="AB51" s="1477"/>
      <c r="AC51" s="1477"/>
      <c r="AD51" s="1477"/>
      <c r="AE51" s="1477"/>
      <c r="AF51" s="1477"/>
      <c r="AG51" s="1477"/>
      <c r="AH51" s="1477"/>
      <c r="AI51" s="1477"/>
      <c r="AJ51" s="1477"/>
      <c r="AK51" s="1477"/>
      <c r="AL51" s="1477"/>
      <c r="AM51" s="1477"/>
      <c r="AN51" s="1477"/>
      <c r="AO51" s="1477"/>
      <c r="AP51" s="1477"/>
      <c r="AQ51" s="1477"/>
      <c r="AR51" s="1477"/>
      <c r="AS51" s="1477"/>
      <c r="AT51" s="1477"/>
      <c r="AU51" s="1477"/>
      <c r="AV51" s="1477"/>
      <c r="AW51" s="1477"/>
      <c r="AX51" s="1477"/>
      <c r="AY51" s="1477"/>
      <c r="AZ51" s="1477"/>
      <c r="BA51" s="1477"/>
      <c r="BB51" s="1477"/>
      <c r="BC51" s="1477"/>
      <c r="BD51" s="1477"/>
      <c r="BE51" s="1477"/>
      <c r="BF51" s="1477"/>
      <c r="BG51" s="1477"/>
      <c r="BH51" s="1477"/>
      <c r="BI51" s="1477"/>
      <c r="BJ51" s="1477"/>
      <c r="BK51" s="1477"/>
      <c r="BL51" s="1477"/>
      <c r="BM51" s="1477"/>
      <c r="BN51" s="473" t="s">
        <v>182</v>
      </c>
    </row>
    <row r="52" spans="1:66" ht="19.899999999999999" customHeight="1">
      <c r="D52" s="174"/>
      <c r="E52" s="454"/>
      <c r="F52" s="455"/>
      <c r="G52" s="456"/>
      <c r="H52" s="457"/>
      <c r="I52" s="447" t="s">
        <v>704</v>
      </c>
      <c r="J52" s="458"/>
      <c r="K52" s="458"/>
      <c r="L52" s="458"/>
      <c r="M52" s="458"/>
      <c r="N52" s="458"/>
      <c r="O52" s="458"/>
      <c r="P52" s="458"/>
      <c r="Q52" s="458"/>
      <c r="R52" s="458"/>
      <c r="S52" s="458"/>
      <c r="T52" s="172"/>
      <c r="U52" s="172"/>
      <c r="V52" s="172"/>
      <c r="W52" s="172"/>
      <c r="X52" s="172"/>
      <c r="Y52" s="172"/>
      <c r="Z52" s="172"/>
      <c r="AA52" s="169"/>
      <c r="AB52" s="169"/>
      <c r="AC52" s="169"/>
      <c r="AD52" s="169"/>
      <c r="AE52" s="169"/>
      <c r="AF52" s="172"/>
      <c r="AG52" s="172"/>
      <c r="AH52" s="172"/>
      <c r="AI52" s="172"/>
      <c r="AJ52" s="172"/>
      <c r="AK52" s="172"/>
      <c r="AL52" s="172"/>
      <c r="AM52" s="459"/>
      <c r="AN52" s="459"/>
      <c r="AO52" s="459"/>
      <c r="AP52" s="459"/>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3"/>
    </row>
    <row r="53" spans="1:66" ht="20.25" customHeight="1">
      <c r="D53" s="174"/>
      <c r="E53" s="454"/>
      <c r="F53" s="455"/>
      <c r="G53" s="448"/>
      <c r="H53" s="449"/>
      <c r="I53" s="449"/>
      <c r="J53" s="474" t="s">
        <v>705</v>
      </c>
      <c r="K53" s="474"/>
      <c r="L53" s="474"/>
      <c r="M53" s="474"/>
      <c r="N53" s="474"/>
      <c r="O53" s="474"/>
      <c r="P53" s="474"/>
      <c r="Q53" s="474"/>
      <c r="R53" s="474"/>
      <c r="S53" s="474"/>
      <c r="T53" s="474"/>
      <c r="U53" s="474"/>
      <c r="V53" s="474"/>
      <c r="W53" s="474"/>
      <c r="X53" s="474"/>
      <c r="Y53" s="474"/>
      <c r="Z53" s="474"/>
      <c r="AA53" s="474"/>
      <c r="AB53" s="474"/>
      <c r="AC53" s="1478"/>
      <c r="AD53" s="1479"/>
      <c r="AE53" s="1479"/>
      <c r="AF53" s="1480"/>
      <c r="AG53" s="1442" t="s">
        <v>706</v>
      </c>
      <c r="AH53" s="1442"/>
      <c r="AI53" s="1442"/>
      <c r="AJ53" s="1442"/>
      <c r="AK53" s="1442"/>
      <c r="AL53" s="1442"/>
      <c r="AM53" s="1442"/>
      <c r="AN53" s="1442"/>
      <c r="AO53" s="1442"/>
      <c r="AP53" s="1442"/>
      <c r="AQ53" s="1481"/>
      <c r="AR53" s="1502" t="s">
        <v>707</v>
      </c>
      <c r="AS53" s="1503"/>
      <c r="AT53" s="1503"/>
      <c r="AU53" s="1503"/>
      <c r="AV53" s="1503"/>
      <c r="AW53" s="1503"/>
      <c r="AX53" s="1503"/>
      <c r="AY53" s="1503"/>
      <c r="AZ53" s="1478"/>
      <c r="BA53" s="1479"/>
      <c r="BB53" s="1479"/>
      <c r="BC53" s="1480"/>
      <c r="BD53" s="1442" t="s">
        <v>708</v>
      </c>
      <c r="BE53" s="1442"/>
      <c r="BF53" s="1442"/>
      <c r="BG53" s="1442"/>
      <c r="BH53" s="1442"/>
      <c r="BI53" s="1442"/>
      <c r="BJ53" s="1442"/>
      <c r="BK53" s="1442"/>
      <c r="BL53" s="1442"/>
      <c r="BM53" s="1442"/>
      <c r="BN53" s="1482"/>
    </row>
    <row r="54" spans="1:66" ht="20.25" customHeight="1">
      <c r="D54" s="174"/>
      <c r="E54" s="454"/>
      <c r="F54" s="455"/>
      <c r="G54" s="469"/>
      <c r="H54" s="470"/>
      <c r="I54" s="470"/>
      <c r="J54" s="471" t="s">
        <v>709</v>
      </c>
      <c r="K54" s="471"/>
      <c r="L54" s="471"/>
      <c r="M54" s="471"/>
      <c r="N54" s="471"/>
      <c r="O54" s="471"/>
      <c r="P54" s="471"/>
      <c r="Q54" s="471"/>
      <c r="R54" s="471"/>
      <c r="S54" s="471" t="s">
        <v>181</v>
      </c>
      <c r="T54" s="1483"/>
      <c r="U54" s="1483"/>
      <c r="V54" s="1483"/>
      <c r="W54" s="1483"/>
      <c r="X54" s="1483"/>
      <c r="Y54" s="1483"/>
      <c r="Z54" s="1483"/>
      <c r="AA54" s="1483"/>
      <c r="AB54" s="1483"/>
      <c r="AC54" s="1483"/>
      <c r="AD54" s="1483"/>
      <c r="AE54" s="1483"/>
      <c r="AF54" s="1483"/>
      <c r="AG54" s="1483"/>
      <c r="AH54" s="1483"/>
      <c r="AI54" s="1483"/>
      <c r="AJ54" s="1483"/>
      <c r="AK54" s="1483"/>
      <c r="AL54" s="1483"/>
      <c r="AM54" s="1483"/>
      <c r="AN54" s="1483"/>
      <c r="AO54" s="1483"/>
      <c r="AP54" s="1483"/>
      <c r="AQ54" s="1483"/>
      <c r="AR54" s="1483"/>
      <c r="AS54" s="1483"/>
      <c r="AT54" s="1483"/>
      <c r="AU54" s="1483"/>
      <c r="AV54" s="1483"/>
      <c r="AW54" s="1483"/>
      <c r="AX54" s="1483"/>
      <c r="AY54" s="1483"/>
      <c r="AZ54" s="1483"/>
      <c r="BA54" s="1483"/>
      <c r="BB54" s="1483"/>
      <c r="BC54" s="1483"/>
      <c r="BD54" s="1483"/>
      <c r="BE54" s="1483"/>
      <c r="BF54" s="1483"/>
      <c r="BG54" s="1483"/>
      <c r="BH54" s="1483"/>
      <c r="BI54" s="1483"/>
      <c r="BJ54" s="1483"/>
      <c r="BK54" s="1483"/>
      <c r="BL54" s="1483"/>
      <c r="BM54" s="1483"/>
      <c r="BN54" s="479" t="s">
        <v>182</v>
      </c>
    </row>
    <row r="55" spans="1:66" ht="19.899999999999999" customHeight="1">
      <c r="D55" s="174"/>
      <c r="E55" s="454"/>
      <c r="F55" s="455"/>
      <c r="G55" s="456"/>
      <c r="H55" s="458"/>
      <c r="I55" s="172" t="s">
        <v>717</v>
      </c>
      <c r="J55" s="458"/>
      <c r="K55" s="458"/>
      <c r="L55" s="458"/>
      <c r="M55" s="458"/>
      <c r="N55" s="458"/>
      <c r="O55" s="458"/>
      <c r="P55" s="458"/>
      <c r="Q55" s="458"/>
      <c r="R55" s="458"/>
      <c r="S55" s="458"/>
      <c r="T55" s="172"/>
      <c r="U55" s="172"/>
      <c r="V55" s="172"/>
      <c r="W55" s="172"/>
      <c r="X55" s="172"/>
      <c r="Y55" s="172"/>
      <c r="Z55" s="172"/>
      <c r="AA55" s="169"/>
      <c r="AB55" s="169"/>
      <c r="AC55" s="169"/>
      <c r="AD55" s="169"/>
      <c r="AE55" s="169"/>
      <c r="AF55" s="172"/>
      <c r="AG55" s="172"/>
      <c r="AH55" s="172"/>
      <c r="AI55" s="172"/>
      <c r="AJ55" s="172"/>
      <c r="AK55" s="172"/>
      <c r="AL55" s="172"/>
      <c r="AM55" s="459"/>
      <c r="AN55" s="459"/>
      <c r="AO55" s="459"/>
      <c r="AP55" s="459"/>
      <c r="AQ55" s="172"/>
      <c r="AR55" s="172"/>
      <c r="AS55" s="172"/>
      <c r="AT55" s="172"/>
      <c r="AU55" s="172"/>
      <c r="AV55" s="172"/>
      <c r="AW55" s="459"/>
      <c r="AX55" s="459"/>
      <c r="AY55" s="172"/>
      <c r="AZ55" s="172"/>
      <c r="BA55" s="459"/>
      <c r="BB55" s="459"/>
      <c r="BC55" s="172"/>
      <c r="BD55" s="459"/>
      <c r="BE55" s="459"/>
      <c r="BF55" s="459"/>
      <c r="BG55" s="459"/>
      <c r="BH55" s="459"/>
      <c r="BI55" s="459"/>
      <c r="BJ55" s="172"/>
      <c r="BK55" s="172"/>
      <c r="BL55" s="172"/>
      <c r="BM55" s="172"/>
      <c r="BN55" s="173"/>
    </row>
    <row r="56" spans="1:66" ht="19.899999999999999" customHeight="1">
      <c r="D56" s="174"/>
      <c r="E56" s="454"/>
      <c r="F56" s="455"/>
      <c r="G56" s="414"/>
      <c r="H56" s="475"/>
      <c r="I56" s="474"/>
      <c r="J56" s="474" t="s">
        <v>719</v>
      </c>
      <c r="K56" s="475"/>
      <c r="L56" s="475"/>
      <c r="M56" s="475"/>
      <c r="N56" s="475"/>
      <c r="O56" s="475"/>
      <c r="P56" s="475"/>
      <c r="Q56" s="475"/>
      <c r="R56" s="475"/>
      <c r="S56" s="475"/>
      <c r="T56" s="474"/>
      <c r="U56" s="474"/>
      <c r="V56" s="474"/>
      <c r="W56" s="474"/>
      <c r="X56" s="474"/>
      <c r="Y56" s="474"/>
      <c r="Z56" s="474"/>
      <c r="AA56" s="480"/>
      <c r="AB56" s="480"/>
      <c r="AC56" s="480"/>
      <c r="AD56" s="480"/>
      <c r="AE56" s="480"/>
      <c r="AF56" s="474"/>
      <c r="AG56" s="474"/>
      <c r="AH56" s="474"/>
      <c r="AI56" s="474"/>
      <c r="AJ56" s="474"/>
      <c r="AK56" s="474"/>
      <c r="AL56" s="474"/>
      <c r="AM56" s="481"/>
      <c r="AN56" s="481"/>
      <c r="AO56" s="481"/>
      <c r="AP56" s="481"/>
      <c r="AQ56" s="474"/>
      <c r="AR56" s="474"/>
      <c r="AS56" s="474"/>
      <c r="AT56" s="474"/>
      <c r="AU56" s="474"/>
      <c r="AV56" s="474"/>
      <c r="AW56" s="481"/>
      <c r="AX56" s="482"/>
      <c r="AY56" s="483"/>
      <c r="AZ56" s="1487"/>
      <c r="BA56" s="1485"/>
      <c r="BB56" s="1485"/>
      <c r="BC56" s="1486"/>
      <c r="BD56" s="1488" t="s">
        <v>718</v>
      </c>
      <c r="BE56" s="1474"/>
      <c r="BF56" s="1474"/>
      <c r="BG56" s="1474"/>
      <c r="BH56" s="1474"/>
      <c r="BI56" s="1474"/>
      <c r="BJ56" s="1474"/>
      <c r="BK56" s="1474"/>
      <c r="BL56" s="1474"/>
      <c r="BM56" s="1474"/>
      <c r="BN56" s="1489"/>
    </row>
    <row r="57" spans="1:66" ht="20.25" customHeight="1">
      <c r="D57" s="174"/>
      <c r="E57" s="454"/>
      <c r="F57" s="455"/>
      <c r="G57" s="469"/>
      <c r="H57" s="470"/>
      <c r="I57" s="470"/>
      <c r="J57" s="471" t="s">
        <v>721</v>
      </c>
      <c r="K57" s="471"/>
      <c r="L57" s="471"/>
      <c r="M57" s="471"/>
      <c r="N57" s="471"/>
      <c r="O57" s="471"/>
      <c r="P57" s="471"/>
      <c r="Q57" s="471"/>
      <c r="R57" s="471"/>
      <c r="S57" s="471"/>
      <c r="T57" s="471"/>
      <c r="U57" s="471"/>
      <c r="V57" s="471"/>
      <c r="W57" s="471"/>
      <c r="X57" s="471"/>
      <c r="Y57" s="471"/>
      <c r="Z57" s="471"/>
      <c r="AA57" s="470"/>
      <c r="AB57" s="471" t="s">
        <v>181</v>
      </c>
      <c r="AC57" s="1490"/>
      <c r="AD57" s="1490"/>
      <c r="AE57" s="1490"/>
      <c r="AF57" s="1490"/>
      <c r="AG57" s="1490"/>
      <c r="AH57" s="1490"/>
      <c r="AI57" s="1490"/>
      <c r="AJ57" s="1490"/>
      <c r="AK57" s="1490"/>
      <c r="AL57" s="1475" t="s">
        <v>3</v>
      </c>
      <c r="AM57" s="1475"/>
      <c r="AN57" s="1475"/>
      <c r="AO57" s="1491"/>
      <c r="AP57" s="1491"/>
      <c r="AQ57" s="1491"/>
      <c r="AR57" s="1491"/>
      <c r="AS57" s="1491"/>
      <c r="AT57" s="1475" t="s">
        <v>441</v>
      </c>
      <c r="AU57" s="1475"/>
      <c r="AV57" s="1475"/>
      <c r="AW57" s="1213"/>
      <c r="AX57" s="1213"/>
      <c r="AY57" s="1213"/>
      <c r="AZ57" s="1213"/>
      <c r="BA57" s="1213"/>
      <c r="BB57" s="971" t="s">
        <v>380</v>
      </c>
      <c r="BC57" s="971"/>
      <c r="BD57" s="971"/>
      <c r="BE57" s="197" t="s">
        <v>182</v>
      </c>
      <c r="BF57" s="197"/>
      <c r="BG57" s="197"/>
      <c r="BH57" s="197"/>
      <c r="BI57" s="197"/>
      <c r="BJ57" s="197"/>
      <c r="BK57" s="197"/>
      <c r="BL57" s="197"/>
      <c r="BM57" s="197"/>
      <c r="BN57" s="199"/>
    </row>
    <row r="58" spans="1:66" ht="19.899999999999999" customHeight="1">
      <c r="D58" s="174"/>
      <c r="E58" s="454"/>
      <c r="F58" s="455"/>
      <c r="G58" s="456"/>
      <c r="H58" s="457"/>
      <c r="I58" s="447" t="s">
        <v>710</v>
      </c>
      <c r="J58" s="458"/>
      <c r="K58" s="458"/>
      <c r="L58" s="458"/>
      <c r="M58" s="458"/>
      <c r="N58" s="458"/>
      <c r="O58" s="458"/>
      <c r="P58" s="458"/>
      <c r="Q58" s="458"/>
      <c r="R58" s="458"/>
      <c r="S58" s="458"/>
      <c r="T58" s="172"/>
      <c r="U58" s="172"/>
      <c r="V58" s="172"/>
      <c r="W58" s="172"/>
      <c r="X58" s="172"/>
      <c r="Y58" s="172"/>
      <c r="Z58" s="172"/>
      <c r="AA58" s="169"/>
      <c r="AB58" s="169"/>
      <c r="AC58" s="169"/>
      <c r="AD58" s="169"/>
      <c r="AE58" s="169"/>
      <c r="AF58" s="172"/>
      <c r="AG58" s="172"/>
      <c r="AH58" s="172"/>
      <c r="AI58" s="172"/>
      <c r="AJ58" s="172"/>
      <c r="AK58" s="172"/>
      <c r="AL58" s="172"/>
      <c r="AM58" s="459"/>
      <c r="AN58" s="459"/>
      <c r="AO58" s="459"/>
      <c r="AP58" s="459"/>
      <c r="AQ58" s="172"/>
      <c r="AR58" s="172"/>
      <c r="AS58" s="172"/>
      <c r="AT58" s="172"/>
      <c r="AU58" s="172"/>
      <c r="AV58" s="172"/>
      <c r="AW58" s="459"/>
      <c r="AX58" s="459"/>
      <c r="AY58" s="172"/>
      <c r="AZ58" s="172"/>
      <c r="BA58" s="459"/>
      <c r="BB58" s="459"/>
      <c r="BC58" s="172"/>
      <c r="BD58" s="459"/>
      <c r="BE58" s="459"/>
      <c r="BF58" s="459"/>
      <c r="BG58" s="459"/>
      <c r="BH58" s="459"/>
      <c r="BI58" s="459"/>
      <c r="BJ58" s="172"/>
      <c r="BK58" s="172"/>
      <c r="BL58" s="172"/>
      <c r="BM58" s="172"/>
      <c r="BN58" s="484"/>
    </row>
    <row r="59" spans="1:66" ht="20.25" customHeight="1">
      <c r="D59" s="174"/>
      <c r="E59" s="454"/>
      <c r="F59" s="455"/>
      <c r="G59" s="448"/>
      <c r="H59" s="449"/>
      <c r="I59" s="449"/>
      <c r="J59" s="474" t="s">
        <v>712</v>
      </c>
      <c r="K59" s="474"/>
      <c r="L59" s="474"/>
      <c r="M59" s="474"/>
      <c r="N59" s="474"/>
      <c r="O59" s="474"/>
      <c r="P59" s="474"/>
      <c r="Q59" s="474"/>
      <c r="R59" s="474"/>
      <c r="S59" s="474"/>
      <c r="T59" s="474"/>
      <c r="U59" s="474"/>
      <c r="V59" s="474"/>
      <c r="W59" s="474"/>
      <c r="X59" s="474"/>
      <c r="Y59" s="474"/>
      <c r="Z59" s="474"/>
      <c r="AA59" s="449"/>
      <c r="AB59" s="474"/>
      <c r="AC59" s="474"/>
      <c r="AD59" s="474"/>
      <c r="AE59" s="474"/>
      <c r="AF59" s="474"/>
      <c r="AG59" s="474"/>
      <c r="AH59" s="474"/>
      <c r="AI59" s="449"/>
      <c r="AJ59" s="474"/>
      <c r="AK59" s="474"/>
      <c r="AL59" s="474"/>
      <c r="AM59" s="474"/>
      <c r="AN59" s="474"/>
      <c r="AO59" s="474"/>
      <c r="AP59" s="474"/>
      <c r="AQ59" s="474"/>
      <c r="AR59" s="474"/>
      <c r="AS59" s="474"/>
      <c r="AT59" s="474"/>
      <c r="AU59" s="474"/>
      <c r="AV59" s="474"/>
      <c r="AW59" s="474"/>
      <c r="AX59" s="474"/>
      <c r="AY59" s="474"/>
      <c r="AZ59" s="1484"/>
      <c r="BA59" s="1485"/>
      <c r="BB59" s="1485"/>
      <c r="BC59" s="1486"/>
      <c r="BD59" s="1442" t="s">
        <v>711</v>
      </c>
      <c r="BE59" s="1442"/>
      <c r="BF59" s="1442"/>
      <c r="BG59" s="1442"/>
      <c r="BH59" s="1442"/>
      <c r="BI59" s="1442"/>
      <c r="BJ59" s="1442"/>
      <c r="BK59" s="1442"/>
      <c r="BL59" s="1442"/>
      <c r="BM59" s="1442"/>
      <c r="BN59" s="954"/>
    </row>
    <row r="60" spans="1:66" ht="20.25" customHeight="1">
      <c r="A60" s="138"/>
      <c r="D60" s="174"/>
      <c r="E60" s="454"/>
      <c r="F60" s="455"/>
      <c r="G60" s="485"/>
      <c r="H60" s="486"/>
      <c r="I60" s="486"/>
      <c r="J60" s="1476" t="s">
        <v>728</v>
      </c>
      <c r="K60" s="1476"/>
      <c r="L60" s="1476"/>
      <c r="M60" s="1476"/>
      <c r="N60" s="1476"/>
      <c r="O60" s="1476"/>
      <c r="P60" s="1476"/>
      <c r="Q60" s="1476"/>
      <c r="R60" s="1476"/>
      <c r="S60" s="1476"/>
      <c r="T60" s="1476"/>
      <c r="U60" s="1474" t="s">
        <v>725</v>
      </c>
      <c r="V60" s="1474"/>
      <c r="W60" s="1474"/>
      <c r="X60" s="483" t="s">
        <v>722</v>
      </c>
      <c r="Y60" s="483"/>
      <c r="Z60" s="483"/>
      <c r="AA60" s="486"/>
      <c r="AB60" s="483"/>
      <c r="AC60" s="487"/>
      <c r="AD60" s="487"/>
      <c r="AE60" s="487"/>
      <c r="AF60" s="487"/>
      <c r="AG60" s="487"/>
      <c r="AH60" s="487"/>
      <c r="AI60" s="487"/>
      <c r="AJ60" s="487"/>
      <c r="AK60" s="487"/>
      <c r="AL60" s="483"/>
      <c r="AM60" s="483"/>
      <c r="AN60" s="488" t="s">
        <v>181</v>
      </c>
      <c r="AO60" s="1495"/>
      <c r="AP60" s="1495"/>
      <c r="AQ60" s="1495"/>
      <c r="AR60" s="1495"/>
      <c r="AS60" s="1495"/>
      <c r="AT60" s="1495"/>
      <c r="AU60" s="1495"/>
      <c r="AV60" s="1495"/>
      <c r="AW60" s="1494" t="s">
        <v>3</v>
      </c>
      <c r="AX60" s="1494"/>
      <c r="AY60" s="1494"/>
      <c r="AZ60" s="1493"/>
      <c r="BA60" s="1493"/>
      <c r="BB60" s="1493"/>
      <c r="BC60" s="1493"/>
      <c r="BD60" s="1494" t="s">
        <v>4</v>
      </c>
      <c r="BE60" s="1494"/>
      <c r="BF60" s="1493"/>
      <c r="BG60" s="1493"/>
      <c r="BH60" s="1493"/>
      <c r="BI60" s="1493"/>
      <c r="BJ60" s="1494" t="s">
        <v>380</v>
      </c>
      <c r="BK60" s="1494"/>
      <c r="BL60" s="474" t="s">
        <v>182</v>
      </c>
      <c r="BM60" s="483"/>
      <c r="BN60" s="489"/>
    </row>
    <row r="61" spans="1:66" ht="20.25" customHeight="1">
      <c r="A61" s="138"/>
      <c r="D61" s="174"/>
      <c r="E61" s="454"/>
      <c r="F61" s="455"/>
      <c r="G61" s="450"/>
      <c r="H61" s="200"/>
      <c r="I61" s="200"/>
      <c r="J61" s="1134"/>
      <c r="K61" s="1134"/>
      <c r="L61" s="1134"/>
      <c r="M61" s="1134"/>
      <c r="N61" s="1134"/>
      <c r="O61" s="1134"/>
      <c r="P61" s="1134"/>
      <c r="Q61" s="1134"/>
      <c r="R61" s="1134"/>
      <c r="S61" s="1134"/>
      <c r="T61" s="1134"/>
      <c r="U61" s="1474" t="s">
        <v>726</v>
      </c>
      <c r="V61" s="1474"/>
      <c r="W61" s="1474"/>
      <c r="X61" s="39" t="s">
        <v>723</v>
      </c>
      <c r="AA61" s="200"/>
      <c r="AC61" s="232"/>
      <c r="AD61" s="232"/>
      <c r="AE61" s="232"/>
      <c r="AF61" s="232"/>
      <c r="AG61" s="232"/>
      <c r="AH61" s="232"/>
      <c r="AI61" s="232"/>
      <c r="AJ61" s="232"/>
      <c r="AK61" s="232"/>
      <c r="AN61" s="487" t="s">
        <v>181</v>
      </c>
      <c r="AO61" s="1496"/>
      <c r="AP61" s="1496"/>
      <c r="AQ61" s="1496"/>
      <c r="AR61" s="1496"/>
      <c r="AS61" s="1496"/>
      <c r="AT61" s="1496"/>
      <c r="AU61" s="1496"/>
      <c r="AV61" s="1496"/>
      <c r="AW61" s="1474" t="s">
        <v>3</v>
      </c>
      <c r="AX61" s="1474"/>
      <c r="AY61" s="1474"/>
      <c r="AZ61" s="1492"/>
      <c r="BA61" s="1492"/>
      <c r="BB61" s="1492"/>
      <c r="BC61" s="1492"/>
      <c r="BD61" s="1474" t="s">
        <v>4</v>
      </c>
      <c r="BE61" s="1474"/>
      <c r="BF61" s="1492"/>
      <c r="BG61" s="1492"/>
      <c r="BH61" s="1492"/>
      <c r="BI61" s="1492"/>
      <c r="BJ61" s="1474" t="s">
        <v>380</v>
      </c>
      <c r="BK61" s="1474"/>
      <c r="BL61" s="483" t="s">
        <v>182</v>
      </c>
      <c r="BN61" s="139"/>
    </row>
    <row r="62" spans="1:66" ht="20.25" customHeight="1">
      <c r="A62" s="201"/>
      <c r="B62" s="197"/>
      <c r="C62" s="197"/>
      <c r="D62" s="194"/>
      <c r="E62" s="490"/>
      <c r="F62" s="491"/>
      <c r="G62" s="469"/>
      <c r="H62" s="470"/>
      <c r="I62" s="470"/>
      <c r="J62" s="1144"/>
      <c r="K62" s="1144"/>
      <c r="L62" s="1144"/>
      <c r="M62" s="1144"/>
      <c r="N62" s="1144"/>
      <c r="O62" s="1144"/>
      <c r="P62" s="1144"/>
      <c r="Q62" s="1144"/>
      <c r="R62" s="1144"/>
      <c r="S62" s="1144"/>
      <c r="T62" s="1144"/>
      <c r="U62" s="1475" t="s">
        <v>727</v>
      </c>
      <c r="V62" s="1475"/>
      <c r="W62" s="1475"/>
      <c r="X62" s="471" t="s">
        <v>724</v>
      </c>
      <c r="Y62" s="471"/>
      <c r="Z62" s="471"/>
      <c r="AA62" s="470"/>
      <c r="AB62" s="471"/>
      <c r="AC62" s="492"/>
      <c r="AD62" s="492"/>
      <c r="AE62" s="492"/>
      <c r="AF62" s="492"/>
      <c r="AG62" s="492"/>
      <c r="AH62" s="492"/>
      <c r="AI62" s="492"/>
      <c r="AJ62" s="492"/>
      <c r="AK62" s="492"/>
      <c r="AL62" s="471"/>
      <c r="AM62" s="471"/>
      <c r="AN62" s="492" t="s">
        <v>181</v>
      </c>
      <c r="AO62" s="1490"/>
      <c r="AP62" s="1490"/>
      <c r="AQ62" s="1490"/>
      <c r="AR62" s="1490"/>
      <c r="AS62" s="1490"/>
      <c r="AT62" s="1490"/>
      <c r="AU62" s="1490"/>
      <c r="AV62" s="1490"/>
      <c r="AW62" s="1475" t="s">
        <v>3</v>
      </c>
      <c r="AX62" s="1475"/>
      <c r="AY62" s="1475"/>
      <c r="AZ62" s="1491"/>
      <c r="BA62" s="1491"/>
      <c r="BB62" s="1491"/>
      <c r="BC62" s="1491"/>
      <c r="BD62" s="1475" t="s">
        <v>4</v>
      </c>
      <c r="BE62" s="1475"/>
      <c r="BF62" s="1491"/>
      <c r="BG62" s="1491"/>
      <c r="BH62" s="1491"/>
      <c r="BI62" s="1491"/>
      <c r="BJ62" s="1475" t="s">
        <v>380</v>
      </c>
      <c r="BK62" s="1475"/>
      <c r="BL62" s="471" t="s">
        <v>182</v>
      </c>
      <c r="BM62" s="471"/>
      <c r="BN62" s="479"/>
    </row>
    <row r="63" spans="1:66" ht="20.100000000000001" customHeight="1"/>
    <row r="64" spans="1:66" ht="20.100000000000001" customHeight="1"/>
    <row r="65" spans="5:80" ht="20.100000000000001" customHeight="1"/>
    <row r="66" spans="5:80" ht="20.100000000000001" customHeight="1"/>
    <row r="67" spans="5:80" ht="20.100000000000001" customHeight="1"/>
    <row r="68" spans="5:80" ht="20.100000000000001" customHeight="1"/>
    <row r="69" spans="5:80" ht="20.100000000000001" customHeight="1"/>
    <row r="70" spans="5:80" ht="20.100000000000001" customHeight="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row>
    <row r="71" spans="5:80" ht="20.100000000000001" customHeight="1">
      <c r="G71" s="151"/>
    </row>
    <row r="72" spans="5:80" ht="20.100000000000001" customHeight="1">
      <c r="F72" s="175"/>
      <c r="G72" s="175"/>
      <c r="H72" s="175"/>
      <c r="I72" s="175"/>
      <c r="J72" s="175"/>
      <c r="K72" s="175"/>
      <c r="L72" s="175"/>
      <c r="M72" s="175"/>
      <c r="N72" s="175"/>
      <c r="O72" s="175"/>
      <c r="P72" s="175"/>
      <c r="Q72" s="175"/>
      <c r="S72" s="175"/>
      <c r="T72" s="175"/>
      <c r="U72" s="175"/>
      <c r="V72" s="175"/>
      <c r="W72" s="175"/>
      <c r="X72" s="175"/>
      <c r="Y72" s="175"/>
      <c r="Z72" s="175"/>
      <c r="AA72" s="175"/>
      <c r="AB72" s="175"/>
      <c r="AC72" s="175"/>
      <c r="AD72" s="175"/>
      <c r="AE72" s="175"/>
      <c r="AF72" s="175"/>
      <c r="AG72" s="175"/>
      <c r="AH72" s="175"/>
      <c r="AI72" s="175"/>
      <c r="AK72" s="175"/>
      <c r="AL72" s="175"/>
      <c r="AM72" s="175"/>
      <c r="AN72" s="175"/>
      <c r="AO72" s="175"/>
      <c r="AP72" s="175"/>
    </row>
    <row r="73" spans="5:80" ht="20.100000000000001" customHeight="1"/>
    <row r="74" spans="5:80" ht="20.100000000000001" customHeight="1">
      <c r="E74" s="151"/>
    </row>
    <row r="75" spans="5:80" ht="20.100000000000001" customHeight="1">
      <c r="F75" s="175"/>
      <c r="G75" s="175"/>
      <c r="H75" s="175"/>
      <c r="I75" s="175"/>
      <c r="J75" s="175"/>
      <c r="K75" s="175"/>
      <c r="L75" s="175"/>
      <c r="M75" s="175"/>
      <c r="N75" s="175"/>
      <c r="O75" s="175"/>
      <c r="P75" s="175"/>
      <c r="Q75" s="175"/>
      <c r="S75" s="175"/>
      <c r="T75" s="175"/>
      <c r="U75" s="175"/>
      <c r="V75" s="175"/>
      <c r="W75" s="175"/>
      <c r="X75" s="175"/>
      <c r="Y75" s="175"/>
      <c r="Z75" s="175"/>
      <c r="AA75" s="175"/>
      <c r="AB75" s="175"/>
      <c r="AC75" s="175"/>
      <c r="AD75" s="175"/>
      <c r="AE75" s="175"/>
      <c r="AF75" s="175"/>
      <c r="AG75" s="175"/>
      <c r="AH75" s="175"/>
      <c r="AI75" s="175"/>
      <c r="AK75" s="175"/>
      <c r="AL75" s="175"/>
      <c r="AM75" s="175"/>
      <c r="AN75" s="175"/>
      <c r="AO75" s="175"/>
      <c r="AP75" s="175"/>
    </row>
    <row r="76" spans="5:80" ht="20.100000000000001" customHeight="1">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row>
    <row r="77" spans="5:80" ht="20.100000000000001" customHeight="1">
      <c r="AT77" s="193"/>
      <c r="AU77" s="193"/>
      <c r="AV77" s="193"/>
      <c r="AW77" s="193"/>
      <c r="AX77" s="193"/>
      <c r="AY77" s="193"/>
      <c r="BA77" s="193"/>
      <c r="BB77" s="193"/>
      <c r="BC77" s="193"/>
      <c r="BD77" s="193"/>
      <c r="BL77" s="232"/>
      <c r="BM77" s="232"/>
      <c r="BN77" s="232"/>
      <c r="BO77" s="232"/>
      <c r="BP77" s="232"/>
      <c r="BQ77" s="232"/>
      <c r="BR77" s="232"/>
      <c r="BS77" s="232"/>
      <c r="BT77" s="232"/>
      <c r="BU77" s="232"/>
      <c r="BV77" s="232"/>
      <c r="BW77" s="232"/>
    </row>
    <row r="78" spans="5:80" ht="20.100000000000001" customHeight="1"/>
    <row r="79" spans="5:80" ht="20.100000000000001" customHeight="1"/>
  </sheetData>
  <mergeCells count="227">
    <mergeCell ref="AC57:AK57"/>
    <mergeCell ref="AL57:AN57"/>
    <mergeCell ref="AO57:AS57"/>
    <mergeCell ref="AT57:AV57"/>
    <mergeCell ref="AW57:BA57"/>
    <mergeCell ref="BB57:BD57"/>
    <mergeCell ref="AZ22:BC22"/>
    <mergeCell ref="AV8:BM8"/>
    <mergeCell ref="AW10:BM10"/>
    <mergeCell ref="BF18:BM18"/>
    <mergeCell ref="G29:BN29"/>
    <mergeCell ref="AR53:AY53"/>
    <mergeCell ref="AM44:AP44"/>
    <mergeCell ref="AQ44:BA44"/>
    <mergeCell ref="BB44:BG44"/>
    <mergeCell ref="BH44:BJ44"/>
    <mergeCell ref="BK44:BN44"/>
    <mergeCell ref="AM43:BI43"/>
    <mergeCell ref="BJ43:BL43"/>
    <mergeCell ref="BH39:BN39"/>
    <mergeCell ref="J40:BM41"/>
    <mergeCell ref="BM43:BN43"/>
    <mergeCell ref="AM39:AP39"/>
    <mergeCell ref="AQ39:BA39"/>
    <mergeCell ref="BF61:BI61"/>
    <mergeCell ref="BF60:BI60"/>
    <mergeCell ref="BJ60:BK60"/>
    <mergeCell ref="AO60:AV60"/>
    <mergeCell ref="AO61:AV61"/>
    <mergeCell ref="AW61:AY61"/>
    <mergeCell ref="AZ61:BC61"/>
    <mergeCell ref="BD61:BE61"/>
    <mergeCell ref="AW60:AY60"/>
    <mergeCell ref="AZ60:BC60"/>
    <mergeCell ref="BD60:BE60"/>
    <mergeCell ref="U60:W60"/>
    <mergeCell ref="U61:W61"/>
    <mergeCell ref="U62:W62"/>
    <mergeCell ref="J60:T62"/>
    <mergeCell ref="AB51:BM51"/>
    <mergeCell ref="AM48:AP48"/>
    <mergeCell ref="AC53:AF53"/>
    <mergeCell ref="AG53:AQ53"/>
    <mergeCell ref="BD53:BN53"/>
    <mergeCell ref="AZ53:BC53"/>
    <mergeCell ref="AM50:AP50"/>
    <mergeCell ref="AQ48:BA48"/>
    <mergeCell ref="BD59:BN59"/>
    <mergeCell ref="T54:BM54"/>
    <mergeCell ref="AZ59:BC59"/>
    <mergeCell ref="AZ56:BC56"/>
    <mergeCell ref="BD56:BN56"/>
    <mergeCell ref="BJ61:BK61"/>
    <mergeCell ref="AO62:AV62"/>
    <mergeCell ref="AW62:AY62"/>
    <mergeCell ref="AZ62:BC62"/>
    <mergeCell ref="BD62:BE62"/>
    <mergeCell ref="BF62:BI62"/>
    <mergeCell ref="BJ62:BK62"/>
    <mergeCell ref="BB39:BG39"/>
    <mergeCell ref="J37:BM38"/>
    <mergeCell ref="AZ26:BC26"/>
    <mergeCell ref="BD26:BN26"/>
    <mergeCell ref="AZ30:BC30"/>
    <mergeCell ref="BD30:BN30"/>
    <mergeCell ref="E29:F38"/>
    <mergeCell ref="J31:BM32"/>
    <mergeCell ref="J34:BM35"/>
    <mergeCell ref="AZ33:BC33"/>
    <mergeCell ref="BD33:BN33"/>
    <mergeCell ref="AT36:BN36"/>
    <mergeCell ref="BD24:BN24"/>
    <mergeCell ref="U25:AU25"/>
    <mergeCell ref="AZ25:BC25"/>
    <mergeCell ref="BD25:BN25"/>
    <mergeCell ref="E26:F26"/>
    <mergeCell ref="E27:F28"/>
    <mergeCell ref="J27:BM28"/>
    <mergeCell ref="E21:F25"/>
    <mergeCell ref="G21:S25"/>
    <mergeCell ref="U21:AU21"/>
    <mergeCell ref="AZ21:BC21"/>
    <mergeCell ref="BD21:BN21"/>
    <mergeCell ref="U23:AU23"/>
    <mergeCell ref="AZ23:BC23"/>
    <mergeCell ref="BD23:BN23"/>
    <mergeCell ref="U24:AU24"/>
    <mergeCell ref="AZ24:BC24"/>
    <mergeCell ref="U22:AU22"/>
    <mergeCell ref="BD22:BN22"/>
    <mergeCell ref="AZ19:BC19"/>
    <mergeCell ref="BD19:BN19"/>
    <mergeCell ref="AZ20:BC20"/>
    <mergeCell ref="BD20:BN20"/>
    <mergeCell ref="AI18:AJ18"/>
    <mergeCell ref="AK18:AR18"/>
    <mergeCell ref="AS18:AT18"/>
    <mergeCell ref="AU18:AZ18"/>
    <mergeCell ref="BA18:BB18"/>
    <mergeCell ref="BC18:BD18"/>
    <mergeCell ref="E17:F17"/>
    <mergeCell ref="G17:S17"/>
    <mergeCell ref="T17:W17"/>
    <mergeCell ref="X17:AH17"/>
    <mergeCell ref="AI17:AN17"/>
    <mergeCell ref="AO17:AQ17"/>
    <mergeCell ref="AR17:AU17"/>
    <mergeCell ref="E19:F20"/>
    <mergeCell ref="G19:O20"/>
    <mergeCell ref="E18:F18"/>
    <mergeCell ref="G18:S18"/>
    <mergeCell ref="T18:U18"/>
    <mergeCell ref="V18:Y18"/>
    <mergeCell ref="Z18:AA18"/>
    <mergeCell ref="AB18:AH18"/>
    <mergeCell ref="AY14:BM14"/>
    <mergeCell ref="E15:F16"/>
    <mergeCell ref="G15:M16"/>
    <mergeCell ref="N15:S15"/>
    <mergeCell ref="T15:W15"/>
    <mergeCell ref="X15:AH15"/>
    <mergeCell ref="AI15:AL16"/>
    <mergeCell ref="AM15:AN15"/>
    <mergeCell ref="AO15:AU15"/>
    <mergeCell ref="AV15:AW15"/>
    <mergeCell ref="AX15:BD15"/>
    <mergeCell ref="BE15:BF15"/>
    <mergeCell ref="BG15:BN15"/>
    <mergeCell ref="N16:S16"/>
    <mergeCell ref="T16:W16"/>
    <mergeCell ref="X16:AH16"/>
    <mergeCell ref="AM16:AN16"/>
    <mergeCell ref="AO16:AU16"/>
    <mergeCell ref="AV16:AW16"/>
    <mergeCell ref="AX16:BD16"/>
    <mergeCell ref="BE16:BF16"/>
    <mergeCell ref="BG16:BN16"/>
    <mergeCell ref="E14:F14"/>
    <mergeCell ref="G14:S14"/>
    <mergeCell ref="T14:U14"/>
    <mergeCell ref="V14:AD14"/>
    <mergeCell ref="AE14:AF14"/>
    <mergeCell ref="AG14:AQ14"/>
    <mergeCell ref="AR14:AS14"/>
    <mergeCell ref="AT14:AW14"/>
    <mergeCell ref="Z13:AB13"/>
    <mergeCell ref="AC13:AF13"/>
    <mergeCell ref="AG13:AJ13"/>
    <mergeCell ref="AK13:AP13"/>
    <mergeCell ref="AQ13:AS13"/>
    <mergeCell ref="AT13:AU13"/>
    <mergeCell ref="AV13:AX13"/>
    <mergeCell ref="AY13:AZ13"/>
    <mergeCell ref="AV12:AW12"/>
    <mergeCell ref="AX12:BD12"/>
    <mergeCell ref="E11:F13"/>
    <mergeCell ref="G11:M13"/>
    <mergeCell ref="N11:S11"/>
    <mergeCell ref="T11:W11"/>
    <mergeCell ref="X11:AH11"/>
    <mergeCell ref="AI11:AL12"/>
    <mergeCell ref="N12:S13"/>
    <mergeCell ref="T12:W12"/>
    <mergeCell ref="X7:AE7"/>
    <mergeCell ref="T8:Y8"/>
    <mergeCell ref="AO8:AP8"/>
    <mergeCell ref="AQ8:AT8"/>
    <mergeCell ref="AJ8:AK8"/>
    <mergeCell ref="AL8:AN8"/>
    <mergeCell ref="AM12:AN12"/>
    <mergeCell ref="AO12:AU12"/>
    <mergeCell ref="BG12:BN12"/>
    <mergeCell ref="AM11:AN11"/>
    <mergeCell ref="AO11:AU11"/>
    <mergeCell ref="AV11:AW11"/>
    <mergeCell ref="AX11:BD11"/>
    <mergeCell ref="BE11:BF11"/>
    <mergeCell ref="BG11:BN11"/>
    <mergeCell ref="BE12:BF12"/>
    <mergeCell ref="D5:D6"/>
    <mergeCell ref="E5:F6"/>
    <mergeCell ref="G5:S6"/>
    <mergeCell ref="T5:W5"/>
    <mergeCell ref="X5:AE5"/>
    <mergeCell ref="T6:Y6"/>
    <mergeCell ref="Z6:AA6"/>
    <mergeCell ref="AB6:AD6"/>
    <mergeCell ref="D9:D10"/>
    <mergeCell ref="E9:F10"/>
    <mergeCell ref="G9:S10"/>
    <mergeCell ref="T9:W9"/>
    <mergeCell ref="X9:AH9"/>
    <mergeCell ref="T10:Y10"/>
    <mergeCell ref="Z10:AA10"/>
    <mergeCell ref="Z8:AA8"/>
    <mergeCell ref="AB8:AD8"/>
    <mergeCell ref="AE8:AF8"/>
    <mergeCell ref="AG8:AI8"/>
    <mergeCell ref="AB10:AG10"/>
    <mergeCell ref="AH10:AI10"/>
    <mergeCell ref="D7:D8"/>
    <mergeCell ref="E7:F8"/>
    <mergeCell ref="G7:S8"/>
    <mergeCell ref="AM46:AP46"/>
    <mergeCell ref="AQ46:BA46"/>
    <mergeCell ref="AE6:AF6"/>
    <mergeCell ref="AP36:AS36"/>
    <mergeCell ref="AU2:BA2"/>
    <mergeCell ref="BB2:BT2"/>
    <mergeCell ref="AU3:BA3"/>
    <mergeCell ref="BB3:BT3"/>
    <mergeCell ref="AV6:AY6"/>
    <mergeCell ref="AZ6:BA6"/>
    <mergeCell ref="BB6:BE6"/>
    <mergeCell ref="BG6:BM6"/>
    <mergeCell ref="AO6:AP6"/>
    <mergeCell ref="AQ6:AS6"/>
    <mergeCell ref="AT6:AU6"/>
    <mergeCell ref="X12:AH12"/>
    <mergeCell ref="T13:Y13"/>
    <mergeCell ref="AJ10:AO10"/>
    <mergeCell ref="AP10:AQ10"/>
    <mergeCell ref="AR10:AU10"/>
    <mergeCell ref="AG6:AI6"/>
    <mergeCell ref="AJ6:AK6"/>
    <mergeCell ref="AL6:AN6"/>
    <mergeCell ref="T7:W7"/>
  </mergeCells>
  <phoneticPr fontId="1"/>
  <dataValidations count="2">
    <dataValidation type="list" allowBlank="1" showInputMessage="1" showErrorMessage="1" sqref="T5:W5 T7:W7 T9:W9 T11:W12 T15:W17 AZ56:BC56 AZ30:BC30 AZ33:BC33 AM44:AP44 AM39:AP39 AM48:AP48 AM46:AP46 AC53:AF53 AZ59:BC59 AZ19:BC26 AZ53:BC53" xr:uid="{00000000-0002-0000-0400-000000000000}">
      <formula1>"1,2"</formula1>
    </dataValidation>
    <dataValidation type="list" allowBlank="1" showInputMessage="1" showErrorMessage="1" sqref="AP36:AS36 AM50:AP50" xr:uid="{00000000-0002-0000-0400-000001000000}">
      <formula1>"1,2,3"</formula1>
    </dataValidation>
  </dataValidations>
  <pageMargins left="0.35433070866141736" right="0.19685039370078741" top="0.39370078740157483" bottom="0.23622047244094491" header="0" footer="0.15748031496062992"/>
  <pageSetup paperSize="9" scale="84" fitToHeight="0" orientation="portrait" cellComments="asDisplayed" r:id="rId1"/>
  <headerFooter alignWithMargins="0">
    <oddFooter>&amp;C&amp;P</oddFooter>
  </headerFooter>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72"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3"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4"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1275"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2"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1283"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84"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5"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6"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7"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1288"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89"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1290"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291"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2"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3"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4"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1295" r:id="rId22" name="Group Box 3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2" r:id="rId23" name="Group Box 38">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25</xdr:col>
                    <xdr:colOff>19050</xdr:colOff>
                    <xdr:row>5</xdr:row>
                    <xdr:rowOff>28575</xdr:rowOff>
                  </from>
                  <to>
                    <xdr:col>27</xdr:col>
                    <xdr:colOff>9525</xdr:colOff>
                    <xdr:row>5</xdr:row>
                    <xdr:rowOff>276225</xdr:rowOff>
                  </to>
                </anchor>
              </controlPr>
            </control>
          </mc:Choice>
        </mc:AlternateContent>
        <mc:AlternateContent xmlns:mc="http://schemas.openxmlformats.org/markup-compatibility/2006">
          <mc:Choice Requires="x14">
            <control shapeId="11304" r:id="rId25" name="Check Box 40">
              <controlPr defaultSize="0" autoFill="0" autoLine="0" autoPict="0">
                <anchor moveWithCells="1">
                  <from>
                    <xdr:col>30</xdr:col>
                    <xdr:colOff>19050</xdr:colOff>
                    <xdr:row>5</xdr:row>
                    <xdr:rowOff>28575</xdr:rowOff>
                  </from>
                  <to>
                    <xdr:col>32</xdr:col>
                    <xdr:colOff>9525</xdr:colOff>
                    <xdr:row>5</xdr:row>
                    <xdr:rowOff>276225</xdr:rowOff>
                  </to>
                </anchor>
              </controlPr>
            </control>
          </mc:Choice>
        </mc:AlternateContent>
        <mc:AlternateContent xmlns:mc="http://schemas.openxmlformats.org/markup-compatibility/2006">
          <mc:Choice Requires="x14">
            <control shapeId="11305" r:id="rId26" name="Check Box 41">
              <controlPr defaultSize="0" autoFill="0" autoLine="0" autoPict="0">
                <anchor moveWithCells="1">
                  <from>
                    <xdr:col>35</xdr:col>
                    <xdr:colOff>19050</xdr:colOff>
                    <xdr:row>5</xdr:row>
                    <xdr:rowOff>28575</xdr:rowOff>
                  </from>
                  <to>
                    <xdr:col>37</xdr:col>
                    <xdr:colOff>9525</xdr:colOff>
                    <xdr:row>5</xdr:row>
                    <xdr:rowOff>276225</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40</xdr:col>
                    <xdr:colOff>19050</xdr:colOff>
                    <xdr:row>5</xdr:row>
                    <xdr:rowOff>28575</xdr:rowOff>
                  </from>
                  <to>
                    <xdr:col>42</xdr:col>
                    <xdr:colOff>9525</xdr:colOff>
                    <xdr:row>5</xdr:row>
                    <xdr:rowOff>276225</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45</xdr:col>
                    <xdr:colOff>19050</xdr:colOff>
                    <xdr:row>5</xdr:row>
                    <xdr:rowOff>28575</xdr:rowOff>
                  </from>
                  <to>
                    <xdr:col>47</xdr:col>
                    <xdr:colOff>9525</xdr:colOff>
                    <xdr:row>5</xdr:row>
                    <xdr:rowOff>276225</xdr:rowOff>
                  </to>
                </anchor>
              </controlPr>
            </control>
          </mc:Choice>
        </mc:AlternateContent>
        <mc:AlternateContent xmlns:mc="http://schemas.openxmlformats.org/markup-compatibility/2006">
          <mc:Choice Requires="x14">
            <control shapeId="11308" r:id="rId29" name="Check Box 44">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09" r:id="rId30" name="Check Box 45">
              <controlPr defaultSize="0" autoFill="0" autoLine="0" autoPict="0">
                <anchor moveWithCells="1">
                  <from>
                    <xdr:col>51</xdr:col>
                    <xdr:colOff>19050</xdr:colOff>
                    <xdr:row>5</xdr:row>
                    <xdr:rowOff>28575</xdr:rowOff>
                  </from>
                  <to>
                    <xdr:col>53</xdr:col>
                    <xdr:colOff>9525</xdr:colOff>
                    <xdr:row>5</xdr:row>
                    <xdr:rowOff>276225</xdr:rowOff>
                  </to>
                </anchor>
              </controlPr>
            </control>
          </mc:Choice>
        </mc:AlternateContent>
        <mc:AlternateContent xmlns:mc="http://schemas.openxmlformats.org/markup-compatibility/2006">
          <mc:Choice Requires="x14">
            <control shapeId="11310" r:id="rId31" name="Group Box 46">
              <controlPr defaultSize="0" autoFill="0" autoPict="0">
                <anchor moveWithCells="1">
                  <from>
                    <xdr:col>18</xdr:col>
                    <xdr:colOff>114300</xdr:colOff>
                    <xdr:row>6</xdr:row>
                    <xdr:rowOff>0</xdr:rowOff>
                  </from>
                  <to>
                    <xdr:col>31</xdr:col>
                    <xdr:colOff>9525</xdr:colOff>
                    <xdr:row>6</xdr:row>
                    <xdr:rowOff>285750</xdr:rowOff>
                  </to>
                </anchor>
              </controlPr>
            </control>
          </mc:Choice>
        </mc:AlternateContent>
        <mc:AlternateContent xmlns:mc="http://schemas.openxmlformats.org/markup-compatibility/2006">
          <mc:Choice Requires="x14">
            <control shapeId="11311" r:id="rId32" name="Check Box 47">
              <controlPr defaultSize="0" autoFill="0" autoLine="0" autoPict="0">
                <anchor moveWithCells="1">
                  <from>
                    <xdr:col>25</xdr:col>
                    <xdr:colOff>19050</xdr:colOff>
                    <xdr:row>7</xdr:row>
                    <xdr:rowOff>28575</xdr:rowOff>
                  </from>
                  <to>
                    <xdr:col>27</xdr:col>
                    <xdr:colOff>9525</xdr:colOff>
                    <xdr:row>7</xdr:row>
                    <xdr:rowOff>276225</xdr:rowOff>
                  </to>
                </anchor>
              </controlPr>
            </control>
          </mc:Choice>
        </mc:AlternateContent>
        <mc:AlternateContent xmlns:mc="http://schemas.openxmlformats.org/markup-compatibility/2006">
          <mc:Choice Requires="x14">
            <control shapeId="11312" r:id="rId33" name="Check Box 48">
              <controlPr defaultSize="0" autoFill="0" autoLine="0" autoPict="0">
                <anchor moveWithCells="1">
                  <from>
                    <xdr:col>30</xdr:col>
                    <xdr:colOff>19050</xdr:colOff>
                    <xdr:row>7</xdr:row>
                    <xdr:rowOff>28575</xdr:rowOff>
                  </from>
                  <to>
                    <xdr:col>32</xdr:col>
                    <xdr:colOff>9525</xdr:colOff>
                    <xdr:row>7</xdr:row>
                    <xdr:rowOff>276225</xdr:rowOff>
                  </to>
                </anchor>
              </controlPr>
            </control>
          </mc:Choice>
        </mc:AlternateContent>
        <mc:AlternateContent xmlns:mc="http://schemas.openxmlformats.org/markup-compatibility/2006">
          <mc:Choice Requires="x14">
            <control shapeId="11313" r:id="rId34" name="Check Box 49">
              <controlPr defaultSize="0" autoFill="0" autoLine="0" autoPict="0">
                <anchor moveWithCells="1">
                  <from>
                    <xdr:col>35</xdr:col>
                    <xdr:colOff>19050</xdr:colOff>
                    <xdr:row>7</xdr:row>
                    <xdr:rowOff>28575</xdr:rowOff>
                  </from>
                  <to>
                    <xdr:col>37</xdr:col>
                    <xdr:colOff>9525</xdr:colOff>
                    <xdr:row>7</xdr:row>
                    <xdr:rowOff>276225</xdr:rowOff>
                  </to>
                </anchor>
              </controlPr>
            </control>
          </mc:Choice>
        </mc:AlternateContent>
        <mc:AlternateContent xmlns:mc="http://schemas.openxmlformats.org/markup-compatibility/2006">
          <mc:Choice Requires="x14">
            <control shapeId="11314" r:id="rId35" name="Check Box 50">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40</xdr:col>
                    <xdr:colOff>19050</xdr:colOff>
                    <xdr:row>7</xdr:row>
                    <xdr:rowOff>28575</xdr:rowOff>
                  </from>
                  <to>
                    <xdr:col>42</xdr:col>
                    <xdr:colOff>9525</xdr:colOff>
                    <xdr:row>7</xdr:row>
                    <xdr:rowOff>276225</xdr:rowOff>
                  </to>
                </anchor>
              </controlPr>
            </control>
          </mc:Choice>
        </mc:AlternateContent>
        <mc:AlternateContent xmlns:mc="http://schemas.openxmlformats.org/markup-compatibility/2006">
          <mc:Choice Requires="x14">
            <control shapeId="11316" r:id="rId37" name="Group Box 52">
              <controlPr defaultSize="0" autoFill="0" autoPict="0">
                <anchor moveWithCells="1">
                  <from>
                    <xdr:col>18</xdr:col>
                    <xdr:colOff>114300</xdr:colOff>
                    <xdr:row>8</xdr:row>
                    <xdr:rowOff>0</xdr:rowOff>
                  </from>
                  <to>
                    <xdr:col>31</xdr:col>
                    <xdr:colOff>9525</xdr:colOff>
                    <xdr:row>8</xdr:row>
                    <xdr:rowOff>285750</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25</xdr:col>
                    <xdr:colOff>19050</xdr:colOff>
                    <xdr:row>9</xdr:row>
                    <xdr:rowOff>28575</xdr:rowOff>
                  </from>
                  <to>
                    <xdr:col>27</xdr:col>
                    <xdr:colOff>9525</xdr:colOff>
                    <xdr:row>9</xdr:row>
                    <xdr:rowOff>276225</xdr:rowOff>
                  </to>
                </anchor>
              </controlPr>
            </control>
          </mc:Choice>
        </mc:AlternateContent>
        <mc:AlternateContent xmlns:mc="http://schemas.openxmlformats.org/markup-compatibility/2006">
          <mc:Choice Requires="x14">
            <control shapeId="11318" r:id="rId39" name="Check Box 54">
              <controlPr defaultSize="0" autoFill="0" autoLine="0" autoPict="0">
                <anchor moveWithCells="1">
                  <from>
                    <xdr:col>33</xdr:col>
                    <xdr:colOff>19050</xdr:colOff>
                    <xdr:row>9</xdr:row>
                    <xdr:rowOff>28575</xdr:rowOff>
                  </from>
                  <to>
                    <xdr:col>35</xdr:col>
                    <xdr:colOff>9525</xdr:colOff>
                    <xdr:row>9</xdr:row>
                    <xdr:rowOff>276225</xdr:rowOff>
                  </to>
                </anchor>
              </controlPr>
            </control>
          </mc:Choice>
        </mc:AlternateContent>
        <mc:AlternateContent xmlns:mc="http://schemas.openxmlformats.org/markup-compatibility/2006">
          <mc:Choice Requires="x14">
            <control shapeId="11319" r:id="rId40" name="Check Box 55">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0" r:id="rId41" name="Check Box 56">
              <controlPr defaultSize="0" autoFill="0" autoLine="0" autoPict="0">
                <anchor moveWithCells="1">
                  <from>
                    <xdr:col>41</xdr:col>
                    <xdr:colOff>19050</xdr:colOff>
                    <xdr:row>9</xdr:row>
                    <xdr:rowOff>28575</xdr:rowOff>
                  </from>
                  <to>
                    <xdr:col>43</xdr:col>
                    <xdr:colOff>9525</xdr:colOff>
                    <xdr:row>9</xdr:row>
                    <xdr:rowOff>276225</xdr:rowOff>
                  </to>
                </anchor>
              </controlPr>
            </control>
          </mc:Choice>
        </mc:AlternateContent>
        <mc:AlternateContent xmlns:mc="http://schemas.openxmlformats.org/markup-compatibility/2006">
          <mc:Choice Requires="x14">
            <control shapeId="11321" r:id="rId42" name="Group Box 57">
              <controlPr defaultSize="0" autoFill="0" autoPict="0">
                <anchor moveWithCells="1">
                  <from>
                    <xdr:col>18</xdr:col>
                    <xdr:colOff>114300</xdr:colOff>
                    <xdr:row>10</xdr:row>
                    <xdr:rowOff>0</xdr:rowOff>
                  </from>
                  <to>
                    <xdr:col>31</xdr:col>
                    <xdr:colOff>9525</xdr:colOff>
                    <xdr:row>10</xdr:row>
                    <xdr:rowOff>285750</xdr:rowOff>
                  </to>
                </anchor>
              </controlPr>
            </control>
          </mc:Choice>
        </mc:AlternateContent>
        <mc:AlternateContent xmlns:mc="http://schemas.openxmlformats.org/markup-compatibility/2006">
          <mc:Choice Requires="x14">
            <control shapeId="11322" r:id="rId43" name="Group Box 58">
              <controlPr defaultSize="0" autoFill="0" autoPict="0">
                <anchor moveWithCells="1">
                  <from>
                    <xdr:col>18</xdr:col>
                    <xdr:colOff>114300</xdr:colOff>
                    <xdr:row>11</xdr:row>
                    <xdr:rowOff>0</xdr:rowOff>
                  </from>
                  <to>
                    <xdr:col>31</xdr:col>
                    <xdr:colOff>9525</xdr:colOff>
                    <xdr:row>11</xdr:row>
                    <xdr:rowOff>285750</xdr:rowOff>
                  </to>
                </anchor>
              </controlPr>
            </control>
          </mc:Choice>
        </mc:AlternateContent>
        <mc:AlternateContent xmlns:mc="http://schemas.openxmlformats.org/markup-compatibility/2006">
          <mc:Choice Requires="x14">
            <control shapeId="11323" r:id="rId44" name="Check Box 59">
              <controlPr defaultSize="0" autoFill="0" autoLine="0" autoPict="0">
                <anchor moveWithCells="1">
                  <from>
                    <xdr:col>38</xdr:col>
                    <xdr:colOff>19050</xdr:colOff>
                    <xdr:row>10</xdr:row>
                    <xdr:rowOff>28575</xdr:rowOff>
                  </from>
                  <to>
                    <xdr:col>40</xdr:col>
                    <xdr:colOff>9525</xdr:colOff>
                    <xdr:row>10</xdr:row>
                    <xdr:rowOff>276225</xdr:rowOff>
                  </to>
                </anchor>
              </controlPr>
            </control>
          </mc:Choice>
        </mc:AlternateContent>
        <mc:AlternateContent xmlns:mc="http://schemas.openxmlformats.org/markup-compatibility/2006">
          <mc:Choice Requires="x14">
            <control shapeId="11324" r:id="rId45" name="Check Box 60">
              <controlPr defaultSize="0" autoFill="0" autoLine="0" autoPict="0">
                <anchor moveWithCells="1">
                  <from>
                    <xdr:col>47</xdr:col>
                    <xdr:colOff>19050</xdr:colOff>
                    <xdr:row>10</xdr:row>
                    <xdr:rowOff>28575</xdr:rowOff>
                  </from>
                  <to>
                    <xdr:col>49</xdr:col>
                    <xdr:colOff>9525</xdr:colOff>
                    <xdr:row>10</xdr:row>
                    <xdr:rowOff>276225</xdr:rowOff>
                  </to>
                </anchor>
              </controlPr>
            </control>
          </mc:Choice>
        </mc:AlternateContent>
        <mc:AlternateContent xmlns:mc="http://schemas.openxmlformats.org/markup-compatibility/2006">
          <mc:Choice Requires="x14">
            <control shapeId="11325" r:id="rId46" name="Check Box 61">
              <controlPr defaultSize="0" autoFill="0" autoLine="0" autoPict="0">
                <anchor moveWithCells="1">
                  <from>
                    <xdr:col>56</xdr:col>
                    <xdr:colOff>19050</xdr:colOff>
                    <xdr:row>10</xdr:row>
                    <xdr:rowOff>28575</xdr:rowOff>
                  </from>
                  <to>
                    <xdr:col>58</xdr:col>
                    <xdr:colOff>9525</xdr:colOff>
                    <xdr:row>10</xdr:row>
                    <xdr:rowOff>276225</xdr:rowOff>
                  </to>
                </anchor>
              </controlPr>
            </control>
          </mc:Choice>
        </mc:AlternateContent>
        <mc:AlternateContent xmlns:mc="http://schemas.openxmlformats.org/markup-compatibility/2006">
          <mc:Choice Requires="x14">
            <control shapeId="11326" r:id="rId47" name="Check Box 62">
              <controlPr defaultSize="0" autoFill="0" autoLine="0" autoPict="0">
                <anchor moveWithCells="1">
                  <from>
                    <xdr:col>38</xdr:col>
                    <xdr:colOff>19050</xdr:colOff>
                    <xdr:row>11</xdr:row>
                    <xdr:rowOff>28575</xdr:rowOff>
                  </from>
                  <to>
                    <xdr:col>40</xdr:col>
                    <xdr:colOff>9525</xdr:colOff>
                    <xdr:row>11</xdr:row>
                    <xdr:rowOff>276225</xdr:rowOff>
                  </to>
                </anchor>
              </controlPr>
            </control>
          </mc:Choice>
        </mc:AlternateContent>
        <mc:AlternateContent xmlns:mc="http://schemas.openxmlformats.org/markup-compatibility/2006">
          <mc:Choice Requires="x14">
            <control shapeId="11327" r:id="rId48" name="Check Box 63">
              <controlPr defaultSize="0" autoFill="0" autoLine="0" autoPict="0">
                <anchor moveWithCells="1">
                  <from>
                    <xdr:col>47</xdr:col>
                    <xdr:colOff>19050</xdr:colOff>
                    <xdr:row>11</xdr:row>
                    <xdr:rowOff>28575</xdr:rowOff>
                  </from>
                  <to>
                    <xdr:col>49</xdr:col>
                    <xdr:colOff>9525</xdr:colOff>
                    <xdr:row>11</xdr:row>
                    <xdr:rowOff>276225</xdr:rowOff>
                  </to>
                </anchor>
              </controlPr>
            </control>
          </mc:Choice>
        </mc:AlternateContent>
        <mc:AlternateContent xmlns:mc="http://schemas.openxmlformats.org/markup-compatibility/2006">
          <mc:Choice Requires="x14">
            <control shapeId="11328" r:id="rId49" name="Check Box 64">
              <controlPr defaultSize="0" autoFill="0" autoLine="0" autoPict="0">
                <anchor moveWithCells="1">
                  <from>
                    <xdr:col>56</xdr:col>
                    <xdr:colOff>19050</xdr:colOff>
                    <xdr:row>11</xdr:row>
                    <xdr:rowOff>28575</xdr:rowOff>
                  </from>
                  <to>
                    <xdr:col>58</xdr:col>
                    <xdr:colOff>9525</xdr:colOff>
                    <xdr:row>11</xdr:row>
                    <xdr:rowOff>276225</xdr:rowOff>
                  </to>
                </anchor>
              </controlPr>
            </control>
          </mc:Choice>
        </mc:AlternateContent>
        <mc:AlternateContent xmlns:mc="http://schemas.openxmlformats.org/markup-compatibility/2006">
          <mc:Choice Requires="x14">
            <control shapeId="11329" r:id="rId50" name="Check Box 65">
              <controlPr defaultSize="0" autoFill="0" autoLine="0" autoPict="0">
                <anchor moveWithCells="1">
                  <from>
                    <xdr:col>19</xdr:col>
                    <xdr:colOff>19050</xdr:colOff>
                    <xdr:row>13</xdr:row>
                    <xdr:rowOff>28575</xdr:rowOff>
                  </from>
                  <to>
                    <xdr:col>21</xdr:col>
                    <xdr:colOff>9525</xdr:colOff>
                    <xdr:row>13</xdr:row>
                    <xdr:rowOff>276225</xdr:rowOff>
                  </to>
                </anchor>
              </controlPr>
            </control>
          </mc:Choice>
        </mc:AlternateContent>
        <mc:AlternateContent xmlns:mc="http://schemas.openxmlformats.org/markup-compatibility/2006">
          <mc:Choice Requires="x14">
            <control shapeId="11330" r:id="rId51" name="Check Box 66">
              <controlPr defaultSize="0" autoFill="0" autoLine="0" autoPict="0">
                <anchor moveWithCells="1">
                  <from>
                    <xdr:col>30</xdr:col>
                    <xdr:colOff>19050</xdr:colOff>
                    <xdr:row>13</xdr:row>
                    <xdr:rowOff>28575</xdr:rowOff>
                  </from>
                  <to>
                    <xdr:col>32</xdr:col>
                    <xdr:colOff>9525</xdr:colOff>
                    <xdr:row>13</xdr:row>
                    <xdr:rowOff>276225</xdr:rowOff>
                  </to>
                </anchor>
              </controlPr>
            </control>
          </mc:Choice>
        </mc:AlternateContent>
        <mc:AlternateContent xmlns:mc="http://schemas.openxmlformats.org/markup-compatibility/2006">
          <mc:Choice Requires="x14">
            <control shapeId="11331" r:id="rId52" name="Check Box 67">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2" r:id="rId53" name="Check Box 68">
              <controlPr defaultSize="0" autoFill="0" autoLine="0" autoPict="0">
                <anchor moveWithCells="1">
                  <from>
                    <xdr:col>43</xdr:col>
                    <xdr:colOff>19050</xdr:colOff>
                    <xdr:row>13</xdr:row>
                    <xdr:rowOff>28575</xdr:rowOff>
                  </from>
                  <to>
                    <xdr:col>45</xdr:col>
                    <xdr:colOff>9525</xdr:colOff>
                    <xdr:row>13</xdr:row>
                    <xdr:rowOff>276225</xdr:rowOff>
                  </to>
                </anchor>
              </controlPr>
            </control>
          </mc:Choice>
        </mc:AlternateContent>
        <mc:AlternateContent xmlns:mc="http://schemas.openxmlformats.org/markup-compatibility/2006">
          <mc:Choice Requires="x14">
            <control shapeId="11333" r:id="rId54" name="Group Box 6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1334" r:id="rId55" name="Group Box 70">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11335" r:id="rId56" name="Check Box 71">
              <controlPr defaultSize="0" autoFill="0" autoLine="0" autoPict="0">
                <anchor moveWithCells="1">
                  <from>
                    <xdr:col>38</xdr:col>
                    <xdr:colOff>19050</xdr:colOff>
                    <xdr:row>14</xdr:row>
                    <xdr:rowOff>28575</xdr:rowOff>
                  </from>
                  <to>
                    <xdr:col>40</xdr:col>
                    <xdr:colOff>9525</xdr:colOff>
                    <xdr:row>14</xdr:row>
                    <xdr:rowOff>276225</xdr:rowOff>
                  </to>
                </anchor>
              </controlPr>
            </control>
          </mc:Choice>
        </mc:AlternateContent>
        <mc:AlternateContent xmlns:mc="http://schemas.openxmlformats.org/markup-compatibility/2006">
          <mc:Choice Requires="x14">
            <control shapeId="11336" r:id="rId57" name="Check Box 72">
              <controlPr defaultSize="0" autoFill="0" autoLine="0" autoPict="0">
                <anchor moveWithCells="1">
                  <from>
                    <xdr:col>47</xdr:col>
                    <xdr:colOff>19050</xdr:colOff>
                    <xdr:row>14</xdr:row>
                    <xdr:rowOff>28575</xdr:rowOff>
                  </from>
                  <to>
                    <xdr:col>49</xdr:col>
                    <xdr:colOff>9525</xdr:colOff>
                    <xdr:row>14</xdr:row>
                    <xdr:rowOff>276225</xdr:rowOff>
                  </to>
                </anchor>
              </controlPr>
            </control>
          </mc:Choice>
        </mc:AlternateContent>
        <mc:AlternateContent xmlns:mc="http://schemas.openxmlformats.org/markup-compatibility/2006">
          <mc:Choice Requires="x14">
            <control shapeId="11337" r:id="rId58" name="Check Box 73">
              <controlPr defaultSize="0" autoFill="0" autoLine="0" autoPict="0">
                <anchor moveWithCells="1">
                  <from>
                    <xdr:col>56</xdr:col>
                    <xdr:colOff>19050</xdr:colOff>
                    <xdr:row>14</xdr:row>
                    <xdr:rowOff>28575</xdr:rowOff>
                  </from>
                  <to>
                    <xdr:col>58</xdr:col>
                    <xdr:colOff>9525</xdr:colOff>
                    <xdr:row>14</xdr:row>
                    <xdr:rowOff>276225</xdr:rowOff>
                  </to>
                </anchor>
              </controlPr>
            </control>
          </mc:Choice>
        </mc:AlternateContent>
        <mc:AlternateContent xmlns:mc="http://schemas.openxmlformats.org/markup-compatibility/2006">
          <mc:Choice Requires="x14">
            <control shapeId="11338" r:id="rId59" name="Check Box 74">
              <controlPr defaultSize="0" autoFill="0" autoLine="0" autoPict="0">
                <anchor moveWithCells="1">
                  <from>
                    <xdr:col>38</xdr:col>
                    <xdr:colOff>19050</xdr:colOff>
                    <xdr:row>15</xdr:row>
                    <xdr:rowOff>28575</xdr:rowOff>
                  </from>
                  <to>
                    <xdr:col>40</xdr:col>
                    <xdr:colOff>9525</xdr:colOff>
                    <xdr:row>15</xdr:row>
                    <xdr:rowOff>276225</xdr:rowOff>
                  </to>
                </anchor>
              </controlPr>
            </control>
          </mc:Choice>
        </mc:AlternateContent>
        <mc:AlternateContent xmlns:mc="http://schemas.openxmlformats.org/markup-compatibility/2006">
          <mc:Choice Requires="x14">
            <control shapeId="11339" r:id="rId60" name="Check Box 75">
              <controlPr defaultSize="0" autoFill="0" autoLine="0" autoPict="0">
                <anchor moveWithCells="1">
                  <from>
                    <xdr:col>47</xdr:col>
                    <xdr:colOff>19050</xdr:colOff>
                    <xdr:row>15</xdr:row>
                    <xdr:rowOff>28575</xdr:rowOff>
                  </from>
                  <to>
                    <xdr:col>49</xdr:col>
                    <xdr:colOff>9525</xdr:colOff>
                    <xdr:row>15</xdr:row>
                    <xdr:rowOff>276225</xdr:rowOff>
                  </to>
                </anchor>
              </controlPr>
            </control>
          </mc:Choice>
        </mc:AlternateContent>
        <mc:AlternateContent xmlns:mc="http://schemas.openxmlformats.org/markup-compatibility/2006">
          <mc:Choice Requires="x14">
            <control shapeId="11340" r:id="rId61" name="Check Box 76">
              <controlPr defaultSize="0" autoFill="0" autoLine="0" autoPict="0">
                <anchor moveWithCells="1">
                  <from>
                    <xdr:col>56</xdr:col>
                    <xdr:colOff>19050</xdr:colOff>
                    <xdr:row>15</xdr:row>
                    <xdr:rowOff>28575</xdr:rowOff>
                  </from>
                  <to>
                    <xdr:col>58</xdr:col>
                    <xdr:colOff>9525</xdr:colOff>
                    <xdr:row>15</xdr:row>
                    <xdr:rowOff>276225</xdr:rowOff>
                  </to>
                </anchor>
              </controlPr>
            </control>
          </mc:Choice>
        </mc:AlternateContent>
        <mc:AlternateContent xmlns:mc="http://schemas.openxmlformats.org/markup-compatibility/2006">
          <mc:Choice Requires="x14">
            <control shapeId="11341" r:id="rId62" name="Group Box 77">
              <controlPr defaultSize="0" autoFill="0" autoPict="0">
                <anchor moveWithCells="1">
                  <from>
                    <xdr:col>18</xdr:col>
                    <xdr:colOff>114300</xdr:colOff>
                    <xdr:row>16</xdr:row>
                    <xdr:rowOff>0</xdr:rowOff>
                  </from>
                  <to>
                    <xdr:col>31</xdr:col>
                    <xdr:colOff>9525</xdr:colOff>
                    <xdr:row>16</xdr:row>
                    <xdr:rowOff>285750</xdr:rowOff>
                  </to>
                </anchor>
              </controlPr>
            </control>
          </mc:Choice>
        </mc:AlternateContent>
        <mc:AlternateContent xmlns:mc="http://schemas.openxmlformats.org/markup-compatibility/2006">
          <mc:Choice Requires="x14">
            <control shapeId="11342" r:id="rId63" name="Check Box 78">
              <controlPr defaultSize="0" autoFill="0" autoLine="0" autoPict="0">
                <anchor moveWithCells="1">
                  <from>
                    <xdr:col>19</xdr:col>
                    <xdr:colOff>19050</xdr:colOff>
                    <xdr:row>17</xdr:row>
                    <xdr:rowOff>28575</xdr:rowOff>
                  </from>
                  <to>
                    <xdr:col>21</xdr:col>
                    <xdr:colOff>9525</xdr:colOff>
                    <xdr:row>17</xdr:row>
                    <xdr:rowOff>276225</xdr:rowOff>
                  </to>
                </anchor>
              </controlPr>
            </control>
          </mc:Choice>
        </mc:AlternateContent>
        <mc:AlternateContent xmlns:mc="http://schemas.openxmlformats.org/markup-compatibility/2006">
          <mc:Choice Requires="x14">
            <control shapeId="11343" r:id="rId64" name="Check Box 79">
              <controlPr defaultSize="0" autoFill="0" autoLine="0" autoPict="0">
                <anchor moveWithCells="1">
                  <from>
                    <xdr:col>25</xdr:col>
                    <xdr:colOff>19050</xdr:colOff>
                    <xdr:row>17</xdr:row>
                    <xdr:rowOff>28575</xdr:rowOff>
                  </from>
                  <to>
                    <xdr:col>27</xdr:col>
                    <xdr:colOff>9525</xdr:colOff>
                    <xdr:row>17</xdr:row>
                    <xdr:rowOff>276225</xdr:rowOff>
                  </to>
                </anchor>
              </controlPr>
            </control>
          </mc:Choice>
        </mc:AlternateContent>
        <mc:AlternateContent xmlns:mc="http://schemas.openxmlformats.org/markup-compatibility/2006">
          <mc:Choice Requires="x14">
            <control shapeId="11344" r:id="rId65" name="Check Box 80">
              <controlPr defaultSize="0" autoFill="0" autoLine="0" autoPict="0">
                <anchor moveWithCells="1">
                  <from>
                    <xdr:col>34</xdr:col>
                    <xdr:colOff>19050</xdr:colOff>
                    <xdr:row>17</xdr:row>
                    <xdr:rowOff>28575</xdr:rowOff>
                  </from>
                  <to>
                    <xdr:col>36</xdr:col>
                    <xdr:colOff>9525</xdr:colOff>
                    <xdr:row>17</xdr:row>
                    <xdr:rowOff>276225</xdr:rowOff>
                  </to>
                </anchor>
              </controlPr>
            </control>
          </mc:Choice>
        </mc:AlternateContent>
        <mc:AlternateContent xmlns:mc="http://schemas.openxmlformats.org/markup-compatibility/2006">
          <mc:Choice Requires="x14">
            <control shapeId="11345" r:id="rId66" name="Check Box 81">
              <controlPr defaultSize="0" autoFill="0" autoLine="0" autoPict="0">
                <anchor moveWithCells="1">
                  <from>
                    <xdr:col>44</xdr:col>
                    <xdr:colOff>19050</xdr:colOff>
                    <xdr:row>17</xdr:row>
                    <xdr:rowOff>28575</xdr:rowOff>
                  </from>
                  <to>
                    <xdr:col>46</xdr:col>
                    <xdr:colOff>9525</xdr:colOff>
                    <xdr:row>17</xdr:row>
                    <xdr:rowOff>276225</xdr:rowOff>
                  </to>
                </anchor>
              </controlPr>
            </control>
          </mc:Choice>
        </mc:AlternateContent>
        <mc:AlternateContent xmlns:mc="http://schemas.openxmlformats.org/markup-compatibility/2006">
          <mc:Choice Requires="x14">
            <control shapeId="11346" r:id="rId67" name="Check Box 82">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7" r:id="rId68" name="Check Box 83">
              <controlPr defaultSize="0" autoFill="0" autoLine="0" autoPict="0">
                <anchor moveWithCells="1">
                  <from>
                    <xdr:col>52</xdr:col>
                    <xdr:colOff>19050</xdr:colOff>
                    <xdr:row>17</xdr:row>
                    <xdr:rowOff>28575</xdr:rowOff>
                  </from>
                  <to>
                    <xdr:col>54</xdr:col>
                    <xdr:colOff>9525</xdr:colOff>
                    <xdr:row>17</xdr:row>
                    <xdr:rowOff>276225</xdr:rowOff>
                  </to>
                </anchor>
              </controlPr>
            </control>
          </mc:Choice>
        </mc:AlternateContent>
        <mc:AlternateContent xmlns:mc="http://schemas.openxmlformats.org/markup-compatibility/2006">
          <mc:Choice Requires="x14">
            <control shapeId="11348" r:id="rId69" name="Group Box 84">
              <controlPr defaultSize="0" autoFill="0" autoPict="0">
                <anchor moveWithCells="1">
                  <from>
                    <xdr:col>50</xdr:col>
                    <xdr:colOff>114300</xdr:colOff>
                    <xdr:row>18</xdr:row>
                    <xdr:rowOff>0</xdr:rowOff>
                  </from>
                  <to>
                    <xdr:col>63</xdr:col>
                    <xdr:colOff>9525</xdr:colOff>
                    <xdr:row>18</xdr:row>
                    <xdr:rowOff>285750</xdr:rowOff>
                  </to>
                </anchor>
              </controlPr>
            </control>
          </mc:Choice>
        </mc:AlternateContent>
        <mc:AlternateContent xmlns:mc="http://schemas.openxmlformats.org/markup-compatibility/2006">
          <mc:Choice Requires="x14">
            <control shapeId="11349" r:id="rId70" name="Group Box 85">
              <controlPr defaultSize="0" autoFill="0" autoPict="0">
                <anchor moveWithCells="1">
                  <from>
                    <xdr:col>50</xdr:col>
                    <xdr:colOff>114300</xdr:colOff>
                    <xdr:row>19</xdr:row>
                    <xdr:rowOff>0</xdr:rowOff>
                  </from>
                  <to>
                    <xdr:col>63</xdr:col>
                    <xdr:colOff>9525</xdr:colOff>
                    <xdr:row>19</xdr:row>
                    <xdr:rowOff>285750</xdr:rowOff>
                  </to>
                </anchor>
              </controlPr>
            </control>
          </mc:Choice>
        </mc:AlternateContent>
        <mc:AlternateContent xmlns:mc="http://schemas.openxmlformats.org/markup-compatibility/2006">
          <mc:Choice Requires="x14">
            <control shapeId="11350" r:id="rId71" name="Group Box 86">
              <controlPr defaultSize="0" autoFill="0" autoPict="0">
                <anchor moveWithCells="1">
                  <from>
                    <xdr:col>46</xdr:col>
                    <xdr:colOff>114300</xdr:colOff>
                    <xdr:row>20</xdr:row>
                    <xdr:rowOff>0</xdr:rowOff>
                  </from>
                  <to>
                    <xdr:col>59</xdr:col>
                    <xdr:colOff>9525</xdr:colOff>
                    <xdr:row>20</xdr:row>
                    <xdr:rowOff>285750</xdr:rowOff>
                  </to>
                </anchor>
              </controlPr>
            </control>
          </mc:Choice>
        </mc:AlternateContent>
        <mc:AlternateContent xmlns:mc="http://schemas.openxmlformats.org/markup-compatibility/2006">
          <mc:Choice Requires="x14">
            <control shapeId="11351" r:id="rId72" name="Group Box 87">
              <controlPr defaultSize="0" autoFill="0" autoPict="0">
                <anchor moveWithCells="1">
                  <from>
                    <xdr:col>46</xdr:col>
                    <xdr:colOff>114300</xdr:colOff>
                    <xdr:row>22</xdr:row>
                    <xdr:rowOff>0</xdr:rowOff>
                  </from>
                  <to>
                    <xdr:col>59</xdr:col>
                    <xdr:colOff>9525</xdr:colOff>
                    <xdr:row>22</xdr:row>
                    <xdr:rowOff>285750</xdr:rowOff>
                  </to>
                </anchor>
              </controlPr>
            </control>
          </mc:Choice>
        </mc:AlternateContent>
        <mc:AlternateContent xmlns:mc="http://schemas.openxmlformats.org/markup-compatibility/2006">
          <mc:Choice Requires="x14">
            <control shapeId="11352" r:id="rId73" name="Group Box 88">
              <controlPr defaultSize="0" autoFill="0" autoPict="0">
                <anchor moveWithCells="1">
                  <from>
                    <xdr:col>46</xdr:col>
                    <xdr:colOff>114300</xdr:colOff>
                    <xdr:row>23</xdr:row>
                    <xdr:rowOff>0</xdr:rowOff>
                  </from>
                  <to>
                    <xdr:col>59</xdr:col>
                    <xdr:colOff>9525</xdr:colOff>
                    <xdr:row>23</xdr:row>
                    <xdr:rowOff>285750</xdr:rowOff>
                  </to>
                </anchor>
              </controlPr>
            </control>
          </mc:Choice>
        </mc:AlternateContent>
        <mc:AlternateContent xmlns:mc="http://schemas.openxmlformats.org/markup-compatibility/2006">
          <mc:Choice Requires="x14">
            <control shapeId="11353" r:id="rId74" name="Group Box 89">
              <controlPr defaultSize="0" autoFill="0" autoPict="0">
                <anchor moveWithCells="1">
                  <from>
                    <xdr:col>46</xdr:col>
                    <xdr:colOff>114300</xdr:colOff>
                    <xdr:row>24</xdr:row>
                    <xdr:rowOff>0</xdr:rowOff>
                  </from>
                  <to>
                    <xdr:col>59</xdr:col>
                    <xdr:colOff>9525</xdr:colOff>
                    <xdr:row>24</xdr:row>
                    <xdr:rowOff>285750</xdr:rowOff>
                  </to>
                </anchor>
              </controlPr>
            </control>
          </mc:Choice>
        </mc:AlternateContent>
        <mc:AlternateContent xmlns:mc="http://schemas.openxmlformats.org/markup-compatibility/2006">
          <mc:Choice Requires="x14">
            <control shapeId="11358" r:id="rId75" name="Group Box 94">
              <controlPr defaultSize="0" autoFill="0" autoPict="0">
                <anchor moveWithCells="1">
                  <from>
                    <xdr:col>37</xdr:col>
                    <xdr:colOff>114300</xdr:colOff>
                    <xdr:row>38</xdr:row>
                    <xdr:rowOff>0</xdr:rowOff>
                  </from>
                  <to>
                    <xdr:col>50</xdr:col>
                    <xdr:colOff>9525</xdr:colOff>
                    <xdr:row>39</xdr:row>
                    <xdr:rowOff>28575</xdr:rowOff>
                  </to>
                </anchor>
              </controlPr>
            </control>
          </mc:Choice>
        </mc:AlternateContent>
        <mc:AlternateContent xmlns:mc="http://schemas.openxmlformats.org/markup-compatibility/2006">
          <mc:Choice Requires="x14">
            <control shapeId="11359" r:id="rId76" name="Group Box 95">
              <controlPr defaultSize="0" autoFill="0" autoPict="0">
                <anchor moveWithCells="1">
                  <from>
                    <xdr:col>37</xdr:col>
                    <xdr:colOff>114300</xdr:colOff>
                    <xdr:row>41</xdr:row>
                    <xdr:rowOff>0</xdr:rowOff>
                  </from>
                  <to>
                    <xdr:col>50</xdr:col>
                    <xdr:colOff>9525</xdr:colOff>
                    <xdr:row>42</xdr:row>
                    <xdr:rowOff>28575</xdr:rowOff>
                  </to>
                </anchor>
              </controlPr>
            </control>
          </mc:Choice>
        </mc:AlternateContent>
        <mc:AlternateContent xmlns:mc="http://schemas.openxmlformats.org/markup-compatibility/2006">
          <mc:Choice Requires="x14">
            <control shapeId="11364" r:id="rId77" name="Group Box 100">
              <controlPr defaultSize="0" autoFill="0" autoPict="0">
                <anchor moveWithCells="1">
                  <from>
                    <xdr:col>38</xdr:col>
                    <xdr:colOff>0</xdr:colOff>
                    <xdr:row>43</xdr:row>
                    <xdr:rowOff>0</xdr:rowOff>
                  </from>
                  <to>
                    <xdr:col>50</xdr:col>
                    <xdr:colOff>19050</xdr:colOff>
                    <xdr:row>44</xdr:row>
                    <xdr:rowOff>28575</xdr:rowOff>
                  </to>
                </anchor>
              </controlPr>
            </control>
          </mc:Choice>
        </mc:AlternateContent>
        <mc:AlternateContent xmlns:mc="http://schemas.openxmlformats.org/markup-compatibility/2006">
          <mc:Choice Requires="x14">
            <control shapeId="11365" r:id="rId78" name="Group Box 101">
              <controlPr defaultSize="0" autoFill="0" autoPict="0">
                <anchor moveWithCells="1">
                  <from>
                    <xdr:col>37</xdr:col>
                    <xdr:colOff>114300</xdr:colOff>
                    <xdr:row>44</xdr:row>
                    <xdr:rowOff>0</xdr:rowOff>
                  </from>
                  <to>
                    <xdr:col>50</xdr:col>
                    <xdr:colOff>9525</xdr:colOff>
                    <xdr:row>45</xdr:row>
                    <xdr:rowOff>28575</xdr:rowOff>
                  </to>
                </anchor>
              </controlPr>
            </control>
          </mc:Choice>
        </mc:AlternateContent>
        <mc:AlternateContent xmlns:mc="http://schemas.openxmlformats.org/markup-compatibility/2006">
          <mc:Choice Requires="x14">
            <control shapeId="11366" r:id="rId79" name="Group Box 102">
              <controlPr defaultSize="0" autoFill="0" autoPict="0">
                <anchor moveWithCells="1">
                  <from>
                    <xdr:col>38</xdr:col>
                    <xdr:colOff>0</xdr:colOff>
                    <xdr:row>57</xdr:row>
                    <xdr:rowOff>0</xdr:rowOff>
                  </from>
                  <to>
                    <xdr:col>50</xdr:col>
                    <xdr:colOff>19050</xdr:colOff>
                    <xdr:row>58</xdr:row>
                    <xdr:rowOff>38100</xdr:rowOff>
                  </to>
                </anchor>
              </controlPr>
            </control>
          </mc:Choice>
        </mc:AlternateContent>
        <mc:AlternateContent xmlns:mc="http://schemas.openxmlformats.org/markup-compatibility/2006">
          <mc:Choice Requires="x14">
            <control shapeId="11370" r:id="rId80" name="Group Box 106">
              <controlPr defaultSize="0" autoFill="0" autoPict="0">
                <anchor moveWithCells="1">
                  <from>
                    <xdr:col>38</xdr:col>
                    <xdr:colOff>0</xdr:colOff>
                    <xdr:row>45</xdr:row>
                    <xdr:rowOff>0</xdr:rowOff>
                  </from>
                  <to>
                    <xdr:col>50</xdr:col>
                    <xdr:colOff>19050</xdr:colOff>
                    <xdr:row>46</xdr:row>
                    <xdr:rowOff>28575</xdr:rowOff>
                  </to>
                </anchor>
              </controlPr>
            </control>
          </mc:Choice>
        </mc:AlternateContent>
        <mc:AlternateContent xmlns:mc="http://schemas.openxmlformats.org/markup-compatibility/2006">
          <mc:Choice Requires="x14">
            <control shapeId="11371" r:id="rId81" name="Group Box 107">
              <controlPr defaultSize="0" autoFill="0" autoPict="0">
                <anchor moveWithCells="1">
                  <from>
                    <xdr:col>38</xdr:col>
                    <xdr:colOff>0</xdr:colOff>
                    <xdr:row>45</xdr:row>
                    <xdr:rowOff>0</xdr:rowOff>
                  </from>
                  <to>
                    <xdr:col>50</xdr:col>
                    <xdr:colOff>19050</xdr:colOff>
                    <xdr:row>46</xdr:row>
                    <xdr:rowOff>28575</xdr:rowOff>
                  </to>
                </anchor>
              </controlPr>
            </control>
          </mc:Choice>
        </mc:AlternateContent>
        <mc:AlternateContent xmlns:mc="http://schemas.openxmlformats.org/markup-compatibility/2006">
          <mc:Choice Requires="x14">
            <control shapeId="11372" r:id="rId82" name="Group Box 108">
              <controlPr defaultSize="0" autoFill="0" autoPict="0">
                <anchor moveWithCells="1">
                  <from>
                    <xdr:col>37</xdr:col>
                    <xdr:colOff>114300</xdr:colOff>
                    <xdr:row>48</xdr:row>
                    <xdr:rowOff>0</xdr:rowOff>
                  </from>
                  <to>
                    <xdr:col>50</xdr:col>
                    <xdr:colOff>9525</xdr:colOff>
                    <xdr:row>49</xdr:row>
                    <xdr:rowOff>28575</xdr:rowOff>
                  </to>
                </anchor>
              </controlPr>
            </control>
          </mc:Choice>
        </mc:AlternateContent>
        <mc:AlternateContent xmlns:mc="http://schemas.openxmlformats.org/markup-compatibility/2006">
          <mc:Choice Requires="x14">
            <control shapeId="11373" r:id="rId83" name="Group Box 109">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74" r:id="rId84" name="Group Box 110">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75" r:id="rId85" name="Group Box 111">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76" r:id="rId86" name="Group Box 112">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377" r:id="rId87" name="Group Box 113">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378" r:id="rId88" name="Group Box 114">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379" r:id="rId89" name="Group Box 115">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380" r:id="rId90" name="Group Box 116">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381" r:id="rId91" name="Group Box 117">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382" r:id="rId92" name="Group Box 118">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384" r:id="rId93" name="Group Box 120">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392" r:id="rId94" name="Group Box 128">
              <controlPr defaultSize="0" autoFill="0" autoPict="0">
                <anchor moveWithCells="1">
                  <from>
                    <xdr:col>50</xdr:col>
                    <xdr:colOff>114300</xdr:colOff>
                    <xdr:row>51</xdr:row>
                    <xdr:rowOff>0</xdr:rowOff>
                  </from>
                  <to>
                    <xdr:col>63</xdr:col>
                    <xdr:colOff>9525</xdr:colOff>
                    <xdr:row>52</xdr:row>
                    <xdr:rowOff>28575</xdr:rowOff>
                  </to>
                </anchor>
              </controlPr>
            </control>
          </mc:Choice>
        </mc:AlternateContent>
        <mc:AlternateContent xmlns:mc="http://schemas.openxmlformats.org/markup-compatibility/2006">
          <mc:Choice Requires="x14">
            <control shapeId="11393" r:id="rId95" name="Group Box 129">
              <controlPr defaultSize="0" autoFill="0" autoPict="0">
                <anchor moveWithCells="1">
                  <from>
                    <xdr:col>51</xdr:col>
                    <xdr:colOff>0</xdr:colOff>
                    <xdr:row>51</xdr:row>
                    <xdr:rowOff>0</xdr:rowOff>
                  </from>
                  <to>
                    <xdr:col>63</xdr:col>
                    <xdr:colOff>19050</xdr:colOff>
                    <xdr:row>52</xdr:row>
                    <xdr:rowOff>28575</xdr:rowOff>
                  </to>
                </anchor>
              </controlPr>
            </control>
          </mc:Choice>
        </mc:AlternateContent>
        <mc:AlternateContent xmlns:mc="http://schemas.openxmlformats.org/markup-compatibility/2006">
          <mc:Choice Requires="x14">
            <control shapeId="11394" r:id="rId96" name="Group Box 130">
              <controlPr defaultSize="0" autoFill="0" autoPict="0">
                <anchor moveWithCells="1">
                  <from>
                    <xdr:col>51</xdr:col>
                    <xdr:colOff>0</xdr:colOff>
                    <xdr:row>51</xdr:row>
                    <xdr:rowOff>0</xdr:rowOff>
                  </from>
                  <to>
                    <xdr:col>63</xdr:col>
                    <xdr:colOff>19050</xdr:colOff>
                    <xdr:row>52</xdr:row>
                    <xdr:rowOff>28575</xdr:rowOff>
                  </to>
                </anchor>
              </controlPr>
            </control>
          </mc:Choice>
        </mc:AlternateContent>
        <mc:AlternateContent xmlns:mc="http://schemas.openxmlformats.org/markup-compatibility/2006">
          <mc:Choice Requires="x14">
            <control shapeId="11395" r:id="rId97" name="Group Box 131">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96" r:id="rId98" name="Group Box 132">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97" r:id="rId99" name="Group Box 133">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98" r:id="rId100" name="Group Box 134">
              <controlPr defaultSize="0" autoFill="0" autoPict="0">
                <anchor moveWithCells="1">
                  <from>
                    <xdr:col>38</xdr:col>
                    <xdr:colOff>0</xdr:colOff>
                    <xdr:row>49</xdr:row>
                    <xdr:rowOff>0</xdr:rowOff>
                  </from>
                  <to>
                    <xdr:col>50</xdr:col>
                    <xdr:colOff>19050</xdr:colOff>
                    <xdr:row>50</xdr:row>
                    <xdr:rowOff>28575</xdr:rowOff>
                  </to>
                </anchor>
              </controlPr>
            </control>
          </mc:Choice>
        </mc:AlternateContent>
        <mc:AlternateContent xmlns:mc="http://schemas.openxmlformats.org/markup-compatibility/2006">
          <mc:Choice Requires="x14">
            <control shapeId="11399" r:id="rId101" name="Group Box 135">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400" r:id="rId102" name="Group Box 136">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401" r:id="rId103" name="Group Box 137">
              <controlPr defaultSize="0" autoFill="0" autoPict="0">
                <anchor moveWithCells="1">
                  <from>
                    <xdr:col>51</xdr:col>
                    <xdr:colOff>0</xdr:colOff>
                    <xdr:row>49</xdr:row>
                    <xdr:rowOff>0</xdr:rowOff>
                  </from>
                  <to>
                    <xdr:col>63</xdr:col>
                    <xdr:colOff>19050</xdr:colOff>
                    <xdr:row>50</xdr:row>
                    <xdr:rowOff>28575</xdr:rowOff>
                  </to>
                </anchor>
              </controlPr>
            </control>
          </mc:Choice>
        </mc:AlternateContent>
        <mc:AlternateContent xmlns:mc="http://schemas.openxmlformats.org/markup-compatibility/2006">
          <mc:Choice Requires="x14">
            <control shapeId="11402" r:id="rId104" name="Group Box 138">
              <controlPr defaultSize="0" autoFill="0" autoPict="0">
                <anchor moveWithCells="1">
                  <from>
                    <xdr:col>51</xdr:col>
                    <xdr:colOff>0</xdr:colOff>
                    <xdr:row>49</xdr:row>
                    <xdr:rowOff>0</xdr:rowOff>
                  </from>
                  <to>
                    <xdr:col>63</xdr:col>
                    <xdr:colOff>19050</xdr:colOff>
                    <xdr:row>50</xdr:row>
                    <xdr:rowOff>28575</xdr:rowOff>
                  </to>
                </anchor>
              </controlPr>
            </control>
          </mc:Choice>
        </mc:AlternateContent>
        <mc:AlternateContent xmlns:mc="http://schemas.openxmlformats.org/markup-compatibility/2006">
          <mc:Choice Requires="x14">
            <control shapeId="11407" r:id="rId105" name="Group Box 143">
              <controlPr defaultSize="0" autoFill="0" autoPict="0">
                <anchor moveWithCells="1">
                  <from>
                    <xdr:col>37</xdr:col>
                    <xdr:colOff>114300</xdr:colOff>
                    <xdr:row>46</xdr:row>
                    <xdr:rowOff>0</xdr:rowOff>
                  </from>
                  <to>
                    <xdr:col>50</xdr:col>
                    <xdr:colOff>9525</xdr:colOff>
                    <xdr:row>47</xdr:row>
                    <xdr:rowOff>28575</xdr:rowOff>
                  </to>
                </anchor>
              </controlPr>
            </control>
          </mc:Choice>
        </mc:AlternateContent>
        <mc:AlternateContent xmlns:mc="http://schemas.openxmlformats.org/markup-compatibility/2006">
          <mc:Choice Requires="x14">
            <control shapeId="11408" r:id="rId106" name="Group Box 144">
              <controlPr defaultSize="0" autoFill="0" autoPict="0">
                <anchor moveWithCells="1">
                  <from>
                    <xdr:col>38</xdr:col>
                    <xdr:colOff>0</xdr:colOff>
                    <xdr:row>47</xdr:row>
                    <xdr:rowOff>0</xdr:rowOff>
                  </from>
                  <to>
                    <xdr:col>50</xdr:col>
                    <xdr:colOff>19050</xdr:colOff>
                    <xdr:row>48</xdr:row>
                    <xdr:rowOff>28575</xdr:rowOff>
                  </to>
                </anchor>
              </controlPr>
            </control>
          </mc:Choice>
        </mc:AlternateContent>
        <mc:AlternateContent xmlns:mc="http://schemas.openxmlformats.org/markup-compatibility/2006">
          <mc:Choice Requires="x14">
            <control shapeId="11409" r:id="rId107" name="Group Box 145">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410" r:id="rId108" name="Group Box 146">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411" r:id="rId109" name="Group Box 147">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412" r:id="rId110" name="Group Box 148">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413" r:id="rId111" name="Group Box 149">
              <controlPr defaultSize="0" autoFill="0" autoPict="0">
                <anchor moveWithCells="1">
                  <from>
                    <xdr:col>38</xdr:col>
                    <xdr:colOff>0</xdr:colOff>
                    <xdr:row>51</xdr:row>
                    <xdr:rowOff>0</xdr:rowOff>
                  </from>
                  <to>
                    <xdr:col>50</xdr:col>
                    <xdr:colOff>19050</xdr:colOff>
                    <xdr:row>52</xdr:row>
                    <xdr:rowOff>28575</xdr:rowOff>
                  </to>
                </anchor>
              </controlPr>
            </control>
          </mc:Choice>
        </mc:AlternateContent>
        <mc:AlternateContent xmlns:mc="http://schemas.openxmlformats.org/markup-compatibility/2006">
          <mc:Choice Requires="x14">
            <control shapeId="11414" r:id="rId112" name="Group Box 150">
              <controlPr defaultSize="0" autoFill="0" autoPict="0">
                <anchor moveWithCells="1">
                  <from>
                    <xdr:col>37</xdr:col>
                    <xdr:colOff>114300</xdr:colOff>
                    <xdr:row>51</xdr:row>
                    <xdr:rowOff>0</xdr:rowOff>
                  </from>
                  <to>
                    <xdr:col>50</xdr:col>
                    <xdr:colOff>9525</xdr:colOff>
                    <xdr:row>52</xdr:row>
                    <xdr:rowOff>28575</xdr:rowOff>
                  </to>
                </anchor>
              </controlPr>
            </control>
          </mc:Choice>
        </mc:AlternateContent>
        <mc:AlternateContent xmlns:mc="http://schemas.openxmlformats.org/markup-compatibility/2006">
          <mc:Choice Requires="x14">
            <control shapeId="11415" r:id="rId113" name="Group Box 151">
              <controlPr defaultSize="0" autoFill="0" autoPict="0">
                <anchor moveWithCells="1">
                  <from>
                    <xdr:col>50</xdr:col>
                    <xdr:colOff>114300</xdr:colOff>
                    <xdr:row>51</xdr:row>
                    <xdr:rowOff>0</xdr:rowOff>
                  </from>
                  <to>
                    <xdr:col>63</xdr:col>
                    <xdr:colOff>9525</xdr:colOff>
                    <xdr:row>52</xdr:row>
                    <xdr:rowOff>28575</xdr:rowOff>
                  </to>
                </anchor>
              </controlPr>
            </control>
          </mc:Choice>
        </mc:AlternateContent>
        <mc:AlternateContent xmlns:mc="http://schemas.openxmlformats.org/markup-compatibility/2006">
          <mc:Choice Requires="x14">
            <control shapeId="11416" r:id="rId114" name="Group Box 152">
              <controlPr defaultSize="0" autoFill="0" autoPict="0">
                <anchor moveWithCells="1">
                  <from>
                    <xdr:col>51</xdr:col>
                    <xdr:colOff>0</xdr:colOff>
                    <xdr:row>51</xdr:row>
                    <xdr:rowOff>0</xdr:rowOff>
                  </from>
                  <to>
                    <xdr:col>63</xdr:col>
                    <xdr:colOff>19050</xdr:colOff>
                    <xdr:row>52</xdr:row>
                    <xdr:rowOff>28575</xdr:rowOff>
                  </to>
                </anchor>
              </controlPr>
            </control>
          </mc:Choice>
        </mc:AlternateContent>
        <mc:AlternateContent xmlns:mc="http://schemas.openxmlformats.org/markup-compatibility/2006">
          <mc:Choice Requires="x14">
            <control shapeId="11417" r:id="rId115" name="Group Box 153">
              <controlPr defaultSize="0" autoFill="0" autoPict="0">
                <anchor moveWithCells="1">
                  <from>
                    <xdr:col>51</xdr:col>
                    <xdr:colOff>0</xdr:colOff>
                    <xdr:row>51</xdr:row>
                    <xdr:rowOff>0</xdr:rowOff>
                  </from>
                  <to>
                    <xdr:col>63</xdr:col>
                    <xdr:colOff>19050</xdr:colOff>
                    <xdr:row>52</xdr:row>
                    <xdr:rowOff>28575</xdr:rowOff>
                  </to>
                </anchor>
              </controlPr>
            </control>
          </mc:Choice>
        </mc:AlternateContent>
        <mc:AlternateContent xmlns:mc="http://schemas.openxmlformats.org/markup-compatibility/2006">
          <mc:Choice Requires="x14">
            <control shapeId="11418" r:id="rId116" name="Group Box 154">
              <controlPr defaultSize="0" autoFill="0" autoPict="0">
                <anchor moveWithCells="1">
                  <from>
                    <xdr:col>38</xdr:col>
                    <xdr:colOff>0</xdr:colOff>
                    <xdr:row>50</xdr:row>
                    <xdr:rowOff>0</xdr:rowOff>
                  </from>
                  <to>
                    <xdr:col>50</xdr:col>
                    <xdr:colOff>19050</xdr:colOff>
                    <xdr:row>51</xdr:row>
                    <xdr:rowOff>28575</xdr:rowOff>
                  </to>
                </anchor>
              </controlPr>
            </control>
          </mc:Choice>
        </mc:AlternateContent>
        <mc:AlternateContent xmlns:mc="http://schemas.openxmlformats.org/markup-compatibility/2006">
          <mc:Choice Requires="x14">
            <control shapeId="11420" r:id="rId117" name="Group Box 156">
              <controlPr defaultSize="0" autoFill="0" autoPict="0">
                <anchor moveWithCells="1">
                  <from>
                    <xdr:col>27</xdr:col>
                    <xdr:colOff>114300</xdr:colOff>
                    <xdr:row>51</xdr:row>
                    <xdr:rowOff>0</xdr:rowOff>
                  </from>
                  <to>
                    <xdr:col>40</xdr:col>
                    <xdr:colOff>9525</xdr:colOff>
                    <xdr:row>52</xdr:row>
                    <xdr:rowOff>28575</xdr:rowOff>
                  </to>
                </anchor>
              </controlPr>
            </control>
          </mc:Choice>
        </mc:AlternateContent>
        <mc:AlternateContent xmlns:mc="http://schemas.openxmlformats.org/markup-compatibility/2006">
          <mc:Choice Requires="x14">
            <control shapeId="11421" r:id="rId118" name="Group Box 157">
              <controlPr defaultSize="0" autoFill="0" autoPict="0">
                <anchor moveWithCells="1">
                  <from>
                    <xdr:col>28</xdr:col>
                    <xdr:colOff>0</xdr:colOff>
                    <xdr:row>52</xdr:row>
                    <xdr:rowOff>0</xdr:rowOff>
                  </from>
                  <to>
                    <xdr:col>40</xdr:col>
                    <xdr:colOff>19050</xdr:colOff>
                    <xdr:row>53</xdr:row>
                    <xdr:rowOff>28575</xdr:rowOff>
                  </to>
                </anchor>
              </controlPr>
            </control>
          </mc:Choice>
        </mc:AlternateContent>
        <mc:AlternateContent xmlns:mc="http://schemas.openxmlformats.org/markup-compatibility/2006">
          <mc:Choice Requires="x14">
            <control shapeId="11422" r:id="rId119" name="Group Box 158">
              <controlPr defaultSize="0" autoFill="0" autoPict="0">
                <anchor moveWithCells="1">
                  <from>
                    <xdr:col>28</xdr:col>
                    <xdr:colOff>0</xdr:colOff>
                    <xdr:row>52</xdr:row>
                    <xdr:rowOff>0</xdr:rowOff>
                  </from>
                  <to>
                    <xdr:col>40</xdr:col>
                    <xdr:colOff>19050</xdr:colOff>
                    <xdr:row>53</xdr:row>
                    <xdr:rowOff>28575</xdr:rowOff>
                  </to>
                </anchor>
              </controlPr>
            </control>
          </mc:Choice>
        </mc:AlternateContent>
        <mc:AlternateContent xmlns:mc="http://schemas.openxmlformats.org/markup-compatibility/2006">
          <mc:Choice Requires="x14">
            <control shapeId="11423" r:id="rId120" name="Group Box 159">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24" r:id="rId121" name="Group Box 160">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25" r:id="rId122" name="Group Box 161">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26" r:id="rId123" name="Group Box 162">
              <controlPr defaultSize="0" autoFill="0" autoPict="0">
                <anchor moveWithCells="1">
                  <from>
                    <xdr:col>38</xdr:col>
                    <xdr:colOff>0</xdr:colOff>
                    <xdr:row>52</xdr:row>
                    <xdr:rowOff>0</xdr:rowOff>
                  </from>
                  <to>
                    <xdr:col>50</xdr:col>
                    <xdr:colOff>19050</xdr:colOff>
                    <xdr:row>53</xdr:row>
                    <xdr:rowOff>28575</xdr:rowOff>
                  </to>
                </anchor>
              </controlPr>
            </control>
          </mc:Choice>
        </mc:AlternateContent>
        <mc:AlternateContent xmlns:mc="http://schemas.openxmlformats.org/markup-compatibility/2006">
          <mc:Choice Requires="x14">
            <control shapeId="11427" r:id="rId124" name="Group Box 163">
              <controlPr defaultSize="0" autoFill="0" autoPict="0">
                <anchor moveWithCells="1">
                  <from>
                    <xdr:col>37</xdr:col>
                    <xdr:colOff>114300</xdr:colOff>
                    <xdr:row>57</xdr:row>
                    <xdr:rowOff>0</xdr:rowOff>
                  </from>
                  <to>
                    <xdr:col>50</xdr:col>
                    <xdr:colOff>9525</xdr:colOff>
                    <xdr:row>58</xdr:row>
                    <xdr:rowOff>28575</xdr:rowOff>
                  </to>
                </anchor>
              </controlPr>
            </control>
          </mc:Choice>
        </mc:AlternateContent>
        <mc:AlternateContent xmlns:mc="http://schemas.openxmlformats.org/markup-compatibility/2006">
          <mc:Choice Requires="x14">
            <control shapeId="11428" r:id="rId125" name="Group Box 164">
              <controlPr defaultSize="0" autoFill="0" autoPict="0">
                <anchor moveWithCells="1">
                  <from>
                    <xdr:col>38</xdr:col>
                    <xdr:colOff>0</xdr:colOff>
                    <xdr:row>58</xdr:row>
                    <xdr:rowOff>0</xdr:rowOff>
                  </from>
                  <to>
                    <xdr:col>50</xdr:col>
                    <xdr:colOff>19050</xdr:colOff>
                    <xdr:row>59</xdr:row>
                    <xdr:rowOff>28575</xdr:rowOff>
                  </to>
                </anchor>
              </controlPr>
            </control>
          </mc:Choice>
        </mc:AlternateContent>
        <mc:AlternateContent xmlns:mc="http://schemas.openxmlformats.org/markup-compatibility/2006">
          <mc:Choice Requires="x14">
            <control shapeId="11429" r:id="rId126" name="Group Box 165">
              <controlPr defaultSize="0" autoFill="0" autoPict="0">
                <anchor moveWithCells="1">
                  <from>
                    <xdr:col>51</xdr:col>
                    <xdr:colOff>0</xdr:colOff>
                    <xdr:row>52</xdr:row>
                    <xdr:rowOff>0</xdr:rowOff>
                  </from>
                  <to>
                    <xdr:col>63</xdr:col>
                    <xdr:colOff>19050</xdr:colOff>
                    <xdr:row>53</xdr:row>
                    <xdr:rowOff>28575</xdr:rowOff>
                  </to>
                </anchor>
              </controlPr>
            </control>
          </mc:Choice>
        </mc:AlternateContent>
        <mc:AlternateContent xmlns:mc="http://schemas.openxmlformats.org/markup-compatibility/2006">
          <mc:Choice Requires="x14">
            <control shapeId="11430" r:id="rId127" name="Group Box 166">
              <controlPr defaultSize="0" autoFill="0" autoPict="0">
                <anchor moveWithCells="1">
                  <from>
                    <xdr:col>51</xdr:col>
                    <xdr:colOff>0</xdr:colOff>
                    <xdr:row>52</xdr:row>
                    <xdr:rowOff>0</xdr:rowOff>
                  </from>
                  <to>
                    <xdr:col>63</xdr:col>
                    <xdr:colOff>19050</xdr:colOff>
                    <xdr:row>53</xdr:row>
                    <xdr:rowOff>28575</xdr:rowOff>
                  </to>
                </anchor>
              </controlPr>
            </control>
          </mc:Choice>
        </mc:AlternateContent>
        <mc:AlternateContent xmlns:mc="http://schemas.openxmlformats.org/markup-compatibility/2006">
          <mc:Choice Requires="x14">
            <control shapeId="11431" r:id="rId128" name="Group Box 167">
              <controlPr defaultSize="0" autoFill="0" autoPict="0">
                <anchor moveWithCells="1">
                  <from>
                    <xdr:col>27</xdr:col>
                    <xdr:colOff>114300</xdr:colOff>
                    <xdr:row>57</xdr:row>
                    <xdr:rowOff>0</xdr:rowOff>
                  </from>
                  <to>
                    <xdr:col>40</xdr:col>
                    <xdr:colOff>9525</xdr:colOff>
                    <xdr:row>58</xdr:row>
                    <xdr:rowOff>28575</xdr:rowOff>
                  </to>
                </anchor>
              </controlPr>
            </control>
          </mc:Choice>
        </mc:AlternateContent>
        <mc:AlternateContent xmlns:mc="http://schemas.openxmlformats.org/markup-compatibility/2006">
          <mc:Choice Requires="x14">
            <control shapeId="11432" r:id="rId129" name="Group Box 168">
              <controlPr defaultSize="0" autoFill="0" autoPict="0">
                <anchor moveWithCells="1">
                  <from>
                    <xdr:col>28</xdr:col>
                    <xdr:colOff>0</xdr:colOff>
                    <xdr:row>58</xdr:row>
                    <xdr:rowOff>0</xdr:rowOff>
                  </from>
                  <to>
                    <xdr:col>40</xdr:col>
                    <xdr:colOff>19050</xdr:colOff>
                    <xdr:row>59</xdr:row>
                    <xdr:rowOff>28575</xdr:rowOff>
                  </to>
                </anchor>
              </controlPr>
            </control>
          </mc:Choice>
        </mc:AlternateContent>
        <mc:AlternateContent xmlns:mc="http://schemas.openxmlformats.org/markup-compatibility/2006">
          <mc:Choice Requires="x14">
            <control shapeId="11433" r:id="rId130" name="Group Box 169">
              <controlPr defaultSize="0" autoFill="0" autoPict="0">
                <anchor moveWithCells="1">
                  <from>
                    <xdr:col>28</xdr:col>
                    <xdr:colOff>0</xdr:colOff>
                    <xdr:row>58</xdr:row>
                    <xdr:rowOff>0</xdr:rowOff>
                  </from>
                  <to>
                    <xdr:col>40</xdr:col>
                    <xdr:colOff>19050</xdr:colOff>
                    <xdr:row>59</xdr:row>
                    <xdr:rowOff>28575</xdr:rowOff>
                  </to>
                </anchor>
              </controlPr>
            </control>
          </mc:Choice>
        </mc:AlternateContent>
        <mc:AlternateContent xmlns:mc="http://schemas.openxmlformats.org/markup-compatibility/2006">
          <mc:Choice Requires="x14">
            <control shapeId="11434" r:id="rId131" name="Group Box 170">
              <controlPr defaultSize="0" autoFill="0" autoPict="0">
                <anchor moveWithCells="1">
                  <from>
                    <xdr:col>37</xdr:col>
                    <xdr:colOff>114300</xdr:colOff>
                    <xdr:row>52</xdr:row>
                    <xdr:rowOff>0</xdr:rowOff>
                  </from>
                  <to>
                    <xdr:col>50</xdr:col>
                    <xdr:colOff>9525</xdr:colOff>
                    <xdr:row>53</xdr:row>
                    <xdr:rowOff>28575</xdr:rowOff>
                  </to>
                </anchor>
              </controlPr>
            </control>
          </mc:Choice>
        </mc:AlternateContent>
        <mc:AlternateContent xmlns:mc="http://schemas.openxmlformats.org/markup-compatibility/2006">
          <mc:Choice Requires="x14">
            <control shapeId="11435" r:id="rId132" name="Group Box 171">
              <controlPr defaultSize="0" autoFill="0" autoPict="0">
                <anchor moveWithCells="1">
                  <from>
                    <xdr:col>38</xdr:col>
                    <xdr:colOff>0</xdr:colOff>
                    <xdr:row>53</xdr:row>
                    <xdr:rowOff>0</xdr:rowOff>
                  </from>
                  <to>
                    <xdr:col>50</xdr:col>
                    <xdr:colOff>19050</xdr:colOff>
                    <xdr:row>54</xdr:row>
                    <xdr:rowOff>28575</xdr:rowOff>
                  </to>
                </anchor>
              </controlPr>
            </control>
          </mc:Choice>
        </mc:AlternateContent>
        <mc:AlternateContent xmlns:mc="http://schemas.openxmlformats.org/markup-compatibility/2006">
          <mc:Choice Requires="x14">
            <control shapeId="11436" r:id="rId133" name="Group Box 172">
              <controlPr defaultSize="0" autoFill="0" autoPict="0">
                <anchor moveWithCells="1">
                  <from>
                    <xdr:col>27</xdr:col>
                    <xdr:colOff>114300</xdr:colOff>
                    <xdr:row>52</xdr:row>
                    <xdr:rowOff>0</xdr:rowOff>
                  </from>
                  <to>
                    <xdr:col>40</xdr:col>
                    <xdr:colOff>9525</xdr:colOff>
                    <xdr:row>53</xdr:row>
                    <xdr:rowOff>28575</xdr:rowOff>
                  </to>
                </anchor>
              </controlPr>
            </control>
          </mc:Choice>
        </mc:AlternateContent>
        <mc:AlternateContent xmlns:mc="http://schemas.openxmlformats.org/markup-compatibility/2006">
          <mc:Choice Requires="x14">
            <control shapeId="11437" r:id="rId134" name="Group Box 173">
              <controlPr defaultSize="0" autoFill="0" autoPict="0">
                <anchor moveWithCells="1">
                  <from>
                    <xdr:col>28</xdr:col>
                    <xdr:colOff>0</xdr:colOff>
                    <xdr:row>53</xdr:row>
                    <xdr:rowOff>0</xdr:rowOff>
                  </from>
                  <to>
                    <xdr:col>40</xdr:col>
                    <xdr:colOff>19050</xdr:colOff>
                    <xdr:row>54</xdr:row>
                    <xdr:rowOff>28575</xdr:rowOff>
                  </to>
                </anchor>
              </controlPr>
            </control>
          </mc:Choice>
        </mc:AlternateContent>
        <mc:AlternateContent xmlns:mc="http://schemas.openxmlformats.org/markup-compatibility/2006">
          <mc:Choice Requires="x14">
            <control shapeId="11438" r:id="rId135" name="Group Box 174">
              <controlPr defaultSize="0" autoFill="0" autoPict="0">
                <anchor moveWithCells="1">
                  <from>
                    <xdr:col>28</xdr:col>
                    <xdr:colOff>0</xdr:colOff>
                    <xdr:row>53</xdr:row>
                    <xdr:rowOff>0</xdr:rowOff>
                  </from>
                  <to>
                    <xdr:col>40</xdr:col>
                    <xdr:colOff>19050</xdr:colOff>
                    <xdr:row>54</xdr:row>
                    <xdr:rowOff>28575</xdr:rowOff>
                  </to>
                </anchor>
              </controlPr>
            </control>
          </mc:Choice>
        </mc:AlternateContent>
        <mc:AlternateContent xmlns:mc="http://schemas.openxmlformats.org/markup-compatibility/2006">
          <mc:Choice Requires="x14">
            <control shapeId="11439" r:id="rId136" name="Group Box 175">
              <controlPr defaultSize="0" autoFill="0" autoPict="0">
                <anchor moveWithCells="1">
                  <from>
                    <xdr:col>38</xdr:col>
                    <xdr:colOff>0</xdr:colOff>
                    <xdr:row>53</xdr:row>
                    <xdr:rowOff>0</xdr:rowOff>
                  </from>
                  <to>
                    <xdr:col>50</xdr:col>
                    <xdr:colOff>19050</xdr:colOff>
                    <xdr:row>54</xdr:row>
                    <xdr:rowOff>28575</xdr:rowOff>
                  </to>
                </anchor>
              </controlPr>
            </control>
          </mc:Choice>
        </mc:AlternateContent>
        <mc:AlternateContent xmlns:mc="http://schemas.openxmlformats.org/markup-compatibility/2006">
          <mc:Choice Requires="x14">
            <control shapeId="11440" r:id="rId137" name="Group Box 176">
              <controlPr defaultSize="0" autoFill="0" autoPict="0">
                <anchor moveWithCells="1">
                  <from>
                    <xdr:col>38</xdr:col>
                    <xdr:colOff>0</xdr:colOff>
                    <xdr:row>53</xdr:row>
                    <xdr:rowOff>0</xdr:rowOff>
                  </from>
                  <to>
                    <xdr:col>50</xdr:col>
                    <xdr:colOff>19050</xdr:colOff>
                    <xdr:row>54</xdr:row>
                    <xdr:rowOff>28575</xdr:rowOff>
                  </to>
                </anchor>
              </controlPr>
            </control>
          </mc:Choice>
        </mc:AlternateContent>
        <mc:AlternateContent xmlns:mc="http://schemas.openxmlformats.org/markup-compatibility/2006">
          <mc:Choice Requires="x14">
            <control shapeId="11441" r:id="rId138" name="Group Box 177">
              <controlPr defaultSize="0" autoFill="0" autoPict="0">
                <anchor moveWithCells="1">
                  <from>
                    <xdr:col>38</xdr:col>
                    <xdr:colOff>0</xdr:colOff>
                    <xdr:row>53</xdr:row>
                    <xdr:rowOff>0</xdr:rowOff>
                  </from>
                  <to>
                    <xdr:col>50</xdr:col>
                    <xdr:colOff>19050</xdr:colOff>
                    <xdr:row>54</xdr:row>
                    <xdr:rowOff>28575</xdr:rowOff>
                  </to>
                </anchor>
              </controlPr>
            </control>
          </mc:Choice>
        </mc:AlternateContent>
        <mc:AlternateContent xmlns:mc="http://schemas.openxmlformats.org/markup-compatibility/2006">
          <mc:Choice Requires="x14">
            <control shapeId="11442" r:id="rId139" name="Group Box 178">
              <controlPr defaultSize="0" autoFill="0" autoPict="0">
                <anchor moveWithCells="1">
                  <from>
                    <xdr:col>38</xdr:col>
                    <xdr:colOff>0</xdr:colOff>
                    <xdr:row>53</xdr:row>
                    <xdr:rowOff>0</xdr:rowOff>
                  </from>
                  <to>
                    <xdr:col>50</xdr:col>
                    <xdr:colOff>19050</xdr:colOff>
                    <xdr:row>54</xdr:row>
                    <xdr:rowOff>28575</xdr:rowOff>
                  </to>
                </anchor>
              </controlPr>
            </control>
          </mc:Choice>
        </mc:AlternateContent>
        <mc:AlternateContent xmlns:mc="http://schemas.openxmlformats.org/markup-compatibility/2006">
          <mc:Choice Requires="x14">
            <control shapeId="11443" r:id="rId140" name="Group Box 179">
              <controlPr defaultSize="0" autoFill="0" autoPict="0">
                <anchor moveWithCells="1">
                  <from>
                    <xdr:col>51</xdr:col>
                    <xdr:colOff>0</xdr:colOff>
                    <xdr:row>53</xdr:row>
                    <xdr:rowOff>0</xdr:rowOff>
                  </from>
                  <to>
                    <xdr:col>63</xdr:col>
                    <xdr:colOff>19050</xdr:colOff>
                    <xdr:row>54</xdr:row>
                    <xdr:rowOff>28575</xdr:rowOff>
                  </to>
                </anchor>
              </controlPr>
            </control>
          </mc:Choice>
        </mc:AlternateContent>
        <mc:AlternateContent xmlns:mc="http://schemas.openxmlformats.org/markup-compatibility/2006">
          <mc:Choice Requires="x14">
            <control shapeId="11444" r:id="rId141" name="Group Box 180">
              <controlPr defaultSize="0" autoFill="0" autoPict="0">
                <anchor moveWithCells="1">
                  <from>
                    <xdr:col>51</xdr:col>
                    <xdr:colOff>0</xdr:colOff>
                    <xdr:row>53</xdr:row>
                    <xdr:rowOff>0</xdr:rowOff>
                  </from>
                  <to>
                    <xdr:col>63</xdr:col>
                    <xdr:colOff>19050</xdr:colOff>
                    <xdr:row>54</xdr:row>
                    <xdr:rowOff>28575</xdr:rowOff>
                  </to>
                </anchor>
              </controlPr>
            </control>
          </mc:Choice>
        </mc:AlternateContent>
        <mc:AlternateContent xmlns:mc="http://schemas.openxmlformats.org/markup-compatibility/2006">
          <mc:Choice Requires="x14">
            <control shapeId="11445" r:id="rId142" name="Group Box 181">
              <controlPr defaultSize="0" autoFill="0" autoPict="0">
                <anchor moveWithCells="1">
                  <from>
                    <xdr:col>50</xdr:col>
                    <xdr:colOff>114300</xdr:colOff>
                    <xdr:row>53</xdr:row>
                    <xdr:rowOff>0</xdr:rowOff>
                  </from>
                  <to>
                    <xdr:col>63</xdr:col>
                    <xdr:colOff>9525</xdr:colOff>
                    <xdr:row>54</xdr:row>
                    <xdr:rowOff>28575</xdr:rowOff>
                  </to>
                </anchor>
              </controlPr>
            </control>
          </mc:Choice>
        </mc:AlternateContent>
        <mc:AlternateContent xmlns:mc="http://schemas.openxmlformats.org/markup-compatibility/2006">
          <mc:Choice Requires="x14">
            <control shapeId="11446" r:id="rId143" name="Group Box 182">
              <controlPr defaultSize="0" autoFill="0" autoPict="0">
                <anchor moveWithCells="1">
                  <from>
                    <xdr:col>51</xdr:col>
                    <xdr:colOff>0</xdr:colOff>
                    <xdr:row>57</xdr:row>
                    <xdr:rowOff>0</xdr:rowOff>
                  </from>
                  <to>
                    <xdr:col>63</xdr:col>
                    <xdr:colOff>19050</xdr:colOff>
                    <xdr:row>58</xdr:row>
                    <xdr:rowOff>28575</xdr:rowOff>
                  </to>
                </anchor>
              </controlPr>
            </control>
          </mc:Choice>
        </mc:AlternateContent>
        <mc:AlternateContent xmlns:mc="http://schemas.openxmlformats.org/markup-compatibility/2006">
          <mc:Choice Requires="x14">
            <control shapeId="11447" r:id="rId144" name="Group Box 183">
              <controlPr defaultSize="0" autoFill="0" autoPict="0">
                <anchor moveWithCells="1">
                  <from>
                    <xdr:col>51</xdr:col>
                    <xdr:colOff>0</xdr:colOff>
                    <xdr:row>57</xdr:row>
                    <xdr:rowOff>0</xdr:rowOff>
                  </from>
                  <to>
                    <xdr:col>63</xdr:col>
                    <xdr:colOff>19050</xdr:colOff>
                    <xdr:row>58</xdr:row>
                    <xdr:rowOff>28575</xdr:rowOff>
                  </to>
                </anchor>
              </controlPr>
            </control>
          </mc:Choice>
        </mc:AlternateContent>
        <mc:AlternateContent xmlns:mc="http://schemas.openxmlformats.org/markup-compatibility/2006">
          <mc:Choice Requires="x14">
            <control shapeId="11448" r:id="rId145" name="Group Box 184">
              <controlPr defaultSize="0" autoFill="0" autoPict="0">
                <anchor moveWithCells="1">
                  <from>
                    <xdr:col>51</xdr:col>
                    <xdr:colOff>0</xdr:colOff>
                    <xdr:row>57</xdr:row>
                    <xdr:rowOff>0</xdr:rowOff>
                  </from>
                  <to>
                    <xdr:col>63</xdr:col>
                    <xdr:colOff>19050</xdr:colOff>
                    <xdr:row>58</xdr:row>
                    <xdr:rowOff>28575</xdr:rowOff>
                  </to>
                </anchor>
              </controlPr>
            </control>
          </mc:Choice>
        </mc:AlternateContent>
        <mc:AlternateContent xmlns:mc="http://schemas.openxmlformats.org/markup-compatibility/2006">
          <mc:Choice Requires="x14">
            <control shapeId="11449" r:id="rId146" name="Group Box 185">
              <controlPr defaultSize="0" autoFill="0" autoPict="0">
                <anchor moveWithCells="1">
                  <from>
                    <xdr:col>51</xdr:col>
                    <xdr:colOff>0</xdr:colOff>
                    <xdr:row>57</xdr:row>
                    <xdr:rowOff>0</xdr:rowOff>
                  </from>
                  <to>
                    <xdr:col>63</xdr:col>
                    <xdr:colOff>19050</xdr:colOff>
                    <xdr:row>58</xdr:row>
                    <xdr:rowOff>28575</xdr:rowOff>
                  </to>
                </anchor>
              </controlPr>
            </control>
          </mc:Choice>
        </mc:AlternateContent>
        <mc:AlternateContent xmlns:mc="http://schemas.openxmlformats.org/markup-compatibility/2006">
          <mc:Choice Requires="x14">
            <control shapeId="11450" r:id="rId147" name="Group Box 186">
              <controlPr defaultSize="0" autoFill="0" autoPict="0">
                <anchor moveWithCells="1">
                  <from>
                    <xdr:col>50</xdr:col>
                    <xdr:colOff>114300</xdr:colOff>
                    <xdr:row>57</xdr:row>
                    <xdr:rowOff>0</xdr:rowOff>
                  </from>
                  <to>
                    <xdr:col>63</xdr:col>
                    <xdr:colOff>9525</xdr:colOff>
                    <xdr:row>58</xdr:row>
                    <xdr:rowOff>28575</xdr:rowOff>
                  </to>
                </anchor>
              </controlPr>
            </control>
          </mc:Choice>
        </mc:AlternateContent>
        <mc:AlternateContent xmlns:mc="http://schemas.openxmlformats.org/markup-compatibility/2006">
          <mc:Choice Requires="x14">
            <control shapeId="11451" r:id="rId148" name="Group Box 187">
              <controlPr defaultSize="0" autoFill="0" autoPict="0">
                <anchor moveWithCells="1">
                  <from>
                    <xdr:col>51</xdr:col>
                    <xdr:colOff>0</xdr:colOff>
                    <xdr:row>58</xdr:row>
                    <xdr:rowOff>0</xdr:rowOff>
                  </from>
                  <to>
                    <xdr:col>63</xdr:col>
                    <xdr:colOff>19050</xdr:colOff>
                    <xdr:row>59</xdr:row>
                    <xdr:rowOff>28575</xdr:rowOff>
                  </to>
                </anchor>
              </controlPr>
            </control>
          </mc:Choice>
        </mc:AlternateContent>
        <mc:AlternateContent xmlns:mc="http://schemas.openxmlformats.org/markup-compatibility/2006">
          <mc:Choice Requires="x14">
            <control shapeId="11452" r:id="rId149" name="Group Box 188">
              <controlPr defaultSize="0" autoFill="0" autoPict="0">
                <anchor moveWithCells="1">
                  <from>
                    <xdr:col>51</xdr:col>
                    <xdr:colOff>0</xdr:colOff>
                    <xdr:row>58</xdr:row>
                    <xdr:rowOff>0</xdr:rowOff>
                  </from>
                  <to>
                    <xdr:col>63</xdr:col>
                    <xdr:colOff>19050</xdr:colOff>
                    <xdr:row>59</xdr:row>
                    <xdr:rowOff>28575</xdr:rowOff>
                  </to>
                </anchor>
              </controlPr>
            </control>
          </mc:Choice>
        </mc:AlternateContent>
        <mc:AlternateContent xmlns:mc="http://schemas.openxmlformats.org/markup-compatibility/2006">
          <mc:Choice Requires="x14">
            <control shapeId="11453" r:id="rId150" name="Group Box 189">
              <controlPr defaultSize="0" autoFill="0" autoPict="0">
                <anchor moveWithCells="1">
                  <from>
                    <xdr:col>38</xdr:col>
                    <xdr:colOff>0</xdr:colOff>
                    <xdr:row>54</xdr:row>
                    <xdr:rowOff>0</xdr:rowOff>
                  </from>
                  <to>
                    <xdr:col>50</xdr:col>
                    <xdr:colOff>19050</xdr:colOff>
                    <xdr:row>55</xdr:row>
                    <xdr:rowOff>38100</xdr:rowOff>
                  </to>
                </anchor>
              </controlPr>
            </control>
          </mc:Choice>
        </mc:AlternateContent>
        <mc:AlternateContent xmlns:mc="http://schemas.openxmlformats.org/markup-compatibility/2006">
          <mc:Choice Requires="x14">
            <control shapeId="11454" r:id="rId151" name="Group Box 190">
              <controlPr defaultSize="0" autoFill="0" autoPict="0">
                <anchor moveWithCells="1">
                  <from>
                    <xdr:col>37</xdr:col>
                    <xdr:colOff>114300</xdr:colOff>
                    <xdr:row>54</xdr:row>
                    <xdr:rowOff>0</xdr:rowOff>
                  </from>
                  <to>
                    <xdr:col>50</xdr:col>
                    <xdr:colOff>9525</xdr:colOff>
                    <xdr:row>55</xdr:row>
                    <xdr:rowOff>28575</xdr:rowOff>
                  </to>
                </anchor>
              </controlPr>
            </control>
          </mc:Choice>
        </mc:AlternateContent>
        <mc:AlternateContent xmlns:mc="http://schemas.openxmlformats.org/markup-compatibility/2006">
          <mc:Choice Requires="x14">
            <control shapeId="11455" r:id="rId152" name="Group Box 191">
              <controlPr defaultSize="0" autoFill="0" autoPict="0">
                <anchor moveWithCells="1">
                  <from>
                    <xdr:col>38</xdr:col>
                    <xdr:colOff>0</xdr:colOff>
                    <xdr:row>56</xdr:row>
                    <xdr:rowOff>0</xdr:rowOff>
                  </from>
                  <to>
                    <xdr:col>50</xdr:col>
                    <xdr:colOff>19050</xdr:colOff>
                    <xdr:row>57</xdr:row>
                    <xdr:rowOff>28575</xdr:rowOff>
                  </to>
                </anchor>
              </controlPr>
            </control>
          </mc:Choice>
        </mc:AlternateContent>
        <mc:AlternateContent xmlns:mc="http://schemas.openxmlformats.org/markup-compatibility/2006">
          <mc:Choice Requires="x14">
            <control shapeId="11456" r:id="rId153" name="Group Box 192">
              <controlPr defaultSize="0" autoFill="0" autoPict="0">
                <anchor moveWithCells="1">
                  <from>
                    <xdr:col>27</xdr:col>
                    <xdr:colOff>114300</xdr:colOff>
                    <xdr:row>54</xdr:row>
                    <xdr:rowOff>0</xdr:rowOff>
                  </from>
                  <to>
                    <xdr:col>40</xdr:col>
                    <xdr:colOff>9525</xdr:colOff>
                    <xdr:row>55</xdr:row>
                    <xdr:rowOff>28575</xdr:rowOff>
                  </to>
                </anchor>
              </controlPr>
            </control>
          </mc:Choice>
        </mc:AlternateContent>
        <mc:AlternateContent xmlns:mc="http://schemas.openxmlformats.org/markup-compatibility/2006">
          <mc:Choice Requires="x14">
            <control shapeId="11457" r:id="rId154" name="Group Box 193">
              <controlPr defaultSize="0" autoFill="0" autoPict="0">
                <anchor moveWithCells="1">
                  <from>
                    <xdr:col>28</xdr:col>
                    <xdr:colOff>0</xdr:colOff>
                    <xdr:row>56</xdr:row>
                    <xdr:rowOff>0</xdr:rowOff>
                  </from>
                  <to>
                    <xdr:col>40</xdr:col>
                    <xdr:colOff>19050</xdr:colOff>
                    <xdr:row>57</xdr:row>
                    <xdr:rowOff>28575</xdr:rowOff>
                  </to>
                </anchor>
              </controlPr>
            </control>
          </mc:Choice>
        </mc:AlternateContent>
        <mc:AlternateContent xmlns:mc="http://schemas.openxmlformats.org/markup-compatibility/2006">
          <mc:Choice Requires="x14">
            <control shapeId="11458" r:id="rId155" name="Group Box 194">
              <controlPr defaultSize="0" autoFill="0" autoPict="0">
                <anchor moveWithCells="1">
                  <from>
                    <xdr:col>28</xdr:col>
                    <xdr:colOff>0</xdr:colOff>
                    <xdr:row>56</xdr:row>
                    <xdr:rowOff>0</xdr:rowOff>
                  </from>
                  <to>
                    <xdr:col>40</xdr:col>
                    <xdr:colOff>19050</xdr:colOff>
                    <xdr:row>57</xdr:row>
                    <xdr:rowOff>28575</xdr:rowOff>
                  </to>
                </anchor>
              </controlPr>
            </control>
          </mc:Choice>
        </mc:AlternateContent>
        <mc:AlternateContent xmlns:mc="http://schemas.openxmlformats.org/markup-compatibility/2006">
          <mc:Choice Requires="x14">
            <control shapeId="11459" r:id="rId156" name="Group Box 195">
              <controlPr defaultSize="0" autoFill="0" autoPict="0">
                <anchor moveWithCells="1">
                  <from>
                    <xdr:col>51</xdr:col>
                    <xdr:colOff>0</xdr:colOff>
                    <xdr:row>54</xdr:row>
                    <xdr:rowOff>0</xdr:rowOff>
                  </from>
                  <to>
                    <xdr:col>63</xdr:col>
                    <xdr:colOff>19050</xdr:colOff>
                    <xdr:row>55</xdr:row>
                    <xdr:rowOff>28575</xdr:rowOff>
                  </to>
                </anchor>
              </controlPr>
            </control>
          </mc:Choice>
        </mc:AlternateContent>
        <mc:AlternateContent xmlns:mc="http://schemas.openxmlformats.org/markup-compatibility/2006">
          <mc:Choice Requires="x14">
            <control shapeId="11460" r:id="rId157" name="Group Box 196">
              <controlPr defaultSize="0" autoFill="0" autoPict="0">
                <anchor moveWithCells="1">
                  <from>
                    <xdr:col>51</xdr:col>
                    <xdr:colOff>0</xdr:colOff>
                    <xdr:row>54</xdr:row>
                    <xdr:rowOff>0</xdr:rowOff>
                  </from>
                  <to>
                    <xdr:col>63</xdr:col>
                    <xdr:colOff>19050</xdr:colOff>
                    <xdr:row>55</xdr:row>
                    <xdr:rowOff>28575</xdr:rowOff>
                  </to>
                </anchor>
              </controlPr>
            </control>
          </mc:Choice>
        </mc:AlternateContent>
        <mc:AlternateContent xmlns:mc="http://schemas.openxmlformats.org/markup-compatibility/2006">
          <mc:Choice Requires="x14">
            <control shapeId="11461" r:id="rId158" name="Group Box 197">
              <controlPr defaultSize="0" autoFill="0" autoPict="0">
                <anchor moveWithCells="1">
                  <from>
                    <xdr:col>51</xdr:col>
                    <xdr:colOff>0</xdr:colOff>
                    <xdr:row>54</xdr:row>
                    <xdr:rowOff>0</xdr:rowOff>
                  </from>
                  <to>
                    <xdr:col>63</xdr:col>
                    <xdr:colOff>19050</xdr:colOff>
                    <xdr:row>55</xdr:row>
                    <xdr:rowOff>28575</xdr:rowOff>
                  </to>
                </anchor>
              </controlPr>
            </control>
          </mc:Choice>
        </mc:AlternateContent>
        <mc:AlternateContent xmlns:mc="http://schemas.openxmlformats.org/markup-compatibility/2006">
          <mc:Choice Requires="x14">
            <control shapeId="11462" r:id="rId159" name="Group Box 198">
              <controlPr defaultSize="0" autoFill="0" autoPict="0">
                <anchor moveWithCells="1">
                  <from>
                    <xdr:col>51</xdr:col>
                    <xdr:colOff>0</xdr:colOff>
                    <xdr:row>54</xdr:row>
                    <xdr:rowOff>0</xdr:rowOff>
                  </from>
                  <to>
                    <xdr:col>63</xdr:col>
                    <xdr:colOff>19050</xdr:colOff>
                    <xdr:row>55</xdr:row>
                    <xdr:rowOff>28575</xdr:rowOff>
                  </to>
                </anchor>
              </controlPr>
            </control>
          </mc:Choice>
        </mc:AlternateContent>
        <mc:AlternateContent xmlns:mc="http://schemas.openxmlformats.org/markup-compatibility/2006">
          <mc:Choice Requires="x14">
            <control shapeId="11463" r:id="rId160" name="Group Box 199">
              <controlPr defaultSize="0" autoFill="0" autoPict="0">
                <anchor moveWithCells="1">
                  <from>
                    <xdr:col>50</xdr:col>
                    <xdr:colOff>114300</xdr:colOff>
                    <xdr:row>54</xdr:row>
                    <xdr:rowOff>0</xdr:rowOff>
                  </from>
                  <to>
                    <xdr:col>63</xdr:col>
                    <xdr:colOff>9525</xdr:colOff>
                    <xdr:row>55</xdr:row>
                    <xdr:rowOff>28575</xdr:rowOff>
                  </to>
                </anchor>
              </controlPr>
            </control>
          </mc:Choice>
        </mc:AlternateContent>
        <mc:AlternateContent xmlns:mc="http://schemas.openxmlformats.org/markup-compatibility/2006">
          <mc:Choice Requires="x14">
            <control shapeId="11464" r:id="rId161" name="Group Box 200">
              <controlPr defaultSize="0" autoFill="0" autoPict="0">
                <anchor moveWithCells="1">
                  <from>
                    <xdr:col>51</xdr:col>
                    <xdr:colOff>0</xdr:colOff>
                    <xdr:row>56</xdr:row>
                    <xdr:rowOff>0</xdr:rowOff>
                  </from>
                  <to>
                    <xdr:col>63</xdr:col>
                    <xdr:colOff>19050</xdr:colOff>
                    <xdr:row>57</xdr:row>
                    <xdr:rowOff>28575</xdr:rowOff>
                  </to>
                </anchor>
              </controlPr>
            </control>
          </mc:Choice>
        </mc:AlternateContent>
        <mc:AlternateContent xmlns:mc="http://schemas.openxmlformats.org/markup-compatibility/2006">
          <mc:Choice Requires="x14">
            <control shapeId="11465" r:id="rId162" name="Group Box 201">
              <controlPr defaultSize="0" autoFill="0" autoPict="0">
                <anchor moveWithCells="1">
                  <from>
                    <xdr:col>51</xdr:col>
                    <xdr:colOff>0</xdr:colOff>
                    <xdr:row>56</xdr:row>
                    <xdr:rowOff>0</xdr:rowOff>
                  </from>
                  <to>
                    <xdr:col>63</xdr:col>
                    <xdr:colOff>19050</xdr:colOff>
                    <xdr:row>57</xdr:row>
                    <xdr:rowOff>28575</xdr:rowOff>
                  </to>
                </anchor>
              </controlPr>
            </control>
          </mc:Choice>
        </mc:AlternateContent>
        <mc:AlternateContent xmlns:mc="http://schemas.openxmlformats.org/markup-compatibility/2006">
          <mc:Choice Requires="x14">
            <control shapeId="11467" r:id="rId163" name="Group Box 203">
              <controlPr defaultSize="0" autoFill="0" autoPict="0">
                <anchor moveWithCells="1">
                  <from>
                    <xdr:col>51</xdr:col>
                    <xdr:colOff>0</xdr:colOff>
                    <xdr:row>55</xdr:row>
                    <xdr:rowOff>0</xdr:rowOff>
                  </from>
                  <to>
                    <xdr:col>63</xdr:col>
                    <xdr:colOff>19050</xdr:colOff>
                    <xdr:row>56</xdr:row>
                    <xdr:rowOff>28575</xdr:rowOff>
                  </to>
                </anchor>
              </controlPr>
            </control>
          </mc:Choice>
        </mc:AlternateContent>
        <mc:AlternateContent xmlns:mc="http://schemas.openxmlformats.org/markup-compatibility/2006">
          <mc:Choice Requires="x14">
            <control shapeId="11468" r:id="rId164" name="Group Box 204">
              <controlPr defaultSize="0" autoFill="0" autoPict="0">
                <anchor moveWithCells="1">
                  <from>
                    <xdr:col>51</xdr:col>
                    <xdr:colOff>0</xdr:colOff>
                    <xdr:row>55</xdr:row>
                    <xdr:rowOff>0</xdr:rowOff>
                  </from>
                  <to>
                    <xdr:col>63</xdr:col>
                    <xdr:colOff>19050</xdr:colOff>
                    <xdr:row>56</xdr:row>
                    <xdr:rowOff>28575</xdr:rowOff>
                  </to>
                </anchor>
              </controlPr>
            </control>
          </mc:Choice>
        </mc:AlternateContent>
        <mc:AlternateContent xmlns:mc="http://schemas.openxmlformats.org/markup-compatibility/2006">
          <mc:Choice Requires="x14">
            <control shapeId="11469" r:id="rId165" name="Group Box 205">
              <controlPr defaultSize="0" autoFill="0" autoPict="0">
                <anchor moveWithCells="1">
                  <from>
                    <xdr:col>38</xdr:col>
                    <xdr:colOff>0</xdr:colOff>
                    <xdr:row>59</xdr:row>
                    <xdr:rowOff>0</xdr:rowOff>
                  </from>
                  <to>
                    <xdr:col>50</xdr:col>
                    <xdr:colOff>19050</xdr:colOff>
                    <xdr:row>60</xdr:row>
                    <xdr:rowOff>28575</xdr:rowOff>
                  </to>
                </anchor>
              </controlPr>
            </control>
          </mc:Choice>
        </mc:AlternateContent>
        <mc:AlternateContent xmlns:mc="http://schemas.openxmlformats.org/markup-compatibility/2006">
          <mc:Choice Requires="x14">
            <control shapeId="11470" r:id="rId166" name="Group Box 206">
              <controlPr defaultSize="0" autoFill="0" autoPict="0">
                <anchor moveWithCells="1">
                  <from>
                    <xdr:col>28</xdr:col>
                    <xdr:colOff>0</xdr:colOff>
                    <xdr:row>59</xdr:row>
                    <xdr:rowOff>0</xdr:rowOff>
                  </from>
                  <to>
                    <xdr:col>40</xdr:col>
                    <xdr:colOff>19050</xdr:colOff>
                    <xdr:row>60</xdr:row>
                    <xdr:rowOff>28575</xdr:rowOff>
                  </to>
                </anchor>
              </controlPr>
            </control>
          </mc:Choice>
        </mc:AlternateContent>
        <mc:AlternateContent xmlns:mc="http://schemas.openxmlformats.org/markup-compatibility/2006">
          <mc:Choice Requires="x14">
            <control shapeId="11471" r:id="rId167" name="Group Box 207">
              <controlPr defaultSize="0" autoFill="0" autoPict="0">
                <anchor moveWithCells="1">
                  <from>
                    <xdr:col>28</xdr:col>
                    <xdr:colOff>0</xdr:colOff>
                    <xdr:row>59</xdr:row>
                    <xdr:rowOff>0</xdr:rowOff>
                  </from>
                  <to>
                    <xdr:col>40</xdr:col>
                    <xdr:colOff>19050</xdr:colOff>
                    <xdr:row>60</xdr:row>
                    <xdr:rowOff>28575</xdr:rowOff>
                  </to>
                </anchor>
              </controlPr>
            </control>
          </mc:Choice>
        </mc:AlternateContent>
        <mc:AlternateContent xmlns:mc="http://schemas.openxmlformats.org/markup-compatibility/2006">
          <mc:Choice Requires="x14">
            <control shapeId="11472" r:id="rId168" name="Group Box 208">
              <controlPr defaultSize="0" autoFill="0" autoPict="0">
                <anchor moveWithCells="1">
                  <from>
                    <xdr:col>51</xdr:col>
                    <xdr:colOff>0</xdr:colOff>
                    <xdr:row>59</xdr:row>
                    <xdr:rowOff>0</xdr:rowOff>
                  </from>
                  <to>
                    <xdr:col>63</xdr:col>
                    <xdr:colOff>19050</xdr:colOff>
                    <xdr:row>60</xdr:row>
                    <xdr:rowOff>28575</xdr:rowOff>
                  </to>
                </anchor>
              </controlPr>
            </control>
          </mc:Choice>
        </mc:AlternateContent>
        <mc:AlternateContent xmlns:mc="http://schemas.openxmlformats.org/markup-compatibility/2006">
          <mc:Choice Requires="x14">
            <control shapeId="11473" r:id="rId169" name="Group Box 209">
              <controlPr defaultSize="0" autoFill="0" autoPict="0">
                <anchor moveWithCells="1">
                  <from>
                    <xdr:col>51</xdr:col>
                    <xdr:colOff>0</xdr:colOff>
                    <xdr:row>59</xdr:row>
                    <xdr:rowOff>0</xdr:rowOff>
                  </from>
                  <to>
                    <xdr:col>63</xdr:col>
                    <xdr:colOff>19050</xdr:colOff>
                    <xdr:row>60</xdr:row>
                    <xdr:rowOff>28575</xdr:rowOff>
                  </to>
                </anchor>
              </controlPr>
            </control>
          </mc:Choice>
        </mc:AlternateContent>
        <mc:AlternateContent xmlns:mc="http://schemas.openxmlformats.org/markup-compatibility/2006">
          <mc:Choice Requires="x14">
            <control shapeId="11474" r:id="rId170" name="Group Box 210">
              <controlPr defaultSize="0" autoFill="0" autoPict="0">
                <anchor moveWithCells="1">
                  <from>
                    <xdr:col>51</xdr:col>
                    <xdr:colOff>0</xdr:colOff>
                    <xdr:row>58</xdr:row>
                    <xdr:rowOff>0</xdr:rowOff>
                  </from>
                  <to>
                    <xdr:col>63</xdr:col>
                    <xdr:colOff>19050</xdr:colOff>
                    <xdr:row>59</xdr:row>
                    <xdr:rowOff>28575</xdr:rowOff>
                  </to>
                </anchor>
              </controlPr>
            </control>
          </mc:Choice>
        </mc:AlternateContent>
        <mc:AlternateContent xmlns:mc="http://schemas.openxmlformats.org/markup-compatibility/2006">
          <mc:Choice Requires="x14">
            <control shapeId="11475" r:id="rId171" name="Group Box 211">
              <controlPr defaultSize="0" autoFill="0" autoPict="0">
                <anchor moveWithCells="1">
                  <from>
                    <xdr:col>51</xdr:col>
                    <xdr:colOff>0</xdr:colOff>
                    <xdr:row>58</xdr:row>
                    <xdr:rowOff>0</xdr:rowOff>
                  </from>
                  <to>
                    <xdr:col>63</xdr:col>
                    <xdr:colOff>19050</xdr:colOff>
                    <xdr:row>59</xdr:row>
                    <xdr:rowOff>28575</xdr:rowOff>
                  </to>
                </anchor>
              </controlPr>
            </control>
          </mc:Choice>
        </mc:AlternateContent>
        <mc:AlternateContent xmlns:mc="http://schemas.openxmlformats.org/markup-compatibility/2006">
          <mc:Choice Requires="x14">
            <control shapeId="11476" r:id="rId172" name="Group Box 212">
              <controlPr defaultSize="0" autoFill="0" autoPict="0">
                <anchor moveWithCells="1">
                  <from>
                    <xdr:col>38</xdr:col>
                    <xdr:colOff>0</xdr:colOff>
                    <xdr:row>60</xdr:row>
                    <xdr:rowOff>0</xdr:rowOff>
                  </from>
                  <to>
                    <xdr:col>50</xdr:col>
                    <xdr:colOff>19050</xdr:colOff>
                    <xdr:row>61</xdr:row>
                    <xdr:rowOff>28575</xdr:rowOff>
                  </to>
                </anchor>
              </controlPr>
            </control>
          </mc:Choice>
        </mc:AlternateContent>
        <mc:AlternateContent xmlns:mc="http://schemas.openxmlformats.org/markup-compatibility/2006">
          <mc:Choice Requires="x14">
            <control shapeId="11477" r:id="rId173" name="Group Box 213">
              <controlPr defaultSize="0" autoFill="0" autoPict="0">
                <anchor moveWithCells="1">
                  <from>
                    <xdr:col>28</xdr:col>
                    <xdr:colOff>0</xdr:colOff>
                    <xdr:row>60</xdr:row>
                    <xdr:rowOff>0</xdr:rowOff>
                  </from>
                  <to>
                    <xdr:col>40</xdr:col>
                    <xdr:colOff>19050</xdr:colOff>
                    <xdr:row>61</xdr:row>
                    <xdr:rowOff>28575</xdr:rowOff>
                  </to>
                </anchor>
              </controlPr>
            </control>
          </mc:Choice>
        </mc:AlternateContent>
        <mc:AlternateContent xmlns:mc="http://schemas.openxmlformats.org/markup-compatibility/2006">
          <mc:Choice Requires="x14">
            <control shapeId="11478" r:id="rId174" name="Group Box 214">
              <controlPr defaultSize="0" autoFill="0" autoPict="0">
                <anchor moveWithCells="1">
                  <from>
                    <xdr:col>28</xdr:col>
                    <xdr:colOff>0</xdr:colOff>
                    <xdr:row>60</xdr:row>
                    <xdr:rowOff>0</xdr:rowOff>
                  </from>
                  <to>
                    <xdr:col>40</xdr:col>
                    <xdr:colOff>19050</xdr:colOff>
                    <xdr:row>61</xdr:row>
                    <xdr:rowOff>28575</xdr:rowOff>
                  </to>
                </anchor>
              </controlPr>
            </control>
          </mc:Choice>
        </mc:AlternateContent>
        <mc:AlternateContent xmlns:mc="http://schemas.openxmlformats.org/markup-compatibility/2006">
          <mc:Choice Requires="x14">
            <control shapeId="11479" r:id="rId175" name="Group Box 215">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80" r:id="rId176" name="Group Box 216">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81" r:id="rId177" name="Group Box 217">
              <controlPr defaultSize="0" autoFill="0" autoPict="0">
                <anchor moveWithCells="1">
                  <from>
                    <xdr:col>51</xdr:col>
                    <xdr:colOff>0</xdr:colOff>
                    <xdr:row>59</xdr:row>
                    <xdr:rowOff>0</xdr:rowOff>
                  </from>
                  <to>
                    <xdr:col>63</xdr:col>
                    <xdr:colOff>19050</xdr:colOff>
                    <xdr:row>60</xdr:row>
                    <xdr:rowOff>28575</xdr:rowOff>
                  </to>
                </anchor>
              </controlPr>
            </control>
          </mc:Choice>
        </mc:AlternateContent>
        <mc:AlternateContent xmlns:mc="http://schemas.openxmlformats.org/markup-compatibility/2006">
          <mc:Choice Requires="x14">
            <control shapeId="11482" r:id="rId178" name="Group Box 218">
              <controlPr defaultSize="0" autoFill="0" autoPict="0">
                <anchor moveWithCells="1">
                  <from>
                    <xdr:col>51</xdr:col>
                    <xdr:colOff>0</xdr:colOff>
                    <xdr:row>59</xdr:row>
                    <xdr:rowOff>0</xdr:rowOff>
                  </from>
                  <to>
                    <xdr:col>63</xdr:col>
                    <xdr:colOff>19050</xdr:colOff>
                    <xdr:row>60</xdr:row>
                    <xdr:rowOff>28575</xdr:rowOff>
                  </to>
                </anchor>
              </controlPr>
            </control>
          </mc:Choice>
        </mc:AlternateContent>
        <mc:AlternateContent xmlns:mc="http://schemas.openxmlformats.org/markup-compatibility/2006">
          <mc:Choice Requires="x14">
            <control shapeId="11483" r:id="rId179" name="Group Box 219">
              <controlPr defaultSize="0" autoFill="0" autoPict="0">
                <anchor moveWithCells="1">
                  <from>
                    <xdr:col>38</xdr:col>
                    <xdr:colOff>0</xdr:colOff>
                    <xdr:row>60</xdr:row>
                    <xdr:rowOff>0</xdr:rowOff>
                  </from>
                  <to>
                    <xdr:col>50</xdr:col>
                    <xdr:colOff>19050</xdr:colOff>
                    <xdr:row>61</xdr:row>
                    <xdr:rowOff>28575</xdr:rowOff>
                  </to>
                </anchor>
              </controlPr>
            </control>
          </mc:Choice>
        </mc:AlternateContent>
        <mc:AlternateContent xmlns:mc="http://schemas.openxmlformats.org/markup-compatibility/2006">
          <mc:Choice Requires="x14">
            <control shapeId="11484" r:id="rId180" name="Group Box 220">
              <controlPr defaultSize="0" autoFill="0" autoPict="0">
                <anchor moveWithCells="1">
                  <from>
                    <xdr:col>28</xdr:col>
                    <xdr:colOff>0</xdr:colOff>
                    <xdr:row>60</xdr:row>
                    <xdr:rowOff>0</xdr:rowOff>
                  </from>
                  <to>
                    <xdr:col>40</xdr:col>
                    <xdr:colOff>19050</xdr:colOff>
                    <xdr:row>61</xdr:row>
                    <xdr:rowOff>28575</xdr:rowOff>
                  </to>
                </anchor>
              </controlPr>
            </control>
          </mc:Choice>
        </mc:AlternateContent>
        <mc:AlternateContent xmlns:mc="http://schemas.openxmlformats.org/markup-compatibility/2006">
          <mc:Choice Requires="x14">
            <control shapeId="11485" r:id="rId181" name="Group Box 221">
              <controlPr defaultSize="0" autoFill="0" autoPict="0">
                <anchor moveWithCells="1">
                  <from>
                    <xdr:col>28</xdr:col>
                    <xdr:colOff>0</xdr:colOff>
                    <xdr:row>60</xdr:row>
                    <xdr:rowOff>0</xdr:rowOff>
                  </from>
                  <to>
                    <xdr:col>40</xdr:col>
                    <xdr:colOff>19050</xdr:colOff>
                    <xdr:row>61</xdr:row>
                    <xdr:rowOff>28575</xdr:rowOff>
                  </to>
                </anchor>
              </controlPr>
            </control>
          </mc:Choice>
        </mc:AlternateContent>
        <mc:AlternateContent xmlns:mc="http://schemas.openxmlformats.org/markup-compatibility/2006">
          <mc:Choice Requires="x14">
            <control shapeId="11486" r:id="rId182" name="Group Box 222">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87" r:id="rId183" name="Group Box 223">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88" r:id="rId184" name="Group Box 224">
              <controlPr defaultSize="0" autoFill="0" autoPict="0">
                <anchor moveWithCells="1">
                  <from>
                    <xdr:col>38</xdr:col>
                    <xdr:colOff>0</xdr:colOff>
                    <xdr:row>61</xdr:row>
                    <xdr:rowOff>0</xdr:rowOff>
                  </from>
                  <to>
                    <xdr:col>50</xdr:col>
                    <xdr:colOff>19050</xdr:colOff>
                    <xdr:row>62</xdr:row>
                    <xdr:rowOff>28575</xdr:rowOff>
                  </to>
                </anchor>
              </controlPr>
            </control>
          </mc:Choice>
        </mc:AlternateContent>
        <mc:AlternateContent xmlns:mc="http://schemas.openxmlformats.org/markup-compatibility/2006">
          <mc:Choice Requires="x14">
            <control shapeId="11489" r:id="rId185" name="Group Box 225">
              <controlPr defaultSize="0" autoFill="0" autoPict="0">
                <anchor moveWithCells="1">
                  <from>
                    <xdr:col>28</xdr:col>
                    <xdr:colOff>0</xdr:colOff>
                    <xdr:row>61</xdr:row>
                    <xdr:rowOff>0</xdr:rowOff>
                  </from>
                  <to>
                    <xdr:col>40</xdr:col>
                    <xdr:colOff>19050</xdr:colOff>
                    <xdr:row>62</xdr:row>
                    <xdr:rowOff>28575</xdr:rowOff>
                  </to>
                </anchor>
              </controlPr>
            </control>
          </mc:Choice>
        </mc:AlternateContent>
        <mc:AlternateContent xmlns:mc="http://schemas.openxmlformats.org/markup-compatibility/2006">
          <mc:Choice Requires="x14">
            <control shapeId="11490" r:id="rId186" name="Group Box 226">
              <controlPr defaultSize="0" autoFill="0" autoPict="0">
                <anchor moveWithCells="1">
                  <from>
                    <xdr:col>28</xdr:col>
                    <xdr:colOff>0</xdr:colOff>
                    <xdr:row>61</xdr:row>
                    <xdr:rowOff>0</xdr:rowOff>
                  </from>
                  <to>
                    <xdr:col>40</xdr:col>
                    <xdr:colOff>19050</xdr:colOff>
                    <xdr:row>62</xdr:row>
                    <xdr:rowOff>28575</xdr:rowOff>
                  </to>
                </anchor>
              </controlPr>
            </control>
          </mc:Choice>
        </mc:AlternateContent>
        <mc:AlternateContent xmlns:mc="http://schemas.openxmlformats.org/markup-compatibility/2006">
          <mc:Choice Requires="x14">
            <control shapeId="11491" r:id="rId187" name="Group Box 227">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492" r:id="rId188" name="Group Box 228">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493" r:id="rId189" name="Group Box 229">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94" r:id="rId190" name="Group Box 230">
              <controlPr defaultSize="0" autoFill="0" autoPict="0">
                <anchor moveWithCells="1">
                  <from>
                    <xdr:col>51</xdr:col>
                    <xdr:colOff>0</xdr:colOff>
                    <xdr:row>60</xdr:row>
                    <xdr:rowOff>0</xdr:rowOff>
                  </from>
                  <to>
                    <xdr:col>63</xdr:col>
                    <xdr:colOff>19050</xdr:colOff>
                    <xdr:row>61</xdr:row>
                    <xdr:rowOff>28575</xdr:rowOff>
                  </to>
                </anchor>
              </controlPr>
            </control>
          </mc:Choice>
        </mc:AlternateContent>
        <mc:AlternateContent xmlns:mc="http://schemas.openxmlformats.org/markup-compatibility/2006">
          <mc:Choice Requires="x14">
            <control shapeId="11495" r:id="rId191" name="Group Box 231">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496" r:id="rId192" name="Group Box 232">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497" r:id="rId193" name="Group Box 233">
              <controlPr defaultSize="0" autoFill="0" autoPict="0">
                <anchor moveWithCells="1">
                  <from>
                    <xdr:col>38</xdr:col>
                    <xdr:colOff>0</xdr:colOff>
                    <xdr:row>61</xdr:row>
                    <xdr:rowOff>0</xdr:rowOff>
                  </from>
                  <to>
                    <xdr:col>50</xdr:col>
                    <xdr:colOff>19050</xdr:colOff>
                    <xdr:row>62</xdr:row>
                    <xdr:rowOff>28575</xdr:rowOff>
                  </to>
                </anchor>
              </controlPr>
            </control>
          </mc:Choice>
        </mc:AlternateContent>
        <mc:AlternateContent xmlns:mc="http://schemas.openxmlformats.org/markup-compatibility/2006">
          <mc:Choice Requires="x14">
            <control shapeId="11498" r:id="rId194" name="Group Box 234">
              <controlPr defaultSize="0" autoFill="0" autoPict="0">
                <anchor moveWithCells="1">
                  <from>
                    <xdr:col>28</xdr:col>
                    <xdr:colOff>0</xdr:colOff>
                    <xdr:row>61</xdr:row>
                    <xdr:rowOff>0</xdr:rowOff>
                  </from>
                  <to>
                    <xdr:col>40</xdr:col>
                    <xdr:colOff>19050</xdr:colOff>
                    <xdr:row>62</xdr:row>
                    <xdr:rowOff>28575</xdr:rowOff>
                  </to>
                </anchor>
              </controlPr>
            </control>
          </mc:Choice>
        </mc:AlternateContent>
        <mc:AlternateContent xmlns:mc="http://schemas.openxmlformats.org/markup-compatibility/2006">
          <mc:Choice Requires="x14">
            <control shapeId="11499" r:id="rId195" name="Group Box 235">
              <controlPr defaultSize="0" autoFill="0" autoPict="0">
                <anchor moveWithCells="1">
                  <from>
                    <xdr:col>28</xdr:col>
                    <xdr:colOff>0</xdr:colOff>
                    <xdr:row>61</xdr:row>
                    <xdr:rowOff>0</xdr:rowOff>
                  </from>
                  <to>
                    <xdr:col>40</xdr:col>
                    <xdr:colOff>19050</xdr:colOff>
                    <xdr:row>62</xdr:row>
                    <xdr:rowOff>28575</xdr:rowOff>
                  </to>
                </anchor>
              </controlPr>
            </control>
          </mc:Choice>
        </mc:AlternateContent>
        <mc:AlternateContent xmlns:mc="http://schemas.openxmlformats.org/markup-compatibility/2006">
          <mc:Choice Requires="x14">
            <control shapeId="11500" r:id="rId196" name="Group Box 236">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501" r:id="rId197" name="Group Box 237">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502" r:id="rId198" name="Group Box 238">
              <controlPr defaultSize="0" autoFill="0" autoPict="0">
                <anchor moveWithCells="1">
                  <from>
                    <xdr:col>38</xdr:col>
                    <xdr:colOff>0</xdr:colOff>
                    <xdr:row>62</xdr:row>
                    <xdr:rowOff>0</xdr:rowOff>
                  </from>
                  <to>
                    <xdr:col>50</xdr:col>
                    <xdr:colOff>19050</xdr:colOff>
                    <xdr:row>63</xdr:row>
                    <xdr:rowOff>28575</xdr:rowOff>
                  </to>
                </anchor>
              </controlPr>
            </control>
          </mc:Choice>
        </mc:AlternateContent>
        <mc:AlternateContent xmlns:mc="http://schemas.openxmlformats.org/markup-compatibility/2006">
          <mc:Choice Requires="x14">
            <control shapeId="11503" r:id="rId199" name="Group Box 239">
              <controlPr defaultSize="0" autoFill="0" autoPict="0">
                <anchor moveWithCells="1">
                  <from>
                    <xdr:col>28</xdr:col>
                    <xdr:colOff>0</xdr:colOff>
                    <xdr:row>62</xdr:row>
                    <xdr:rowOff>0</xdr:rowOff>
                  </from>
                  <to>
                    <xdr:col>40</xdr:col>
                    <xdr:colOff>19050</xdr:colOff>
                    <xdr:row>63</xdr:row>
                    <xdr:rowOff>28575</xdr:rowOff>
                  </to>
                </anchor>
              </controlPr>
            </control>
          </mc:Choice>
        </mc:AlternateContent>
        <mc:AlternateContent xmlns:mc="http://schemas.openxmlformats.org/markup-compatibility/2006">
          <mc:Choice Requires="x14">
            <control shapeId="11504" r:id="rId200" name="Group Box 240">
              <controlPr defaultSize="0" autoFill="0" autoPict="0">
                <anchor moveWithCells="1">
                  <from>
                    <xdr:col>28</xdr:col>
                    <xdr:colOff>0</xdr:colOff>
                    <xdr:row>62</xdr:row>
                    <xdr:rowOff>0</xdr:rowOff>
                  </from>
                  <to>
                    <xdr:col>40</xdr:col>
                    <xdr:colOff>19050</xdr:colOff>
                    <xdr:row>63</xdr:row>
                    <xdr:rowOff>28575</xdr:rowOff>
                  </to>
                </anchor>
              </controlPr>
            </control>
          </mc:Choice>
        </mc:AlternateContent>
        <mc:AlternateContent xmlns:mc="http://schemas.openxmlformats.org/markup-compatibility/2006">
          <mc:Choice Requires="x14">
            <control shapeId="11505" r:id="rId201" name="Group Box 241">
              <controlPr defaultSize="0" autoFill="0" autoPict="0">
                <anchor moveWithCells="1">
                  <from>
                    <xdr:col>51</xdr:col>
                    <xdr:colOff>0</xdr:colOff>
                    <xdr:row>62</xdr:row>
                    <xdr:rowOff>0</xdr:rowOff>
                  </from>
                  <to>
                    <xdr:col>63</xdr:col>
                    <xdr:colOff>19050</xdr:colOff>
                    <xdr:row>63</xdr:row>
                    <xdr:rowOff>28575</xdr:rowOff>
                  </to>
                </anchor>
              </controlPr>
            </control>
          </mc:Choice>
        </mc:AlternateContent>
        <mc:AlternateContent xmlns:mc="http://schemas.openxmlformats.org/markup-compatibility/2006">
          <mc:Choice Requires="x14">
            <control shapeId="11506" r:id="rId202" name="Group Box 242">
              <controlPr defaultSize="0" autoFill="0" autoPict="0">
                <anchor moveWithCells="1">
                  <from>
                    <xdr:col>51</xdr:col>
                    <xdr:colOff>0</xdr:colOff>
                    <xdr:row>62</xdr:row>
                    <xdr:rowOff>0</xdr:rowOff>
                  </from>
                  <to>
                    <xdr:col>63</xdr:col>
                    <xdr:colOff>19050</xdr:colOff>
                    <xdr:row>63</xdr:row>
                    <xdr:rowOff>28575</xdr:rowOff>
                  </to>
                </anchor>
              </controlPr>
            </control>
          </mc:Choice>
        </mc:AlternateContent>
        <mc:AlternateContent xmlns:mc="http://schemas.openxmlformats.org/markup-compatibility/2006">
          <mc:Choice Requires="x14">
            <control shapeId="11507" r:id="rId203" name="Group Box 243">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508" r:id="rId204" name="Group Box 244">
              <controlPr defaultSize="0" autoFill="0" autoPict="0">
                <anchor moveWithCells="1">
                  <from>
                    <xdr:col>51</xdr:col>
                    <xdr:colOff>0</xdr:colOff>
                    <xdr:row>61</xdr:row>
                    <xdr:rowOff>0</xdr:rowOff>
                  </from>
                  <to>
                    <xdr:col>63</xdr:col>
                    <xdr:colOff>19050</xdr:colOff>
                    <xdr:row>62</xdr:row>
                    <xdr:rowOff>28575</xdr:rowOff>
                  </to>
                </anchor>
              </controlPr>
            </control>
          </mc:Choice>
        </mc:AlternateContent>
        <mc:AlternateContent xmlns:mc="http://schemas.openxmlformats.org/markup-compatibility/2006">
          <mc:Choice Requires="x14">
            <control shapeId="11509" r:id="rId205" name="Group Box 245">
              <controlPr defaultSize="0" autoFill="0" autoPict="0">
                <anchor moveWithCells="1">
                  <from>
                    <xdr:col>51</xdr:col>
                    <xdr:colOff>0</xdr:colOff>
                    <xdr:row>62</xdr:row>
                    <xdr:rowOff>0</xdr:rowOff>
                  </from>
                  <to>
                    <xdr:col>63</xdr:col>
                    <xdr:colOff>19050</xdr:colOff>
                    <xdr:row>63</xdr:row>
                    <xdr:rowOff>28575</xdr:rowOff>
                  </to>
                </anchor>
              </controlPr>
            </control>
          </mc:Choice>
        </mc:AlternateContent>
        <mc:AlternateContent xmlns:mc="http://schemas.openxmlformats.org/markup-compatibility/2006">
          <mc:Choice Requires="x14">
            <control shapeId="11510" r:id="rId206" name="Group Box 246">
              <controlPr defaultSize="0" autoFill="0" autoPict="0">
                <anchor moveWithCells="1">
                  <from>
                    <xdr:col>51</xdr:col>
                    <xdr:colOff>0</xdr:colOff>
                    <xdr:row>62</xdr:row>
                    <xdr:rowOff>0</xdr:rowOff>
                  </from>
                  <to>
                    <xdr:col>63</xdr:col>
                    <xdr:colOff>19050</xdr:colOff>
                    <xdr:row>63</xdr:row>
                    <xdr:rowOff>28575</xdr:rowOff>
                  </to>
                </anchor>
              </controlPr>
            </control>
          </mc:Choice>
        </mc:AlternateContent>
        <mc:AlternateContent xmlns:mc="http://schemas.openxmlformats.org/markup-compatibility/2006">
          <mc:Choice Requires="x14">
            <control shapeId="11520" r:id="rId207" name="Group Box 256">
              <controlPr defaultSize="0" autoFill="0" autoPict="0">
                <anchor moveWithCells="1">
                  <from>
                    <xdr:col>49</xdr:col>
                    <xdr:colOff>0</xdr:colOff>
                    <xdr:row>59</xdr:row>
                    <xdr:rowOff>0</xdr:rowOff>
                  </from>
                  <to>
                    <xdr:col>61</xdr:col>
                    <xdr:colOff>19050</xdr:colOff>
                    <xdr:row>60</xdr:row>
                    <xdr:rowOff>28575</xdr:rowOff>
                  </to>
                </anchor>
              </controlPr>
            </control>
          </mc:Choice>
        </mc:AlternateContent>
        <mc:AlternateContent xmlns:mc="http://schemas.openxmlformats.org/markup-compatibility/2006">
          <mc:Choice Requires="x14">
            <control shapeId="11521" r:id="rId208" name="Group Box 257">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22" r:id="rId209" name="Group Box 258">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23" r:id="rId210" name="Group Box 259">
              <controlPr defaultSize="0" autoFill="0" autoPict="0">
                <anchor moveWithCells="1">
                  <from>
                    <xdr:col>49</xdr:col>
                    <xdr:colOff>0</xdr:colOff>
                    <xdr:row>59</xdr:row>
                    <xdr:rowOff>0</xdr:rowOff>
                  </from>
                  <to>
                    <xdr:col>61</xdr:col>
                    <xdr:colOff>19050</xdr:colOff>
                    <xdr:row>60</xdr:row>
                    <xdr:rowOff>28575</xdr:rowOff>
                  </to>
                </anchor>
              </controlPr>
            </control>
          </mc:Choice>
        </mc:AlternateContent>
        <mc:AlternateContent xmlns:mc="http://schemas.openxmlformats.org/markup-compatibility/2006">
          <mc:Choice Requires="x14">
            <control shapeId="11524" r:id="rId211" name="Group Box 260">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25" r:id="rId212" name="Group Box 261">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26" r:id="rId213" name="Group Box 262">
              <controlPr defaultSize="0" autoFill="0" autoPict="0">
                <anchor moveWithCells="1">
                  <from>
                    <xdr:col>49</xdr:col>
                    <xdr:colOff>0</xdr:colOff>
                    <xdr:row>60</xdr:row>
                    <xdr:rowOff>0</xdr:rowOff>
                  </from>
                  <to>
                    <xdr:col>61</xdr:col>
                    <xdr:colOff>19050</xdr:colOff>
                    <xdr:row>61</xdr:row>
                    <xdr:rowOff>28575</xdr:rowOff>
                  </to>
                </anchor>
              </controlPr>
            </control>
          </mc:Choice>
        </mc:AlternateContent>
        <mc:AlternateContent xmlns:mc="http://schemas.openxmlformats.org/markup-compatibility/2006">
          <mc:Choice Requires="x14">
            <control shapeId="11527" r:id="rId214" name="Group Box 263">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28" r:id="rId215" name="Group Box 264">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29" r:id="rId216" name="Group Box 265">
              <controlPr defaultSize="0" autoFill="0" autoPict="0">
                <anchor moveWithCells="1">
                  <from>
                    <xdr:col>49</xdr:col>
                    <xdr:colOff>0</xdr:colOff>
                    <xdr:row>60</xdr:row>
                    <xdr:rowOff>0</xdr:rowOff>
                  </from>
                  <to>
                    <xdr:col>61</xdr:col>
                    <xdr:colOff>19050</xdr:colOff>
                    <xdr:row>61</xdr:row>
                    <xdr:rowOff>28575</xdr:rowOff>
                  </to>
                </anchor>
              </controlPr>
            </control>
          </mc:Choice>
        </mc:AlternateContent>
        <mc:AlternateContent xmlns:mc="http://schemas.openxmlformats.org/markup-compatibility/2006">
          <mc:Choice Requires="x14">
            <control shapeId="11530" r:id="rId217" name="Group Box 266">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31" r:id="rId218" name="Group Box 267">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32" r:id="rId219" name="Group Box 268">
              <controlPr defaultSize="0" autoFill="0" autoPict="0">
                <anchor moveWithCells="1">
                  <from>
                    <xdr:col>49</xdr:col>
                    <xdr:colOff>0</xdr:colOff>
                    <xdr:row>60</xdr:row>
                    <xdr:rowOff>0</xdr:rowOff>
                  </from>
                  <to>
                    <xdr:col>61</xdr:col>
                    <xdr:colOff>19050</xdr:colOff>
                    <xdr:row>61</xdr:row>
                    <xdr:rowOff>28575</xdr:rowOff>
                  </to>
                </anchor>
              </controlPr>
            </control>
          </mc:Choice>
        </mc:AlternateContent>
        <mc:AlternateContent xmlns:mc="http://schemas.openxmlformats.org/markup-compatibility/2006">
          <mc:Choice Requires="x14">
            <control shapeId="11533" r:id="rId220" name="Group Box 269">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34" r:id="rId221" name="Group Box 270">
              <controlPr defaultSize="0" autoFill="0" autoPict="0">
                <anchor moveWithCells="1">
                  <from>
                    <xdr:col>39</xdr:col>
                    <xdr:colOff>0</xdr:colOff>
                    <xdr:row>60</xdr:row>
                    <xdr:rowOff>0</xdr:rowOff>
                  </from>
                  <to>
                    <xdr:col>51</xdr:col>
                    <xdr:colOff>19050</xdr:colOff>
                    <xdr:row>61</xdr:row>
                    <xdr:rowOff>28575</xdr:rowOff>
                  </to>
                </anchor>
              </controlPr>
            </control>
          </mc:Choice>
        </mc:AlternateContent>
        <mc:AlternateContent xmlns:mc="http://schemas.openxmlformats.org/markup-compatibility/2006">
          <mc:Choice Requires="x14">
            <control shapeId="11535" r:id="rId222" name="Group Box 271">
              <controlPr defaultSize="0" autoFill="0" autoPict="0">
                <anchor moveWithCells="1">
                  <from>
                    <xdr:col>49</xdr:col>
                    <xdr:colOff>0</xdr:colOff>
                    <xdr:row>61</xdr:row>
                    <xdr:rowOff>0</xdr:rowOff>
                  </from>
                  <to>
                    <xdr:col>61</xdr:col>
                    <xdr:colOff>19050</xdr:colOff>
                    <xdr:row>62</xdr:row>
                    <xdr:rowOff>28575</xdr:rowOff>
                  </to>
                </anchor>
              </controlPr>
            </control>
          </mc:Choice>
        </mc:AlternateContent>
        <mc:AlternateContent xmlns:mc="http://schemas.openxmlformats.org/markup-compatibility/2006">
          <mc:Choice Requires="x14">
            <control shapeId="11536" r:id="rId223" name="Group Box 272">
              <controlPr defaultSize="0" autoFill="0" autoPict="0">
                <anchor moveWithCells="1">
                  <from>
                    <xdr:col>39</xdr:col>
                    <xdr:colOff>0</xdr:colOff>
                    <xdr:row>61</xdr:row>
                    <xdr:rowOff>0</xdr:rowOff>
                  </from>
                  <to>
                    <xdr:col>51</xdr:col>
                    <xdr:colOff>19050</xdr:colOff>
                    <xdr:row>62</xdr:row>
                    <xdr:rowOff>28575</xdr:rowOff>
                  </to>
                </anchor>
              </controlPr>
            </control>
          </mc:Choice>
        </mc:AlternateContent>
        <mc:AlternateContent xmlns:mc="http://schemas.openxmlformats.org/markup-compatibility/2006">
          <mc:Choice Requires="x14">
            <control shapeId="11537" r:id="rId224" name="Group Box 273">
              <controlPr defaultSize="0" autoFill="0" autoPict="0">
                <anchor moveWithCells="1">
                  <from>
                    <xdr:col>39</xdr:col>
                    <xdr:colOff>0</xdr:colOff>
                    <xdr:row>61</xdr:row>
                    <xdr:rowOff>0</xdr:rowOff>
                  </from>
                  <to>
                    <xdr:col>51</xdr:col>
                    <xdr:colOff>19050</xdr:colOff>
                    <xdr:row>62</xdr:row>
                    <xdr:rowOff>28575</xdr:rowOff>
                  </to>
                </anchor>
              </controlPr>
            </control>
          </mc:Choice>
        </mc:AlternateContent>
        <mc:AlternateContent xmlns:mc="http://schemas.openxmlformats.org/markup-compatibility/2006">
          <mc:Choice Requires="x14">
            <control shapeId="11538" r:id="rId225" name="Group Box 274">
              <controlPr defaultSize="0" autoFill="0" autoPict="0">
                <anchor moveWithCells="1">
                  <from>
                    <xdr:col>49</xdr:col>
                    <xdr:colOff>0</xdr:colOff>
                    <xdr:row>58</xdr:row>
                    <xdr:rowOff>0</xdr:rowOff>
                  </from>
                  <to>
                    <xdr:col>61</xdr:col>
                    <xdr:colOff>19050</xdr:colOff>
                    <xdr:row>59</xdr:row>
                    <xdr:rowOff>28575</xdr:rowOff>
                  </to>
                </anchor>
              </controlPr>
            </control>
          </mc:Choice>
        </mc:AlternateContent>
        <mc:AlternateContent xmlns:mc="http://schemas.openxmlformats.org/markup-compatibility/2006">
          <mc:Choice Requires="x14">
            <control shapeId="11539" r:id="rId226" name="Group Box 275">
              <controlPr defaultSize="0" autoFill="0" autoPict="0">
                <anchor moveWithCells="1">
                  <from>
                    <xdr:col>39</xdr:col>
                    <xdr:colOff>0</xdr:colOff>
                    <xdr:row>58</xdr:row>
                    <xdr:rowOff>0</xdr:rowOff>
                  </from>
                  <to>
                    <xdr:col>51</xdr:col>
                    <xdr:colOff>19050</xdr:colOff>
                    <xdr:row>59</xdr:row>
                    <xdr:rowOff>28575</xdr:rowOff>
                  </to>
                </anchor>
              </controlPr>
            </control>
          </mc:Choice>
        </mc:AlternateContent>
        <mc:AlternateContent xmlns:mc="http://schemas.openxmlformats.org/markup-compatibility/2006">
          <mc:Choice Requires="x14">
            <control shapeId="11540" r:id="rId227" name="Group Box 276">
              <controlPr defaultSize="0" autoFill="0" autoPict="0">
                <anchor moveWithCells="1">
                  <from>
                    <xdr:col>39</xdr:col>
                    <xdr:colOff>0</xdr:colOff>
                    <xdr:row>58</xdr:row>
                    <xdr:rowOff>0</xdr:rowOff>
                  </from>
                  <to>
                    <xdr:col>51</xdr:col>
                    <xdr:colOff>19050</xdr:colOff>
                    <xdr:row>59</xdr:row>
                    <xdr:rowOff>28575</xdr:rowOff>
                  </to>
                </anchor>
              </controlPr>
            </control>
          </mc:Choice>
        </mc:AlternateContent>
        <mc:AlternateContent xmlns:mc="http://schemas.openxmlformats.org/markup-compatibility/2006">
          <mc:Choice Requires="x14">
            <control shapeId="11541" r:id="rId228" name="Group Box 277">
              <controlPr defaultSize="0" autoFill="0" autoPict="0">
                <anchor moveWithCells="1">
                  <from>
                    <xdr:col>49</xdr:col>
                    <xdr:colOff>0</xdr:colOff>
                    <xdr:row>58</xdr:row>
                    <xdr:rowOff>0</xdr:rowOff>
                  </from>
                  <to>
                    <xdr:col>61</xdr:col>
                    <xdr:colOff>19050</xdr:colOff>
                    <xdr:row>59</xdr:row>
                    <xdr:rowOff>28575</xdr:rowOff>
                  </to>
                </anchor>
              </controlPr>
            </control>
          </mc:Choice>
        </mc:AlternateContent>
        <mc:AlternateContent xmlns:mc="http://schemas.openxmlformats.org/markup-compatibility/2006">
          <mc:Choice Requires="x14">
            <control shapeId="11542" r:id="rId229" name="Group Box 278">
              <controlPr defaultSize="0" autoFill="0" autoPict="0">
                <anchor moveWithCells="1">
                  <from>
                    <xdr:col>39</xdr:col>
                    <xdr:colOff>0</xdr:colOff>
                    <xdr:row>58</xdr:row>
                    <xdr:rowOff>0</xdr:rowOff>
                  </from>
                  <to>
                    <xdr:col>51</xdr:col>
                    <xdr:colOff>19050</xdr:colOff>
                    <xdr:row>59</xdr:row>
                    <xdr:rowOff>28575</xdr:rowOff>
                  </to>
                </anchor>
              </controlPr>
            </control>
          </mc:Choice>
        </mc:AlternateContent>
        <mc:AlternateContent xmlns:mc="http://schemas.openxmlformats.org/markup-compatibility/2006">
          <mc:Choice Requires="x14">
            <control shapeId="11543" r:id="rId230" name="Group Box 279">
              <controlPr defaultSize="0" autoFill="0" autoPict="0">
                <anchor moveWithCells="1">
                  <from>
                    <xdr:col>39</xdr:col>
                    <xdr:colOff>0</xdr:colOff>
                    <xdr:row>58</xdr:row>
                    <xdr:rowOff>0</xdr:rowOff>
                  </from>
                  <to>
                    <xdr:col>51</xdr:col>
                    <xdr:colOff>19050</xdr:colOff>
                    <xdr:row>59</xdr:row>
                    <xdr:rowOff>28575</xdr:rowOff>
                  </to>
                </anchor>
              </controlPr>
            </control>
          </mc:Choice>
        </mc:AlternateContent>
        <mc:AlternateContent xmlns:mc="http://schemas.openxmlformats.org/markup-compatibility/2006">
          <mc:Choice Requires="x14">
            <control shapeId="11544" r:id="rId231" name="Group Box 280">
              <controlPr defaultSize="0" autoFill="0" autoPict="0">
                <anchor moveWithCells="1">
                  <from>
                    <xdr:col>49</xdr:col>
                    <xdr:colOff>0</xdr:colOff>
                    <xdr:row>59</xdr:row>
                    <xdr:rowOff>0</xdr:rowOff>
                  </from>
                  <to>
                    <xdr:col>61</xdr:col>
                    <xdr:colOff>19050</xdr:colOff>
                    <xdr:row>60</xdr:row>
                    <xdr:rowOff>28575</xdr:rowOff>
                  </to>
                </anchor>
              </controlPr>
            </control>
          </mc:Choice>
        </mc:AlternateContent>
        <mc:AlternateContent xmlns:mc="http://schemas.openxmlformats.org/markup-compatibility/2006">
          <mc:Choice Requires="x14">
            <control shapeId="11545" r:id="rId232" name="Group Box 281">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46" r:id="rId233" name="Group Box 282">
              <controlPr defaultSize="0" autoFill="0" autoPict="0">
                <anchor moveWithCells="1">
                  <from>
                    <xdr:col>39</xdr:col>
                    <xdr:colOff>0</xdr:colOff>
                    <xdr:row>59</xdr:row>
                    <xdr:rowOff>0</xdr:rowOff>
                  </from>
                  <to>
                    <xdr:col>51</xdr:col>
                    <xdr:colOff>19050</xdr:colOff>
                    <xdr:row>60</xdr:row>
                    <xdr:rowOff>28575</xdr:rowOff>
                  </to>
                </anchor>
              </controlPr>
            </control>
          </mc:Choice>
        </mc:AlternateContent>
        <mc:AlternateContent xmlns:mc="http://schemas.openxmlformats.org/markup-compatibility/2006">
          <mc:Choice Requires="x14">
            <control shapeId="11547" r:id="rId234" name="Group Box 283">
              <controlPr defaultSize="0" autoFill="0" autoPict="0">
                <anchor moveWithCells="1">
                  <from>
                    <xdr:col>50</xdr:col>
                    <xdr:colOff>0</xdr:colOff>
                    <xdr:row>58</xdr:row>
                    <xdr:rowOff>0</xdr:rowOff>
                  </from>
                  <to>
                    <xdr:col>62</xdr:col>
                    <xdr:colOff>19050</xdr:colOff>
                    <xdr:row>59</xdr:row>
                    <xdr:rowOff>28575</xdr:rowOff>
                  </to>
                </anchor>
              </controlPr>
            </control>
          </mc:Choice>
        </mc:AlternateContent>
        <mc:AlternateContent xmlns:mc="http://schemas.openxmlformats.org/markup-compatibility/2006">
          <mc:Choice Requires="x14">
            <control shapeId="11548" r:id="rId235" name="Group Box 284">
              <controlPr defaultSize="0" autoFill="0" autoPict="0">
                <anchor moveWithCells="1">
                  <from>
                    <xdr:col>50</xdr:col>
                    <xdr:colOff>0</xdr:colOff>
                    <xdr:row>58</xdr:row>
                    <xdr:rowOff>0</xdr:rowOff>
                  </from>
                  <to>
                    <xdr:col>62</xdr:col>
                    <xdr:colOff>19050</xdr:colOff>
                    <xdr:row>59</xdr:row>
                    <xdr:rowOff>28575</xdr:rowOff>
                  </to>
                </anchor>
              </controlPr>
            </control>
          </mc:Choice>
        </mc:AlternateContent>
        <mc:AlternateContent xmlns:mc="http://schemas.openxmlformats.org/markup-compatibility/2006">
          <mc:Choice Requires="x14">
            <control shapeId="11552" r:id="rId236" name="Check Box 288">
              <controlPr defaultSize="0" autoFill="0" autoLine="0" autoPict="0">
                <anchor moveWithCells="1">
                  <from>
                    <xdr:col>8</xdr:col>
                    <xdr:colOff>0</xdr:colOff>
                    <xdr:row>28</xdr:row>
                    <xdr:rowOff>9525</xdr:rowOff>
                  </from>
                  <to>
                    <xdr:col>9</xdr:col>
                    <xdr:colOff>95250</xdr:colOff>
                    <xdr:row>29</xdr:row>
                    <xdr:rowOff>0</xdr:rowOff>
                  </to>
                </anchor>
              </controlPr>
            </control>
          </mc:Choice>
        </mc:AlternateContent>
        <mc:AlternateContent xmlns:mc="http://schemas.openxmlformats.org/markup-compatibility/2006">
          <mc:Choice Requires="x14">
            <control shapeId="11553" r:id="rId237" name="Check Box 289">
              <controlPr defaultSize="0" autoFill="0" autoLine="0" autoPict="0">
                <anchor moveWithCells="1">
                  <from>
                    <xdr:col>13</xdr:col>
                    <xdr:colOff>9525</xdr:colOff>
                    <xdr:row>28</xdr:row>
                    <xdr:rowOff>0</xdr:rowOff>
                  </from>
                  <to>
                    <xdr:col>14</xdr:col>
                    <xdr:colOff>104775</xdr:colOff>
                    <xdr:row>28</xdr:row>
                    <xdr:rowOff>247650</xdr:rowOff>
                  </to>
                </anchor>
              </controlPr>
            </control>
          </mc:Choice>
        </mc:AlternateContent>
        <mc:AlternateContent xmlns:mc="http://schemas.openxmlformats.org/markup-compatibility/2006">
          <mc:Choice Requires="x14">
            <control shapeId="11554" r:id="rId238" name="Check Box 290">
              <controlPr defaultSize="0" autoFill="0" autoLine="0" autoPict="0">
                <anchor moveWithCells="1">
                  <from>
                    <xdr:col>18</xdr:col>
                    <xdr:colOff>0</xdr:colOff>
                    <xdr:row>28</xdr:row>
                    <xdr:rowOff>0</xdr:rowOff>
                  </from>
                  <to>
                    <xdr:col>19</xdr:col>
                    <xdr:colOff>104775</xdr:colOff>
                    <xdr:row>28</xdr:row>
                    <xdr:rowOff>247650</xdr:rowOff>
                  </to>
                </anchor>
              </controlPr>
            </control>
          </mc:Choice>
        </mc:AlternateContent>
        <mc:AlternateContent xmlns:mc="http://schemas.openxmlformats.org/markup-compatibility/2006">
          <mc:Choice Requires="x14">
            <control shapeId="11555" r:id="rId239" name="Check Box 291">
              <controlPr defaultSize="0" autoFill="0" autoLine="0" autoPict="0">
                <anchor moveWithCells="1">
                  <from>
                    <xdr:col>23</xdr:col>
                    <xdr:colOff>85725</xdr:colOff>
                    <xdr:row>28</xdr:row>
                    <xdr:rowOff>9525</xdr:rowOff>
                  </from>
                  <to>
                    <xdr:col>25</xdr:col>
                    <xdr:colOff>76200</xdr:colOff>
                    <xdr:row>29</xdr:row>
                    <xdr:rowOff>0</xdr:rowOff>
                  </to>
                </anchor>
              </controlPr>
            </control>
          </mc:Choice>
        </mc:AlternateContent>
        <mc:AlternateContent xmlns:mc="http://schemas.openxmlformats.org/markup-compatibility/2006">
          <mc:Choice Requires="x14">
            <control shapeId="11556" r:id="rId240" name="Check Box 292">
              <controlPr defaultSize="0" autoFill="0" autoLine="0" autoPict="0">
                <anchor moveWithCells="1">
                  <from>
                    <xdr:col>29</xdr:col>
                    <xdr:colOff>28575</xdr:colOff>
                    <xdr:row>28</xdr:row>
                    <xdr:rowOff>9525</xdr:rowOff>
                  </from>
                  <to>
                    <xdr:col>31</xdr:col>
                    <xdr:colOff>9525</xdr:colOff>
                    <xdr:row>29</xdr:row>
                    <xdr:rowOff>0</xdr:rowOff>
                  </to>
                </anchor>
              </controlPr>
            </control>
          </mc:Choice>
        </mc:AlternateContent>
        <mc:AlternateContent xmlns:mc="http://schemas.openxmlformats.org/markup-compatibility/2006">
          <mc:Choice Requires="x14">
            <control shapeId="11557" r:id="rId241" name="Check Box 293">
              <controlPr defaultSize="0" autoFill="0" autoLine="0" autoPict="0">
                <anchor moveWithCells="1">
                  <from>
                    <xdr:col>34</xdr:col>
                    <xdr:colOff>19050</xdr:colOff>
                    <xdr:row>28</xdr:row>
                    <xdr:rowOff>9525</xdr:rowOff>
                  </from>
                  <to>
                    <xdr:col>36</xdr:col>
                    <xdr:colOff>9525</xdr:colOff>
                    <xdr:row>29</xdr:row>
                    <xdr:rowOff>9525</xdr:rowOff>
                  </to>
                </anchor>
              </controlPr>
            </control>
          </mc:Choice>
        </mc:AlternateContent>
        <mc:AlternateContent xmlns:mc="http://schemas.openxmlformats.org/markup-compatibility/2006">
          <mc:Choice Requires="x14">
            <control shapeId="11558" r:id="rId242" name="Check Box 294">
              <controlPr defaultSize="0" autoFill="0" autoLine="0" autoPict="0">
                <anchor moveWithCells="1">
                  <from>
                    <xdr:col>38</xdr:col>
                    <xdr:colOff>47625</xdr:colOff>
                    <xdr:row>28</xdr:row>
                    <xdr:rowOff>0</xdr:rowOff>
                  </from>
                  <to>
                    <xdr:col>40</xdr:col>
                    <xdr:colOff>28575</xdr:colOff>
                    <xdr:row>29</xdr:row>
                    <xdr:rowOff>0</xdr:rowOff>
                  </to>
                </anchor>
              </controlPr>
            </control>
          </mc:Choice>
        </mc:AlternateContent>
        <mc:AlternateContent xmlns:mc="http://schemas.openxmlformats.org/markup-compatibility/2006">
          <mc:Choice Requires="x14">
            <control shapeId="11559" r:id="rId243" name="Check Box 295">
              <controlPr defaultSize="0" autoFill="0" autoLine="0" autoPict="0">
                <anchor moveWithCells="1">
                  <from>
                    <xdr:col>42</xdr:col>
                    <xdr:colOff>57150</xdr:colOff>
                    <xdr:row>28</xdr:row>
                    <xdr:rowOff>9525</xdr:rowOff>
                  </from>
                  <to>
                    <xdr:col>44</xdr:col>
                    <xdr:colOff>57150</xdr:colOff>
                    <xdr:row>29</xdr:row>
                    <xdr:rowOff>9525</xdr:rowOff>
                  </to>
                </anchor>
              </controlPr>
            </control>
          </mc:Choice>
        </mc:AlternateContent>
        <mc:AlternateContent xmlns:mc="http://schemas.openxmlformats.org/markup-compatibility/2006">
          <mc:Choice Requires="x14">
            <control shapeId="11560" r:id="rId244" name="Check Box 296">
              <controlPr defaultSize="0" autoFill="0" autoLine="0" autoPict="0">
                <anchor moveWithCells="1">
                  <from>
                    <xdr:col>47</xdr:col>
                    <xdr:colOff>38100</xdr:colOff>
                    <xdr:row>28</xdr:row>
                    <xdr:rowOff>0</xdr:rowOff>
                  </from>
                  <to>
                    <xdr:col>49</xdr:col>
                    <xdr:colOff>19050</xdr:colOff>
                    <xdr:row>28</xdr:row>
                    <xdr:rowOff>247650</xdr:rowOff>
                  </to>
                </anchor>
              </controlPr>
            </control>
          </mc:Choice>
        </mc:AlternateContent>
        <mc:AlternateContent xmlns:mc="http://schemas.openxmlformats.org/markup-compatibility/2006">
          <mc:Choice Requires="x14">
            <control shapeId="11561" r:id="rId245" name="Check Box 297">
              <controlPr defaultSize="0" autoFill="0" autoLine="0" autoPict="0">
                <anchor moveWithCells="1">
                  <from>
                    <xdr:col>54</xdr:col>
                    <xdr:colOff>57150</xdr:colOff>
                    <xdr:row>28</xdr:row>
                    <xdr:rowOff>0</xdr:rowOff>
                  </from>
                  <to>
                    <xdr:col>56</xdr:col>
                    <xdr:colOff>28575</xdr:colOff>
                    <xdr:row>28</xdr:row>
                    <xdr:rowOff>247650</xdr:rowOff>
                  </to>
                </anchor>
              </controlPr>
            </control>
          </mc:Choice>
        </mc:AlternateContent>
        <mc:AlternateContent xmlns:mc="http://schemas.openxmlformats.org/markup-compatibility/2006">
          <mc:Choice Requires="x14">
            <control shapeId="11562" r:id="rId246" name="Check Box 298">
              <controlPr defaultSize="0" autoFill="0" autoLine="0" autoPict="0">
                <anchor moveWithCells="1">
                  <from>
                    <xdr:col>59</xdr:col>
                    <xdr:colOff>9525</xdr:colOff>
                    <xdr:row>27</xdr:row>
                    <xdr:rowOff>247650</xdr:rowOff>
                  </from>
                  <to>
                    <xdr:col>60</xdr:col>
                    <xdr:colOff>95250</xdr:colOff>
                    <xdr:row>28</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D2:CC39"/>
  <sheetViews>
    <sheetView showGridLines="0" view="pageBreakPreview" zoomScale="85" zoomScaleNormal="100" zoomScaleSheetLayoutView="85" workbookViewId="0">
      <selection activeCell="BP14" sqref="BP14"/>
    </sheetView>
  </sheetViews>
  <sheetFormatPr defaultColWidth="1.625" defaultRowHeight="13.5"/>
  <cols>
    <col min="1" max="5" width="1.625" style="37" customWidth="1"/>
    <col min="6" max="12" width="1.625" style="37"/>
    <col min="13" max="13" width="2.5" style="37" customWidth="1"/>
    <col min="14" max="33" width="1.625" style="37"/>
    <col min="34" max="34" width="1.625" style="37" customWidth="1"/>
    <col min="35" max="68" width="1.625" style="37"/>
    <col min="69" max="69" width="2.125" style="37" customWidth="1"/>
    <col min="70" max="73" width="1.625" style="37"/>
    <col min="74" max="83" width="9.75" style="37" customWidth="1"/>
    <col min="84" max="16384" width="1.625" style="37"/>
  </cols>
  <sheetData>
    <row r="2" spans="4:81" ht="18.75" customHeight="1">
      <c r="H2" s="83"/>
      <c r="I2" s="83"/>
      <c r="J2" s="83"/>
      <c r="K2" s="83"/>
      <c r="L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1248" t="s">
        <v>207</v>
      </c>
      <c r="AV2" s="1248"/>
      <c r="AW2" s="1248"/>
      <c r="AX2" s="1248"/>
      <c r="AY2" s="1248"/>
      <c r="AZ2" s="1248"/>
      <c r="BA2" s="1248"/>
      <c r="BB2" s="1246">
        <f>①施設基本情報!BA1</f>
        <v>0</v>
      </c>
      <c r="BC2" s="1246"/>
      <c r="BD2" s="1246"/>
      <c r="BE2" s="1246"/>
      <c r="BF2" s="1246"/>
      <c r="BG2" s="1246"/>
      <c r="BH2" s="1246"/>
      <c r="BI2" s="1246"/>
      <c r="BJ2" s="1246"/>
      <c r="BK2" s="1246"/>
      <c r="BL2" s="1246"/>
      <c r="BM2" s="1246"/>
      <c r="BN2" s="1246"/>
      <c r="BO2" s="1246"/>
      <c r="BP2" s="1246"/>
      <c r="BQ2" s="1246"/>
      <c r="BR2" s="1246"/>
      <c r="BS2" s="1246"/>
      <c r="BT2" s="1246"/>
    </row>
    <row r="3" spans="4:81" ht="43.5" customHeight="1">
      <c r="H3" s="83"/>
      <c r="I3" s="83"/>
      <c r="J3" s="83"/>
      <c r="K3" s="83"/>
      <c r="L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1249" t="s">
        <v>247</v>
      </c>
      <c r="AV3" s="1249"/>
      <c r="AW3" s="1249"/>
      <c r="AX3" s="1249"/>
      <c r="AY3" s="1249"/>
      <c r="AZ3" s="1249"/>
      <c r="BA3" s="1249"/>
      <c r="BB3" s="1247">
        <f>①施設基本情報!T6</f>
        <v>0</v>
      </c>
      <c r="BC3" s="1247"/>
      <c r="BD3" s="1247"/>
      <c r="BE3" s="1247"/>
      <c r="BF3" s="1247"/>
      <c r="BG3" s="1247"/>
      <c r="BH3" s="1247"/>
      <c r="BI3" s="1247"/>
      <c r="BJ3" s="1247"/>
      <c r="BK3" s="1247"/>
      <c r="BL3" s="1247"/>
      <c r="BM3" s="1247"/>
      <c r="BN3" s="1247"/>
      <c r="BO3" s="1247"/>
      <c r="BP3" s="1247"/>
      <c r="BQ3" s="1247"/>
      <c r="BR3" s="1247"/>
      <c r="BS3" s="1247"/>
      <c r="BT3" s="1247"/>
    </row>
    <row r="4" spans="4:81" ht="12" customHeight="1">
      <c r="D4" s="79"/>
      <c r="H4" s="79"/>
      <c r="I4" s="79"/>
      <c r="J4" s="79"/>
      <c r="K4" s="79"/>
      <c r="L4" s="79"/>
      <c r="M4" s="79"/>
      <c r="N4" s="7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122"/>
      <c r="AV4" s="122"/>
      <c r="AW4" s="122"/>
      <c r="AX4" s="122"/>
      <c r="AY4" s="122"/>
      <c r="AZ4" s="76"/>
      <c r="BA4" s="76"/>
      <c r="BB4" s="76"/>
      <c r="BC4" s="76"/>
      <c r="BD4" s="122"/>
      <c r="BE4" s="122"/>
      <c r="BF4" s="122"/>
      <c r="BG4" s="122"/>
      <c r="BH4" s="122"/>
      <c r="BI4" s="122"/>
      <c r="BJ4" s="122"/>
      <c r="BK4" s="122"/>
      <c r="BL4" s="122"/>
      <c r="BM4" s="122"/>
      <c r="BN4" s="122"/>
    </row>
    <row r="5" spans="4:81" ht="24" customHeight="1">
      <c r="D5" s="347"/>
      <c r="E5" s="573">
        <v>63</v>
      </c>
      <c r="F5" s="573"/>
      <c r="G5" s="1561" t="s">
        <v>478</v>
      </c>
      <c r="H5" s="1561"/>
      <c r="I5" s="1561"/>
      <c r="J5" s="1561"/>
      <c r="K5" s="1561"/>
      <c r="L5" s="1561"/>
      <c r="M5" s="1561"/>
      <c r="N5" s="1561"/>
      <c r="O5" s="1561"/>
      <c r="P5" s="1561"/>
      <c r="Q5" s="1561"/>
      <c r="R5" s="1561"/>
      <c r="S5" s="1562"/>
      <c r="T5" s="327" t="s">
        <v>479</v>
      </c>
      <c r="V5" s="42"/>
      <c r="W5" s="42"/>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31"/>
      <c r="AW5" s="331"/>
      <c r="AX5" s="331"/>
      <c r="AY5" s="331"/>
      <c r="AZ5" s="1573"/>
      <c r="BA5" s="1574"/>
      <c r="BB5" s="1574"/>
      <c r="BC5" s="1575"/>
      <c r="BD5" s="678" t="s">
        <v>381</v>
      </c>
      <c r="BE5" s="678"/>
      <c r="BF5" s="678"/>
      <c r="BG5" s="678"/>
      <c r="BH5" s="678"/>
      <c r="BI5" s="678"/>
      <c r="BJ5" s="678"/>
      <c r="BK5" s="678"/>
      <c r="BL5" s="678"/>
      <c r="BM5" s="678"/>
      <c r="BN5" s="770"/>
    </row>
    <row r="6" spans="4:81" ht="24" customHeight="1">
      <c r="D6" s="493"/>
      <c r="E6" s="616"/>
      <c r="F6" s="616"/>
      <c r="G6" s="1563"/>
      <c r="H6" s="1563"/>
      <c r="I6" s="1563"/>
      <c r="J6" s="1563"/>
      <c r="K6" s="1563"/>
      <c r="L6" s="1563"/>
      <c r="M6" s="1563"/>
      <c r="N6" s="1563"/>
      <c r="O6" s="1563"/>
      <c r="P6" s="1563"/>
      <c r="Q6" s="1563"/>
      <c r="R6" s="1563"/>
      <c r="S6" s="1564"/>
      <c r="T6" s="333" t="s">
        <v>480</v>
      </c>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4"/>
      <c r="AW6" s="334"/>
      <c r="AX6" s="334"/>
      <c r="AY6" s="494"/>
      <c r="AZ6" s="1569"/>
      <c r="BA6" s="1570"/>
      <c r="BB6" s="1570"/>
      <c r="BC6" s="1571"/>
      <c r="BD6" s="738" t="s">
        <v>381</v>
      </c>
      <c r="BE6" s="738"/>
      <c r="BF6" s="738"/>
      <c r="BG6" s="738"/>
      <c r="BH6" s="738"/>
      <c r="BI6" s="738"/>
      <c r="BJ6" s="738"/>
      <c r="BK6" s="738"/>
      <c r="BL6" s="738"/>
      <c r="BM6" s="738"/>
      <c r="BN6" s="739"/>
    </row>
    <row r="7" spans="4:81" ht="24" customHeight="1">
      <c r="D7" s="317"/>
      <c r="E7" s="79"/>
      <c r="F7" s="79"/>
      <c r="G7" s="495"/>
      <c r="H7" s="495"/>
      <c r="I7" s="495"/>
      <c r="J7" s="495"/>
      <c r="K7" s="495"/>
      <c r="L7" s="495"/>
      <c r="M7" s="495"/>
      <c r="N7" s="495"/>
      <c r="O7" s="495"/>
      <c r="P7" s="495"/>
      <c r="Q7" s="495"/>
      <c r="R7" s="495"/>
      <c r="S7" s="496"/>
      <c r="T7" s="388" t="s">
        <v>481</v>
      </c>
      <c r="V7" s="79"/>
      <c r="W7" s="79"/>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6"/>
      <c r="AW7" s="386"/>
      <c r="AX7" s="386"/>
      <c r="AY7" s="497"/>
      <c r="AZ7" s="1529"/>
      <c r="BA7" s="1530"/>
      <c r="BB7" s="1530"/>
      <c r="BC7" s="1531"/>
      <c r="BD7" s="717" t="s">
        <v>381</v>
      </c>
      <c r="BE7" s="717"/>
      <c r="BF7" s="717"/>
      <c r="BG7" s="717"/>
      <c r="BH7" s="717"/>
      <c r="BI7" s="717"/>
      <c r="BJ7" s="717"/>
      <c r="BK7" s="717"/>
      <c r="BL7" s="717"/>
      <c r="BM7" s="717"/>
      <c r="BN7" s="800"/>
    </row>
    <row r="8" spans="4:81" ht="23.25" customHeight="1">
      <c r="D8" s="347"/>
      <c r="E8" s="573">
        <v>64</v>
      </c>
      <c r="F8" s="573"/>
      <c r="G8" s="329" t="s">
        <v>482</v>
      </c>
      <c r="H8" s="329"/>
      <c r="I8" s="329"/>
      <c r="J8" s="329"/>
      <c r="K8" s="329"/>
      <c r="L8" s="329"/>
      <c r="M8" s="329"/>
      <c r="N8" s="329"/>
      <c r="O8" s="329"/>
      <c r="P8" s="329"/>
      <c r="Q8" s="329"/>
      <c r="R8" s="329"/>
      <c r="S8" s="498"/>
      <c r="T8" s="575"/>
      <c r="U8" s="576"/>
      <c r="V8" s="576"/>
      <c r="W8" s="577"/>
      <c r="X8" s="578" t="s">
        <v>327</v>
      </c>
      <c r="Y8" s="578"/>
      <c r="Z8" s="578"/>
      <c r="AA8" s="578"/>
      <c r="AB8" s="578"/>
      <c r="AC8" s="578"/>
      <c r="AD8" s="578"/>
      <c r="AE8" s="700"/>
      <c r="AF8" s="76"/>
      <c r="AG8" s="329"/>
      <c r="AH8" s="329"/>
      <c r="AI8" s="329"/>
      <c r="AJ8" s="329"/>
      <c r="AK8" s="329"/>
      <c r="AL8" s="329"/>
      <c r="AM8" s="329"/>
      <c r="AN8" s="329"/>
      <c r="AO8" s="329"/>
      <c r="AP8" s="329"/>
      <c r="AQ8" s="323"/>
      <c r="AR8" s="323"/>
      <c r="AS8" s="323"/>
      <c r="AT8" s="323"/>
      <c r="AU8" s="323"/>
      <c r="AV8" s="323"/>
      <c r="AW8" s="323"/>
      <c r="AX8" s="76"/>
      <c r="AY8" s="76"/>
      <c r="AZ8" s="76"/>
      <c r="BA8" s="76"/>
      <c r="BB8" s="76"/>
      <c r="BC8" s="76"/>
      <c r="BD8" s="76"/>
      <c r="BE8" s="329"/>
      <c r="BF8" s="329"/>
      <c r="BG8" s="329"/>
      <c r="BH8" s="323"/>
      <c r="BI8" s="323"/>
      <c r="BJ8" s="323"/>
      <c r="BK8" s="324"/>
      <c r="BL8" s="42"/>
      <c r="BM8" s="42"/>
      <c r="BN8" s="47"/>
    </row>
    <row r="9" spans="4:81" ht="23.25" customHeight="1">
      <c r="D9" s="349"/>
      <c r="E9" s="59"/>
      <c r="F9" s="59"/>
      <c r="G9" s="106"/>
      <c r="H9" s="106"/>
      <c r="I9" s="106"/>
      <c r="J9" s="106"/>
      <c r="K9" s="106"/>
      <c r="L9" s="106"/>
      <c r="M9" s="106"/>
      <c r="N9" s="106"/>
      <c r="O9" s="106"/>
      <c r="P9" s="106"/>
      <c r="Q9" s="106"/>
      <c r="R9" s="106"/>
      <c r="S9" s="313"/>
      <c r="T9" s="699" t="s">
        <v>490</v>
      </c>
      <c r="U9" s="578"/>
      <c r="V9" s="578"/>
      <c r="W9" s="578"/>
      <c r="X9" s="578"/>
      <c r="Y9" s="700"/>
      <c r="Z9" s="655"/>
      <c r="AA9" s="655"/>
      <c r="AB9" s="693" t="s">
        <v>491</v>
      </c>
      <c r="AC9" s="693"/>
      <c r="AD9" s="693"/>
      <c r="AE9" s="693"/>
      <c r="AF9" s="693"/>
      <c r="AG9" s="693"/>
      <c r="AH9" s="694"/>
      <c r="AI9" s="655"/>
      <c r="AJ9" s="578" t="s">
        <v>492</v>
      </c>
      <c r="AK9" s="578"/>
      <c r="AL9" s="578"/>
      <c r="AM9" s="578"/>
      <c r="AN9" s="578"/>
      <c r="AO9" s="694"/>
      <c r="AP9" s="655"/>
      <c r="AQ9" s="693" t="s">
        <v>493</v>
      </c>
      <c r="AR9" s="693"/>
      <c r="AS9" s="693"/>
      <c r="AT9" s="693"/>
      <c r="AU9" s="693"/>
      <c r="AV9" s="693"/>
      <c r="AW9" s="694"/>
      <c r="AX9" s="655"/>
      <c r="AY9" s="693" t="s">
        <v>494</v>
      </c>
      <c r="AZ9" s="693"/>
      <c r="BA9" s="693"/>
      <c r="BB9" s="693"/>
      <c r="BC9" s="693"/>
      <c r="BD9" s="693"/>
      <c r="BE9" s="694"/>
      <c r="BF9" s="655"/>
      <c r="BG9" s="578" t="s">
        <v>495</v>
      </c>
      <c r="BH9" s="578"/>
      <c r="BI9" s="578"/>
      <c r="BJ9" s="578"/>
      <c r="BK9" s="578"/>
      <c r="BL9" s="578"/>
      <c r="BM9" s="578"/>
      <c r="BN9" s="700"/>
    </row>
    <row r="10" spans="4:81" ht="23.25" customHeight="1">
      <c r="D10" s="347"/>
      <c r="E10" s="573">
        <v>65</v>
      </c>
      <c r="F10" s="573"/>
      <c r="G10" s="660" t="s">
        <v>483</v>
      </c>
      <c r="H10" s="660"/>
      <c r="I10" s="660"/>
      <c r="J10" s="660"/>
      <c r="K10" s="660"/>
      <c r="L10" s="660"/>
      <c r="M10" s="660"/>
      <c r="N10" s="660"/>
      <c r="O10" s="660"/>
      <c r="P10" s="660"/>
      <c r="Q10" s="660"/>
      <c r="R10" s="660"/>
      <c r="S10" s="661"/>
      <c r="T10" s="1535" t="s">
        <v>489</v>
      </c>
      <c r="U10" s="711"/>
      <c r="V10" s="711"/>
      <c r="W10" s="711"/>
      <c r="X10" s="711"/>
      <c r="Y10" s="711"/>
      <c r="Z10" s="711"/>
      <c r="AA10" s="711"/>
      <c r="AB10" s="711"/>
      <c r="AC10" s="711"/>
      <c r="AD10" s="1527"/>
      <c r="AE10" s="1534"/>
      <c r="AF10" s="1257"/>
      <c r="AG10" s="1257"/>
      <c r="AH10" s="1258"/>
      <c r="AI10" s="678" t="s">
        <v>327</v>
      </c>
      <c r="AJ10" s="678"/>
      <c r="AK10" s="678"/>
      <c r="AL10" s="678"/>
      <c r="AM10" s="678"/>
      <c r="AN10" s="678"/>
      <c r="AO10" s="678"/>
      <c r="AP10" s="678"/>
      <c r="AQ10" s="65"/>
      <c r="AR10" s="711" t="s">
        <v>497</v>
      </c>
      <c r="AS10" s="711"/>
      <c r="AT10" s="711"/>
      <c r="AU10" s="711"/>
      <c r="AV10" s="711"/>
      <c r="AW10" s="711"/>
      <c r="AX10" s="711"/>
      <c r="AY10" s="711"/>
      <c r="AZ10" s="711"/>
      <c r="BA10" s="711"/>
      <c r="BB10" s="1527"/>
      <c r="BC10" s="1534"/>
      <c r="BD10" s="1257"/>
      <c r="BE10" s="1257"/>
      <c r="BF10" s="1258"/>
      <c r="BG10" s="678" t="s">
        <v>327</v>
      </c>
      <c r="BH10" s="678"/>
      <c r="BI10" s="678"/>
      <c r="BJ10" s="678"/>
      <c r="BK10" s="678"/>
      <c r="BL10" s="678"/>
      <c r="BM10" s="678"/>
      <c r="BN10" s="770"/>
    </row>
    <row r="11" spans="4:81" ht="23.25" customHeight="1">
      <c r="D11" s="348"/>
      <c r="E11" s="616"/>
      <c r="F11" s="616"/>
      <c r="G11" s="662"/>
      <c r="H11" s="662"/>
      <c r="I11" s="662"/>
      <c r="J11" s="662"/>
      <c r="K11" s="662"/>
      <c r="L11" s="662"/>
      <c r="M11" s="662"/>
      <c r="N11" s="662"/>
      <c r="O11" s="662"/>
      <c r="P11" s="662"/>
      <c r="Q11" s="662"/>
      <c r="R11" s="662"/>
      <c r="S11" s="663"/>
      <c r="T11" s="1532" t="s">
        <v>496</v>
      </c>
      <c r="U11" s="707"/>
      <c r="V11" s="707"/>
      <c r="W11" s="707"/>
      <c r="X11" s="707"/>
      <c r="Y11" s="707"/>
      <c r="Z11" s="707"/>
      <c r="AA11" s="707"/>
      <c r="AB11" s="707"/>
      <c r="AC11" s="707"/>
      <c r="AD11" s="707"/>
      <c r="AE11" s="1533"/>
      <c r="AF11" s="1259"/>
      <c r="AG11" s="1259"/>
      <c r="AH11" s="1260"/>
      <c r="AI11" s="738" t="s">
        <v>327</v>
      </c>
      <c r="AJ11" s="738"/>
      <c r="AK11" s="738"/>
      <c r="AL11" s="738"/>
      <c r="AM11" s="738"/>
      <c r="AN11" s="738"/>
      <c r="AO11" s="738"/>
      <c r="AP11" s="738"/>
      <c r="AQ11" s="499"/>
      <c r="AR11" s="707" t="s">
        <v>498</v>
      </c>
      <c r="AS11" s="707"/>
      <c r="AT11" s="707"/>
      <c r="AU11" s="707"/>
      <c r="AV11" s="707"/>
      <c r="AW11" s="707"/>
      <c r="AX11" s="707"/>
      <c r="AY11" s="707"/>
      <c r="AZ11" s="707"/>
      <c r="BA11" s="707"/>
      <c r="BB11" s="1528"/>
      <c r="BC11" s="1533"/>
      <c r="BD11" s="1259"/>
      <c r="BE11" s="1259"/>
      <c r="BF11" s="1260"/>
      <c r="BG11" s="738" t="s">
        <v>327</v>
      </c>
      <c r="BH11" s="738"/>
      <c r="BI11" s="738"/>
      <c r="BJ11" s="738"/>
      <c r="BK11" s="738"/>
      <c r="BL11" s="738"/>
      <c r="BM11" s="738"/>
      <c r="BN11" s="739"/>
    </row>
    <row r="12" spans="4:81" ht="46.5" customHeight="1">
      <c r="D12" s="348"/>
      <c r="G12" s="75"/>
      <c r="H12" s="75"/>
      <c r="I12" s="75"/>
      <c r="J12" s="75"/>
      <c r="K12" s="75"/>
      <c r="L12" s="75"/>
      <c r="M12" s="75"/>
      <c r="N12" s="75"/>
      <c r="O12" s="75"/>
      <c r="P12" s="75"/>
      <c r="Q12" s="75"/>
      <c r="R12" s="75"/>
      <c r="S12" s="75"/>
      <c r="T12" s="1526" t="s">
        <v>499</v>
      </c>
      <c r="U12" s="819"/>
      <c r="V12" s="819"/>
      <c r="W12" s="819"/>
      <c r="X12" s="819"/>
      <c r="Y12" s="819"/>
      <c r="Z12" s="819"/>
      <c r="AA12" s="819"/>
      <c r="AB12" s="819"/>
      <c r="AC12" s="819"/>
      <c r="AD12" s="819"/>
      <c r="AE12" s="819"/>
      <c r="AF12" s="819"/>
      <c r="AG12" s="819"/>
      <c r="AH12" s="819"/>
      <c r="AI12" s="819"/>
      <c r="AJ12" s="819"/>
      <c r="AK12" s="819"/>
      <c r="AL12" s="1529"/>
      <c r="AM12" s="1530"/>
      <c r="AN12" s="1530"/>
      <c r="AO12" s="1531"/>
      <c r="AP12" s="574" t="s">
        <v>327</v>
      </c>
      <c r="AQ12" s="574"/>
      <c r="AR12" s="574"/>
      <c r="AS12" s="574"/>
      <c r="AT12" s="574"/>
      <c r="AU12" s="574"/>
      <c r="AV12" s="574"/>
      <c r="AW12" s="574"/>
      <c r="AX12" s="45"/>
      <c r="AY12" s="45"/>
      <c r="AZ12" s="45"/>
      <c r="BA12" s="45"/>
      <c r="BB12" s="45"/>
      <c r="BC12" s="45"/>
      <c r="BD12" s="45"/>
      <c r="BH12" s="74"/>
      <c r="BI12" s="74"/>
      <c r="BJ12" s="74"/>
      <c r="BK12" s="74"/>
      <c r="BL12" s="45"/>
      <c r="BM12" s="45"/>
      <c r="BN12" s="379"/>
    </row>
    <row r="13" spans="4:81" ht="41.25" customHeight="1">
      <c r="D13" s="500"/>
      <c r="E13" s="578">
        <v>66</v>
      </c>
      <c r="F13" s="578"/>
      <c r="G13" s="1565" t="s">
        <v>484</v>
      </c>
      <c r="H13" s="1565"/>
      <c r="I13" s="1565"/>
      <c r="J13" s="1565"/>
      <c r="K13" s="1565"/>
      <c r="L13" s="1565"/>
      <c r="M13" s="1565"/>
      <c r="N13" s="1565"/>
      <c r="O13" s="1565"/>
      <c r="P13" s="1565"/>
      <c r="Q13" s="1565"/>
      <c r="R13" s="1565"/>
      <c r="S13" s="1566"/>
      <c r="T13" s="697"/>
      <c r="U13" s="696"/>
      <c r="V13" s="696"/>
      <c r="W13" s="696"/>
      <c r="X13" s="696"/>
      <c r="Y13" s="696"/>
      <c r="Z13" s="696"/>
      <c r="AA13" s="696"/>
      <c r="AB13" s="696"/>
      <c r="AC13" s="696"/>
      <c r="AD13" s="696"/>
      <c r="AE13" s="696"/>
      <c r="AF13" s="696"/>
      <c r="AG13" s="696"/>
      <c r="AH13" s="696"/>
      <c r="AI13" s="696"/>
      <c r="AJ13" s="696"/>
      <c r="AK13" s="696"/>
      <c r="AL13" s="696"/>
      <c r="AM13" s="696"/>
      <c r="AN13" s="696"/>
      <c r="AO13" s="696"/>
      <c r="AP13" s="696"/>
      <c r="AQ13" s="696"/>
      <c r="AR13" s="696"/>
      <c r="AS13" s="696"/>
      <c r="AT13" s="696"/>
      <c r="AU13" s="696"/>
      <c r="AV13" s="696"/>
      <c r="AW13" s="696"/>
      <c r="AX13" s="696"/>
      <c r="AY13" s="696"/>
      <c r="AZ13" s="696"/>
      <c r="BA13" s="696"/>
      <c r="BB13" s="696"/>
      <c r="BC13" s="696"/>
      <c r="BD13" s="696"/>
      <c r="BE13" s="696"/>
      <c r="BF13" s="696"/>
      <c r="BG13" s="696"/>
      <c r="BH13" s="696"/>
      <c r="BI13" s="696"/>
      <c r="BJ13" s="696"/>
      <c r="BK13" s="696"/>
      <c r="BL13" s="696"/>
      <c r="BM13" s="696"/>
      <c r="BN13" s="698"/>
    </row>
    <row r="14" spans="4:81" ht="31.5" customHeight="1">
      <c r="D14" s="1558"/>
      <c r="E14" s="573">
        <v>67</v>
      </c>
      <c r="F14" s="573"/>
      <c r="G14" s="660" t="s">
        <v>501</v>
      </c>
      <c r="H14" s="660"/>
      <c r="I14" s="660"/>
      <c r="J14" s="660"/>
      <c r="K14" s="660"/>
      <c r="L14" s="660"/>
      <c r="M14" s="660"/>
      <c r="N14" s="660"/>
      <c r="O14" s="660"/>
      <c r="P14" s="660"/>
      <c r="Q14" s="660"/>
      <c r="R14" s="660"/>
      <c r="S14" s="661"/>
      <c r="T14" s="1539" t="s">
        <v>502</v>
      </c>
      <c r="U14" s="756"/>
      <c r="V14" s="756"/>
      <c r="W14" s="756"/>
      <c r="X14" s="756"/>
      <c r="Y14" s="756"/>
      <c r="Z14" s="756"/>
      <c r="AA14" s="756"/>
      <c r="AB14" s="756"/>
      <c r="AC14" s="756"/>
      <c r="AD14" s="756"/>
      <c r="AE14" s="756"/>
      <c r="AF14" s="756"/>
      <c r="AG14" s="756"/>
      <c r="AH14" s="1217"/>
      <c r="AI14" s="1552"/>
      <c r="AJ14" s="1553"/>
      <c r="AK14" s="1553"/>
      <c r="AL14" s="1554"/>
      <c r="AM14" s="573" t="s">
        <v>327</v>
      </c>
      <c r="AN14" s="573"/>
      <c r="AO14" s="573"/>
      <c r="AP14" s="573"/>
      <c r="AQ14" s="573"/>
      <c r="AR14" s="573"/>
      <c r="AS14" s="573"/>
      <c r="AT14" s="573"/>
      <c r="AU14" s="42"/>
      <c r="AV14" s="42"/>
      <c r="AW14" s="42"/>
      <c r="AX14" s="42"/>
      <c r="AY14" s="42"/>
      <c r="AZ14" s="42"/>
      <c r="BA14" s="42"/>
      <c r="BB14" s="42"/>
      <c r="BC14" s="42"/>
      <c r="BD14" s="42"/>
      <c r="BE14" s="42"/>
      <c r="BF14" s="501"/>
      <c r="BG14" s="78"/>
      <c r="BH14" s="78"/>
      <c r="BI14" s="78"/>
      <c r="BJ14" s="78"/>
      <c r="BK14" s="42"/>
      <c r="BL14" s="42"/>
      <c r="BM14" s="42"/>
      <c r="BN14" s="47"/>
      <c r="BO14" s="51"/>
    </row>
    <row r="15" spans="4:81" ht="31.5" customHeight="1">
      <c r="D15" s="1559"/>
      <c r="E15" s="616"/>
      <c r="F15" s="616"/>
      <c r="G15" s="662"/>
      <c r="H15" s="662"/>
      <c r="I15" s="662"/>
      <c r="J15" s="662"/>
      <c r="K15" s="662"/>
      <c r="L15" s="662"/>
      <c r="M15" s="662"/>
      <c r="N15" s="662"/>
      <c r="O15" s="662"/>
      <c r="P15" s="662"/>
      <c r="Q15" s="662"/>
      <c r="R15" s="662"/>
      <c r="S15" s="663"/>
      <c r="T15" s="1540" t="s">
        <v>503</v>
      </c>
      <c r="U15" s="1541"/>
      <c r="V15" s="1541"/>
      <c r="W15" s="1546" t="s">
        <v>533</v>
      </c>
      <c r="X15" s="1547"/>
      <c r="Y15" s="1547"/>
      <c r="Z15" s="1547"/>
      <c r="AA15" s="1547"/>
      <c r="AB15" s="1547"/>
      <c r="AC15" s="1547"/>
      <c r="AD15" s="1547"/>
      <c r="AE15" s="1547"/>
      <c r="AF15" s="1547"/>
      <c r="AG15" s="1547"/>
      <c r="AH15" s="1548"/>
      <c r="AI15" s="1533"/>
      <c r="AJ15" s="1259"/>
      <c r="AK15" s="1259"/>
      <c r="AL15" s="1260"/>
      <c r="AM15" s="1572" t="s">
        <v>500</v>
      </c>
      <c r="AN15" s="738"/>
      <c r="AO15" s="738"/>
      <c r="AP15" s="738"/>
      <c r="AQ15" s="738"/>
      <c r="AR15" s="738"/>
      <c r="AS15" s="738"/>
      <c r="AT15" s="738"/>
      <c r="AU15" s="738"/>
      <c r="AV15" s="738"/>
      <c r="AW15" s="738"/>
      <c r="AX15" s="738"/>
      <c r="AY15" s="738"/>
      <c r="AZ15" s="738"/>
      <c r="BA15" s="738"/>
      <c r="BB15" s="738"/>
      <c r="BC15" s="738"/>
      <c r="BD15" s="738"/>
      <c r="BE15" s="738"/>
      <c r="BF15" s="738"/>
      <c r="BG15" s="738"/>
      <c r="BH15" s="502"/>
      <c r="BI15" s="502"/>
      <c r="BJ15" s="502"/>
      <c r="BK15" s="502"/>
      <c r="BL15" s="502"/>
      <c r="BM15" s="502"/>
      <c r="BN15" s="503"/>
      <c r="BO15" s="504"/>
      <c r="BP15" s="505"/>
      <c r="BQ15" s="505"/>
      <c r="BR15" s="505"/>
      <c r="BS15" s="505"/>
      <c r="BT15" s="505"/>
      <c r="BU15" s="505"/>
      <c r="BV15" s="506"/>
      <c r="BW15" s="506"/>
      <c r="BX15" s="506"/>
      <c r="BZ15" s="506"/>
      <c r="CA15" s="506"/>
      <c r="CB15" s="506"/>
      <c r="CC15" s="507"/>
    </row>
    <row r="16" spans="4:81" ht="31.5" customHeight="1">
      <c r="D16" s="1560"/>
      <c r="E16" s="574"/>
      <c r="F16" s="574"/>
      <c r="G16" s="1567"/>
      <c r="H16" s="1567"/>
      <c r="I16" s="1567"/>
      <c r="J16" s="1567"/>
      <c r="K16" s="1567"/>
      <c r="L16" s="1567"/>
      <c r="M16" s="1567"/>
      <c r="N16" s="1567"/>
      <c r="O16" s="1567"/>
      <c r="P16" s="1567"/>
      <c r="Q16" s="1567"/>
      <c r="R16" s="1567"/>
      <c r="S16" s="1568"/>
      <c r="T16" s="1542"/>
      <c r="U16" s="1543"/>
      <c r="V16" s="1543"/>
      <c r="W16" s="1549" t="s">
        <v>504</v>
      </c>
      <c r="X16" s="1550"/>
      <c r="Y16" s="1550"/>
      <c r="Z16" s="1550"/>
      <c r="AA16" s="1550"/>
      <c r="AB16" s="1550"/>
      <c r="AC16" s="1550"/>
      <c r="AD16" s="1550"/>
      <c r="AE16" s="1550"/>
      <c r="AF16" s="1550"/>
      <c r="AG16" s="1550"/>
      <c r="AH16" s="1551"/>
      <c r="AI16" s="1555"/>
      <c r="AJ16" s="1556"/>
      <c r="AK16" s="1556"/>
      <c r="AL16" s="1556"/>
      <c r="AM16" s="1556"/>
      <c r="AN16" s="1557"/>
      <c r="AO16" s="1536" t="s">
        <v>505</v>
      </c>
      <c r="AP16" s="1537"/>
      <c r="AQ16" s="1537"/>
      <c r="AR16" s="1537"/>
      <c r="AS16" s="1537"/>
      <c r="AT16" s="1537"/>
      <c r="AU16" s="1537"/>
      <c r="AV16" s="1538"/>
      <c r="AW16" s="1524"/>
      <c r="AX16" s="1525"/>
      <c r="AY16" s="1525"/>
      <c r="AZ16" s="1525"/>
      <c r="BA16" s="1525"/>
      <c r="BB16" s="1525"/>
      <c r="BC16" s="1544" t="s">
        <v>3</v>
      </c>
      <c r="BD16" s="1544"/>
      <c r="BE16" s="1525"/>
      <c r="BF16" s="1525"/>
      <c r="BG16" s="1525"/>
      <c r="BH16" s="1544" t="s">
        <v>4</v>
      </c>
      <c r="BI16" s="1544"/>
      <c r="BJ16" s="1525"/>
      <c r="BK16" s="1525"/>
      <c r="BL16" s="1525"/>
      <c r="BM16" s="1544" t="s">
        <v>380</v>
      </c>
      <c r="BN16" s="1545"/>
    </row>
    <row r="17" spans="4:76" ht="20.100000000000001" customHeight="1">
      <c r="D17" s="508"/>
      <c r="E17" s="509"/>
      <c r="F17" s="510"/>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c r="AI17" s="505"/>
      <c r="AJ17" s="512"/>
      <c r="AK17" s="505"/>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6"/>
      <c r="BH17" s="506"/>
      <c r="BI17" s="506"/>
      <c r="BJ17" s="506"/>
      <c r="BK17" s="506"/>
      <c r="BL17" s="506"/>
      <c r="BM17" s="506"/>
      <c r="BN17" s="507"/>
    </row>
    <row r="18" spans="4:76" ht="20.100000000000001" customHeight="1">
      <c r="AH18" s="513"/>
      <c r="AI18" s="513"/>
      <c r="AJ18" s="514"/>
      <c r="AK18" s="513"/>
      <c r="AL18" s="513"/>
      <c r="AM18" s="513"/>
      <c r="AN18" s="513"/>
      <c r="AO18" s="513"/>
      <c r="AP18" s="513"/>
      <c r="AQ18" s="513"/>
      <c r="AR18" s="513"/>
      <c r="AS18" s="513"/>
      <c r="AT18" s="513"/>
      <c r="AU18" s="513"/>
      <c r="AV18" s="513"/>
      <c r="AW18" s="513"/>
      <c r="AX18" s="513"/>
      <c r="AY18" s="513"/>
      <c r="AZ18" s="514"/>
      <c r="BA18" s="513"/>
      <c r="BB18" s="513"/>
      <c r="BC18" s="513"/>
      <c r="BD18" s="513"/>
      <c r="BE18" s="513"/>
      <c r="BF18" s="513"/>
      <c r="BG18" s="513"/>
      <c r="BH18" s="513"/>
      <c r="BI18" s="513"/>
      <c r="BJ18" s="513"/>
      <c r="BK18" s="513"/>
      <c r="BL18" s="513"/>
      <c r="BM18" s="513"/>
      <c r="BN18" s="45"/>
      <c r="BO18" s="83"/>
      <c r="BP18" s="83"/>
      <c r="BQ18" s="83"/>
      <c r="BR18" s="83"/>
      <c r="BS18" s="83"/>
    </row>
    <row r="19" spans="4:76" ht="20.100000000000001" customHeight="1">
      <c r="V19" s="45"/>
      <c r="W19" s="45"/>
      <c r="X19" s="45"/>
      <c r="BL19" s="83"/>
      <c r="BM19" s="83"/>
      <c r="BN19" s="83"/>
      <c r="BO19" s="83"/>
      <c r="BP19" s="83"/>
      <c r="BQ19" s="83"/>
      <c r="BR19" s="83"/>
      <c r="BS19" s="83"/>
    </row>
    <row r="20" spans="4:76" ht="20.100000000000001" customHeight="1">
      <c r="BL20" s="83"/>
      <c r="BM20" s="83"/>
      <c r="BN20" s="83"/>
      <c r="BO20" s="83"/>
      <c r="BP20" s="83"/>
      <c r="BQ20" s="83"/>
      <c r="BR20" s="83"/>
      <c r="BS20" s="83"/>
      <c r="BT20" s="83"/>
      <c r="BU20" s="83"/>
      <c r="BV20" s="83"/>
      <c r="BW20" s="83"/>
    </row>
    <row r="21" spans="4:76" ht="20.100000000000001" customHeight="1">
      <c r="Z21" s="131"/>
      <c r="AA21" s="131"/>
      <c r="AB21" s="131"/>
      <c r="AC21" s="131"/>
      <c r="AD21" s="131"/>
      <c r="AE21" s="131"/>
      <c r="AF21" s="131"/>
      <c r="AM21" s="131"/>
      <c r="AN21" s="131"/>
      <c r="AO21" s="131"/>
      <c r="AP21" s="131"/>
      <c r="AQ21" s="131"/>
      <c r="AR21" s="131"/>
      <c r="AS21" s="131"/>
      <c r="BL21" s="83"/>
      <c r="BM21" s="83"/>
      <c r="BN21" s="83"/>
      <c r="BO21" s="83"/>
      <c r="BP21" s="83"/>
      <c r="BQ21" s="83"/>
      <c r="BR21" s="83"/>
      <c r="BS21" s="83"/>
      <c r="BT21" s="83"/>
      <c r="BU21" s="83"/>
      <c r="BV21" s="83"/>
      <c r="BW21" s="83"/>
    </row>
    <row r="22" spans="4:76" ht="20.100000000000001" customHeight="1">
      <c r="AM22" s="131"/>
      <c r="AN22" s="131"/>
      <c r="AO22" s="131"/>
      <c r="AP22" s="131"/>
      <c r="AQ22" s="131"/>
      <c r="AR22" s="131"/>
      <c r="AS22" s="131"/>
      <c r="BL22" s="83"/>
      <c r="BM22" s="83"/>
      <c r="BN22" s="83"/>
      <c r="BO22" s="83"/>
      <c r="BP22" s="83"/>
      <c r="BQ22" s="83"/>
      <c r="BR22" s="83"/>
      <c r="BS22" s="83"/>
      <c r="BT22" s="83"/>
      <c r="BU22" s="83"/>
      <c r="BV22" s="83"/>
      <c r="BW22" s="83"/>
    </row>
    <row r="23" spans="4:76" ht="20.100000000000001" customHeight="1"/>
    <row r="24" spans="4:76" ht="20.100000000000001" customHeight="1"/>
    <row r="25" spans="4:76" ht="20.100000000000001" customHeight="1"/>
    <row r="26" spans="4:76" ht="20.100000000000001" customHeight="1"/>
    <row r="27" spans="4:76" ht="20.100000000000001" customHeight="1"/>
    <row r="28" spans="4:76" ht="20.100000000000001" customHeight="1"/>
    <row r="29" spans="4:76" ht="20.100000000000001" customHeight="1"/>
    <row r="30" spans="4:76" ht="20.100000000000001" customHeight="1">
      <c r="BC30" s="45"/>
      <c r="BD30" s="45"/>
      <c r="BE30" s="45"/>
      <c r="BF30" s="45"/>
      <c r="BG30" s="45"/>
      <c r="BH30" s="45"/>
      <c r="BI30" s="45"/>
      <c r="BJ30" s="45"/>
      <c r="BK30" s="45"/>
      <c r="BL30" s="45"/>
      <c r="BM30" s="45"/>
      <c r="BN30" s="45"/>
      <c r="BO30" s="45"/>
      <c r="BP30" s="45"/>
      <c r="BQ30" s="45"/>
      <c r="BR30" s="45"/>
      <c r="BS30" s="45"/>
      <c r="BT30" s="45"/>
      <c r="BU30" s="45"/>
      <c r="BV30" s="45"/>
      <c r="BW30" s="45"/>
      <c r="BX30" s="45"/>
    </row>
    <row r="31" spans="4:76" ht="20.100000000000001" customHeight="1">
      <c r="G31" s="45"/>
    </row>
    <row r="32" spans="4:76" ht="20.100000000000001" customHeight="1">
      <c r="F32" s="75"/>
      <c r="G32" s="75"/>
      <c r="H32" s="75"/>
      <c r="I32" s="75"/>
      <c r="J32" s="75"/>
      <c r="K32" s="75"/>
      <c r="L32" s="75"/>
      <c r="M32" s="75"/>
      <c r="N32" s="75"/>
      <c r="O32" s="75"/>
      <c r="P32" s="75"/>
      <c r="Q32" s="75"/>
      <c r="S32" s="75"/>
      <c r="T32" s="75"/>
      <c r="U32" s="75"/>
      <c r="V32" s="75"/>
      <c r="W32" s="75"/>
      <c r="X32" s="75"/>
      <c r="Y32" s="75"/>
      <c r="Z32" s="75"/>
      <c r="AA32" s="75"/>
      <c r="AB32" s="75"/>
      <c r="AC32" s="75"/>
      <c r="AD32" s="75"/>
      <c r="AE32" s="75"/>
      <c r="AF32" s="75"/>
      <c r="AG32" s="75"/>
      <c r="AH32" s="75"/>
      <c r="AI32" s="75"/>
      <c r="AK32" s="75"/>
      <c r="AL32" s="75"/>
      <c r="AM32" s="75"/>
      <c r="AN32" s="75"/>
      <c r="AO32" s="75"/>
      <c r="AP32" s="75"/>
    </row>
    <row r="33" spans="5:80" ht="20.100000000000001" customHeight="1"/>
    <row r="34" spans="5:80" ht="20.100000000000001" customHeight="1">
      <c r="E34" s="45"/>
    </row>
    <row r="35" spans="5:80" ht="20.100000000000001" customHeight="1">
      <c r="F35" s="75"/>
      <c r="G35" s="75"/>
      <c r="H35" s="75"/>
      <c r="I35" s="75"/>
      <c r="J35" s="75"/>
      <c r="K35" s="75"/>
      <c r="L35" s="75"/>
      <c r="M35" s="75"/>
      <c r="N35" s="75"/>
      <c r="O35" s="75"/>
      <c r="P35" s="75"/>
      <c r="Q35" s="75"/>
      <c r="S35" s="75"/>
      <c r="T35" s="75"/>
      <c r="U35" s="75"/>
      <c r="V35" s="75"/>
      <c r="W35" s="75"/>
      <c r="X35" s="75"/>
      <c r="Y35" s="75"/>
      <c r="Z35" s="75"/>
      <c r="AA35" s="75"/>
      <c r="AB35" s="75"/>
      <c r="AC35" s="75"/>
      <c r="AD35" s="75"/>
      <c r="AE35" s="75"/>
      <c r="AF35" s="75"/>
      <c r="AG35" s="75"/>
      <c r="AH35" s="75"/>
      <c r="AI35" s="75"/>
      <c r="AK35" s="75"/>
      <c r="AL35" s="75"/>
      <c r="AM35" s="75"/>
      <c r="AN35" s="75"/>
      <c r="AO35" s="75"/>
      <c r="AP35" s="75"/>
    </row>
    <row r="36" spans="5:80" ht="20.100000000000001" customHeight="1">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row>
    <row r="37" spans="5:80" ht="20.100000000000001" customHeight="1">
      <c r="AT37" s="74"/>
      <c r="AU37" s="74"/>
      <c r="AV37" s="74"/>
      <c r="AW37" s="74"/>
      <c r="AX37" s="74"/>
      <c r="AY37" s="74"/>
      <c r="BA37" s="74"/>
      <c r="BB37" s="74"/>
      <c r="BC37" s="74"/>
      <c r="BD37" s="74"/>
      <c r="BL37" s="91"/>
      <c r="BM37" s="91"/>
      <c r="BN37" s="91"/>
      <c r="BO37" s="91"/>
      <c r="BP37" s="91"/>
      <c r="BQ37" s="91"/>
      <c r="BR37" s="91"/>
      <c r="BS37" s="91"/>
      <c r="BT37" s="91"/>
      <c r="BU37" s="91"/>
      <c r="BV37" s="91"/>
      <c r="BW37" s="91"/>
    </row>
    <row r="38" spans="5:80" ht="20.100000000000001" customHeight="1"/>
    <row r="39" spans="5:80" ht="20.100000000000001" customHeight="1"/>
  </sheetData>
  <sheetProtection algorithmName="SHA-512" hashValue="ArSDw0Odd/mwS7ZVqhc8MbCs5hvHfDP/mmF2KU1zFvVUpfdDj/7Wye0d1ZvtCIDqzcJMExRXq2lr8hkEA8dUiQ==" saltValue="T5ZJDWUiGZCm+8xoHROjuQ==" spinCount="100000" sheet="1" objects="1" scenarios="1"/>
  <mergeCells count="65">
    <mergeCell ref="AU2:BA2"/>
    <mergeCell ref="BB2:BT2"/>
    <mergeCell ref="AU3:BA3"/>
    <mergeCell ref="BB3:BT3"/>
    <mergeCell ref="AM15:BG15"/>
    <mergeCell ref="AZ5:BC5"/>
    <mergeCell ref="BD5:BN5"/>
    <mergeCell ref="BC10:BF10"/>
    <mergeCell ref="BC11:BF11"/>
    <mergeCell ref="BG11:BN11"/>
    <mergeCell ref="AY9:BD9"/>
    <mergeCell ref="BE9:BF9"/>
    <mergeCell ref="BG9:BN9"/>
    <mergeCell ref="AJ9:AN9"/>
    <mergeCell ref="BG10:BN10"/>
    <mergeCell ref="T13:BN13"/>
    <mergeCell ref="AO9:AP9"/>
    <mergeCell ref="AQ9:AV9"/>
    <mergeCell ref="AW9:AX9"/>
    <mergeCell ref="T9:Y9"/>
    <mergeCell ref="Z9:AA9"/>
    <mergeCell ref="AB9:AG9"/>
    <mergeCell ref="AH9:AI9"/>
    <mergeCell ref="T8:W8"/>
    <mergeCell ref="AZ7:BC7"/>
    <mergeCell ref="BD7:BN7"/>
    <mergeCell ref="AZ6:BC6"/>
    <mergeCell ref="BD6:BN6"/>
    <mergeCell ref="X8:AE8"/>
    <mergeCell ref="D14:D16"/>
    <mergeCell ref="E8:F8"/>
    <mergeCell ref="E10:F11"/>
    <mergeCell ref="G10:S11"/>
    <mergeCell ref="E5:F6"/>
    <mergeCell ref="G5:S6"/>
    <mergeCell ref="E14:F16"/>
    <mergeCell ref="E13:F13"/>
    <mergeCell ref="G13:S13"/>
    <mergeCell ref="G14:S16"/>
    <mergeCell ref="W15:AH15"/>
    <mergeCell ref="W16:AH16"/>
    <mergeCell ref="AI14:AL14"/>
    <mergeCell ref="AI15:AL15"/>
    <mergeCell ref="AI16:AN16"/>
    <mergeCell ref="BM16:BN16"/>
    <mergeCell ref="BJ16:BL16"/>
    <mergeCell ref="BH16:BI16"/>
    <mergeCell ref="BE16:BG16"/>
    <mergeCell ref="BC16:BD16"/>
    <mergeCell ref="AW16:BB16"/>
    <mergeCell ref="T12:AK12"/>
    <mergeCell ref="AR10:BB10"/>
    <mergeCell ref="AR11:BB11"/>
    <mergeCell ref="AL12:AO12"/>
    <mergeCell ref="AP12:AW12"/>
    <mergeCell ref="AI10:AP10"/>
    <mergeCell ref="T11:AD11"/>
    <mergeCell ref="AE11:AH11"/>
    <mergeCell ref="AI11:AP11"/>
    <mergeCell ref="AE10:AH10"/>
    <mergeCell ref="T10:AD10"/>
    <mergeCell ref="AO16:AV16"/>
    <mergeCell ref="T14:AH14"/>
    <mergeCell ref="AM14:AT14"/>
    <mergeCell ref="T15:V16"/>
  </mergeCells>
  <phoneticPr fontId="1"/>
  <dataValidations count="1">
    <dataValidation type="list" allowBlank="1" showInputMessage="1" showErrorMessage="1" sqref="AZ5:BC7 T8:W8 AE10:AH11 BC10:BF11 AL12:AO12 AI14:AL15" xr:uid="{00000000-0002-0000-0500-000000000000}">
      <formula1>"1,2"</formula1>
    </dataValidation>
  </dataValidations>
  <pageMargins left="0.35433070866141736" right="0.19685039370078741" top="0.39370078740157483" bottom="0.23622047244094491"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20" r:id="rId5" name="Group Box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1" r:id="rId6" name="Group Box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2" r:id="rId7" name="Group Box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3" r:id="rId8" name="Group Box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0" r:id="rId9" name="Group Box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3331" r:id="rId10" name="Group Box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2" r:id="rId11" name="Group Box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3" r:id="rId12" name="Group Box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4" r:id="rId13" name="Group Box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5" r:id="rId14" name="Group Box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6" r:id="rId15" name="Group Box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7" r:id="rId16" name="Group Box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8" r:id="rId17" name="Group Box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9" r:id="rId18" name="Group Box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0" r:id="rId19" name="Group Box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1" r:id="rId20" name="Group Box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2" r:id="rId21" name="Group Box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6" r:id="rId22" name="Group Box 34">
              <controlPr defaultSize="0" autoFill="0" autoPict="0">
                <anchor moveWithCells="1">
                  <from>
                    <xdr:col>50</xdr:col>
                    <xdr:colOff>114300</xdr:colOff>
                    <xdr:row>4</xdr:row>
                    <xdr:rowOff>0</xdr:rowOff>
                  </from>
                  <to>
                    <xdr:col>63</xdr:col>
                    <xdr:colOff>9525</xdr:colOff>
                    <xdr:row>4</xdr:row>
                    <xdr:rowOff>285750</xdr:rowOff>
                  </to>
                </anchor>
              </controlPr>
            </control>
          </mc:Choice>
        </mc:AlternateContent>
        <mc:AlternateContent xmlns:mc="http://schemas.openxmlformats.org/markup-compatibility/2006">
          <mc:Choice Requires="x14">
            <control shapeId="13347" r:id="rId23" name="Group Box 35">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8" r:id="rId24" name="Group Box 36">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9" r:id="rId25" name="Group Box 37">
              <controlPr defaultSize="0" autoFill="0" autoPict="0">
                <anchor moveWithCells="1">
                  <from>
                    <xdr:col>50</xdr:col>
                    <xdr:colOff>114300</xdr:colOff>
                    <xdr:row>5</xdr:row>
                    <xdr:rowOff>0</xdr:rowOff>
                  </from>
                  <to>
                    <xdr:col>63</xdr:col>
                    <xdr:colOff>9525</xdr:colOff>
                    <xdr:row>5</xdr:row>
                    <xdr:rowOff>285750</xdr:rowOff>
                  </to>
                </anchor>
              </controlPr>
            </control>
          </mc:Choice>
        </mc:AlternateContent>
        <mc:AlternateContent xmlns:mc="http://schemas.openxmlformats.org/markup-compatibility/2006">
          <mc:Choice Requires="x14">
            <control shapeId="13350" r:id="rId26" name="Group Box 38">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1" r:id="rId27" name="Group Box 39">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2" r:id="rId28" name="Group Box 40">
              <controlPr defaultSize="0" autoFill="0" autoPict="0">
                <anchor moveWithCells="1">
                  <from>
                    <xdr:col>50</xdr:col>
                    <xdr:colOff>114300</xdr:colOff>
                    <xdr:row>6</xdr:row>
                    <xdr:rowOff>0</xdr:rowOff>
                  </from>
                  <to>
                    <xdr:col>63</xdr:col>
                    <xdr:colOff>9525</xdr:colOff>
                    <xdr:row>6</xdr:row>
                    <xdr:rowOff>285750</xdr:rowOff>
                  </to>
                </anchor>
              </controlPr>
            </control>
          </mc:Choice>
        </mc:AlternateContent>
        <mc:AlternateContent xmlns:mc="http://schemas.openxmlformats.org/markup-compatibility/2006">
          <mc:Choice Requires="x14">
            <control shapeId="13353" r:id="rId29" name="Group Box 41">
              <controlPr defaultSize="0" autoFill="0" autoPict="0">
                <anchor moveWithCells="1">
                  <from>
                    <xdr:col>18</xdr:col>
                    <xdr:colOff>114300</xdr:colOff>
                    <xdr:row>7</xdr:row>
                    <xdr:rowOff>0</xdr:rowOff>
                  </from>
                  <to>
                    <xdr:col>31</xdr:col>
                    <xdr:colOff>9525</xdr:colOff>
                    <xdr:row>7</xdr:row>
                    <xdr:rowOff>285750</xdr:rowOff>
                  </to>
                </anchor>
              </controlPr>
            </control>
          </mc:Choice>
        </mc:AlternateContent>
        <mc:AlternateContent xmlns:mc="http://schemas.openxmlformats.org/markup-compatibility/2006">
          <mc:Choice Requires="x14">
            <control shapeId="13360" r:id="rId30" name="Check Box 48">
              <controlPr defaultSize="0" autoFill="0" autoLine="0" autoPict="0">
                <anchor moveWithCells="1">
                  <from>
                    <xdr:col>25</xdr:col>
                    <xdr:colOff>19050</xdr:colOff>
                    <xdr:row>8</xdr:row>
                    <xdr:rowOff>28575</xdr:rowOff>
                  </from>
                  <to>
                    <xdr:col>27</xdr:col>
                    <xdr:colOff>9525</xdr:colOff>
                    <xdr:row>8</xdr:row>
                    <xdr:rowOff>276225</xdr:rowOff>
                  </to>
                </anchor>
              </controlPr>
            </control>
          </mc:Choice>
        </mc:AlternateContent>
        <mc:AlternateContent xmlns:mc="http://schemas.openxmlformats.org/markup-compatibility/2006">
          <mc:Choice Requires="x14">
            <control shapeId="13361" r:id="rId31" name="Check Box 49">
              <controlPr defaultSize="0" autoFill="0" autoLine="0" autoPict="0">
                <anchor moveWithCells="1">
                  <from>
                    <xdr:col>33</xdr:col>
                    <xdr:colOff>19050</xdr:colOff>
                    <xdr:row>8</xdr:row>
                    <xdr:rowOff>28575</xdr:rowOff>
                  </from>
                  <to>
                    <xdr:col>35</xdr:col>
                    <xdr:colOff>9525</xdr:colOff>
                    <xdr:row>8</xdr:row>
                    <xdr:rowOff>276225</xdr:rowOff>
                  </to>
                </anchor>
              </controlPr>
            </control>
          </mc:Choice>
        </mc:AlternateContent>
        <mc:AlternateContent xmlns:mc="http://schemas.openxmlformats.org/markup-compatibility/2006">
          <mc:Choice Requires="x14">
            <control shapeId="13362" r:id="rId32" name="Check Box 50">
              <controlPr defaultSize="0" autoFill="0" autoLine="0" autoPict="0">
                <anchor moveWithCells="1">
                  <from>
                    <xdr:col>40</xdr:col>
                    <xdr:colOff>19050</xdr:colOff>
                    <xdr:row>8</xdr:row>
                    <xdr:rowOff>28575</xdr:rowOff>
                  </from>
                  <to>
                    <xdr:col>42</xdr:col>
                    <xdr:colOff>9525</xdr:colOff>
                    <xdr:row>8</xdr:row>
                    <xdr:rowOff>276225</xdr:rowOff>
                  </to>
                </anchor>
              </controlPr>
            </control>
          </mc:Choice>
        </mc:AlternateContent>
        <mc:AlternateContent xmlns:mc="http://schemas.openxmlformats.org/markup-compatibility/2006">
          <mc:Choice Requires="x14">
            <control shapeId="13363" r:id="rId33" name="Check Box 51">
              <controlPr defaultSize="0" autoFill="0" autoLine="0" autoPict="0">
                <anchor moveWithCells="1">
                  <from>
                    <xdr:col>48</xdr:col>
                    <xdr:colOff>19050</xdr:colOff>
                    <xdr:row>8</xdr:row>
                    <xdr:rowOff>28575</xdr:rowOff>
                  </from>
                  <to>
                    <xdr:col>50</xdr:col>
                    <xdr:colOff>9525</xdr:colOff>
                    <xdr:row>8</xdr:row>
                    <xdr:rowOff>276225</xdr:rowOff>
                  </to>
                </anchor>
              </controlPr>
            </control>
          </mc:Choice>
        </mc:AlternateContent>
        <mc:AlternateContent xmlns:mc="http://schemas.openxmlformats.org/markup-compatibility/2006">
          <mc:Choice Requires="x14">
            <control shapeId="13364" r:id="rId34" name="Check Box 52">
              <controlPr defaultSize="0" autoFill="0" autoLine="0" autoPict="0">
                <anchor moveWithCells="1">
                  <from>
                    <xdr:col>56</xdr:col>
                    <xdr:colOff>19050</xdr:colOff>
                    <xdr:row>8</xdr:row>
                    <xdr:rowOff>28575</xdr:rowOff>
                  </from>
                  <to>
                    <xdr:col>58</xdr:col>
                    <xdr:colOff>9525</xdr:colOff>
                    <xdr:row>8</xdr:row>
                    <xdr:rowOff>276225</xdr:rowOff>
                  </to>
                </anchor>
              </controlPr>
            </control>
          </mc:Choice>
        </mc:AlternateContent>
        <mc:AlternateContent xmlns:mc="http://schemas.openxmlformats.org/markup-compatibility/2006">
          <mc:Choice Requires="x14">
            <control shapeId="13377" r:id="rId35" name="Group Box 65">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8" r:id="rId36" name="Group Box 66">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9" r:id="rId37" name="Group Box 67">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0" r:id="rId38" name="Group Box 68">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1" r:id="rId39" name="Group Box 69">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2" r:id="rId40" name="Group Box 70">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6" r:id="rId41" name="Group Box 74">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7" r:id="rId42" name="Group Box 75">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8" r:id="rId43" name="Group Box 76">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9" r:id="rId44" name="Group Box 77">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0" r:id="rId45" name="Group Box 78">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1" r:id="rId46" name="Group Box 79">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8" r:id="rId47" name="Group Box 86">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399" r:id="rId48" name="Group Box 87">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0" r:id="rId49" name="Group Box 88">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1" r:id="rId50" name="Group Box 89">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2" r:id="rId51" name="Group Box 90">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3" r:id="rId52" name="Group Box 91">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4" r:id="rId53" name="Group Box 92">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5" r:id="rId54" name="Group Box 93">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6" r:id="rId55" name="Group Box 94">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7" r:id="rId56" name="Group Box 95">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8" r:id="rId57" name="Group Box 96">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9" r:id="rId58" name="Group Box 97">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10" r:id="rId59" name="Group Box 98">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1" r:id="rId60" name="Group Box 99">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2" r:id="rId61" name="Group Box 100">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3" r:id="rId62" name="Group Box 101">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4" r:id="rId63" name="Group Box 102">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5" r:id="rId64" name="Group Box 103">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6" r:id="rId65" name="Group Box 104">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7" r:id="rId66" name="Group Box 105">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8" r:id="rId67" name="Group Box 106">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19" r:id="rId68" name="Group Box 107">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0" r:id="rId69" name="Group Box 108">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1" r:id="rId70" name="Group Box 109">
              <controlPr defaultSize="0" autoFill="0" autoPict="0">
                <anchor moveWithCells="1">
                  <from>
                    <xdr:col>57</xdr:col>
                    <xdr:colOff>114300</xdr:colOff>
                    <xdr:row>13</xdr:row>
                    <xdr:rowOff>0</xdr:rowOff>
                  </from>
                  <to>
                    <xdr:col>69</xdr:col>
                    <xdr:colOff>95250</xdr:colOff>
                    <xdr:row>13</xdr:row>
                    <xdr:rowOff>285750</xdr:rowOff>
                  </to>
                </anchor>
              </controlPr>
            </control>
          </mc:Choice>
        </mc:AlternateContent>
        <mc:AlternateContent xmlns:mc="http://schemas.openxmlformats.org/markup-compatibility/2006">
          <mc:Choice Requires="x14">
            <control shapeId="13422" r:id="rId71" name="Group Box 110">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3" r:id="rId72" name="Group Box 111">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4" r:id="rId73" name="Group Box 112">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5" r:id="rId74" name="Group Box 113">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6" r:id="rId75" name="Group Box 114">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7" r:id="rId76" name="Group Box 115">
              <controlPr defaultSize="0" autoFill="0" autoPict="0">
                <anchor moveWithCells="1">
                  <from>
                    <xdr:col>18</xdr:col>
                    <xdr:colOff>114300</xdr:colOff>
                    <xdr:row>13</xdr:row>
                    <xdr:rowOff>0</xdr:rowOff>
                  </from>
                  <to>
                    <xdr:col>31</xdr:col>
                    <xdr:colOff>9525</xdr:colOff>
                    <xdr:row>13</xdr:row>
                    <xdr:rowOff>285750</xdr:rowOff>
                  </to>
                </anchor>
              </controlPr>
            </control>
          </mc:Choice>
        </mc:AlternateContent>
        <mc:AlternateContent xmlns:mc="http://schemas.openxmlformats.org/markup-compatibility/2006">
          <mc:Choice Requires="x14">
            <control shapeId="13428" r:id="rId77" name="Group Box 116">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29" r:id="rId78" name="Group Box 117">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0" r:id="rId79" name="Group Box 118">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1" r:id="rId80" name="Group Box 119">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2" r:id="rId81" name="Group Box 120">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13433" r:id="rId82" name="Group Box 121">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57AA-6244-4A4F-B2AA-079DC615477A}">
  <sheetPr>
    <tabColor rgb="FFFFFF00"/>
  </sheetPr>
  <dimension ref="A1:K114"/>
  <sheetViews>
    <sheetView view="pageBreakPreview" zoomScaleNormal="100" zoomScaleSheetLayoutView="100" workbookViewId="0">
      <selection activeCell="N16" sqref="N16"/>
    </sheetView>
  </sheetViews>
  <sheetFormatPr defaultColWidth="9" defaultRowHeight="13.5"/>
  <cols>
    <col min="1" max="1" width="3.75" style="15" customWidth="1"/>
    <col min="2" max="2" width="6.625" style="15" customWidth="1"/>
    <col min="3" max="3" width="25.25" style="15" customWidth="1"/>
    <col min="4" max="4" width="6.625" style="15" customWidth="1"/>
    <col min="5" max="5" width="9.625" style="15" customWidth="1"/>
    <col min="6" max="6" width="3.125" style="15" customWidth="1"/>
    <col min="7" max="7" width="8.875" style="15" customWidth="1"/>
    <col min="8" max="9" width="8.375" style="15" customWidth="1"/>
    <col min="10" max="10" width="8.5" style="15" customWidth="1"/>
    <col min="11" max="11" width="6.625" style="16" customWidth="1"/>
    <col min="12" max="16384" width="9" style="15"/>
  </cols>
  <sheetData>
    <row r="1" spans="1:11">
      <c r="K1" s="2" t="s">
        <v>678</v>
      </c>
    </row>
    <row r="2" spans="1:11" ht="17.25">
      <c r="A2" s="1591" t="s">
        <v>679</v>
      </c>
      <c r="B2" s="1592"/>
      <c r="C2" s="1592"/>
      <c r="D2" s="1592"/>
      <c r="E2" s="1592"/>
      <c r="F2" s="1592"/>
      <c r="G2" s="1592"/>
      <c r="H2" s="1592"/>
      <c r="I2" s="1592"/>
      <c r="J2" s="1592"/>
    </row>
    <row r="3" spans="1:11" ht="17.25">
      <c r="A3" s="17" t="s">
        <v>761</v>
      </c>
      <c r="B3" s="17"/>
      <c r="C3" s="17"/>
      <c r="D3" s="17"/>
      <c r="E3" s="1593" t="s">
        <v>762</v>
      </c>
      <c r="F3" s="1594"/>
      <c r="G3" s="1594"/>
      <c r="H3" s="1594"/>
      <c r="I3" s="1594"/>
      <c r="J3" s="1594"/>
    </row>
    <row r="4" spans="1:11" ht="40.15" customHeight="1">
      <c r="A4" s="3" t="s">
        <v>680</v>
      </c>
      <c r="B4" s="18" t="s">
        <v>763</v>
      </c>
      <c r="C4" s="3" t="s">
        <v>764</v>
      </c>
      <c r="D4" s="4" t="s">
        <v>681</v>
      </c>
      <c r="E4" s="3" t="s">
        <v>682</v>
      </c>
      <c r="F4" s="1595" t="s">
        <v>683</v>
      </c>
      <c r="G4" s="1596"/>
      <c r="H4" s="5" t="s">
        <v>765</v>
      </c>
      <c r="I4" s="6" t="s">
        <v>766</v>
      </c>
      <c r="J4" s="3" t="s">
        <v>571</v>
      </c>
      <c r="K4" s="5" t="s">
        <v>767</v>
      </c>
    </row>
    <row r="5" spans="1:11" ht="15" customHeight="1">
      <c r="A5" s="1577">
        <v>1</v>
      </c>
      <c r="B5" s="19" t="s">
        <v>768</v>
      </c>
      <c r="C5" s="1577"/>
      <c r="D5" s="13" t="s">
        <v>769</v>
      </c>
      <c r="E5" s="20" t="s">
        <v>770</v>
      </c>
      <c r="F5" s="7" t="s">
        <v>380</v>
      </c>
      <c r="G5" s="1580" t="s">
        <v>242</v>
      </c>
      <c r="H5" s="21" t="s">
        <v>771</v>
      </c>
      <c r="I5" s="8" t="s">
        <v>772</v>
      </c>
      <c r="J5" s="1577"/>
      <c r="K5" s="8" t="s">
        <v>773</v>
      </c>
    </row>
    <row r="6" spans="1:11" ht="15" customHeight="1">
      <c r="A6" s="1578"/>
      <c r="B6" s="22" t="s">
        <v>774</v>
      </c>
      <c r="C6" s="1578"/>
      <c r="D6" s="13" t="s">
        <v>775</v>
      </c>
      <c r="E6" s="23" t="s">
        <v>776</v>
      </c>
      <c r="F6" s="24" t="s">
        <v>379</v>
      </c>
      <c r="G6" s="1581"/>
      <c r="H6" s="25" t="s">
        <v>777</v>
      </c>
      <c r="I6" s="9" t="s">
        <v>3</v>
      </c>
      <c r="J6" s="1578"/>
      <c r="K6" s="26" t="s">
        <v>778</v>
      </c>
    </row>
    <row r="7" spans="1:11" ht="15" customHeight="1">
      <c r="A7" s="1578"/>
      <c r="B7" s="22" t="s">
        <v>779</v>
      </c>
      <c r="C7" s="1582" t="s">
        <v>780</v>
      </c>
      <c r="D7" s="13" t="s">
        <v>781</v>
      </c>
      <c r="E7" s="27" t="s">
        <v>782</v>
      </c>
      <c r="F7" s="1585" t="s">
        <v>783</v>
      </c>
      <c r="G7" s="1586"/>
      <c r="H7" s="28" t="s">
        <v>784</v>
      </c>
      <c r="I7" s="9" t="s">
        <v>685</v>
      </c>
      <c r="J7" s="1578"/>
      <c r="K7" s="26" t="s">
        <v>785</v>
      </c>
    </row>
    <row r="8" spans="1:11" ht="15" customHeight="1">
      <c r="A8" s="1578"/>
      <c r="B8" s="22" t="s">
        <v>786</v>
      </c>
      <c r="C8" s="1583"/>
      <c r="D8" s="13" t="s">
        <v>787</v>
      </c>
      <c r="E8" s="27" t="s">
        <v>788</v>
      </c>
      <c r="F8" s="1587"/>
      <c r="G8" s="1588"/>
      <c r="H8" s="29" t="s">
        <v>789</v>
      </c>
      <c r="I8" s="26"/>
      <c r="J8" s="1578"/>
      <c r="K8" s="26" t="s">
        <v>790</v>
      </c>
    </row>
    <row r="9" spans="1:11" ht="15" customHeight="1">
      <c r="A9" s="1579"/>
      <c r="B9" s="30" t="s">
        <v>791</v>
      </c>
      <c r="C9" s="1584"/>
      <c r="D9" s="14" t="s">
        <v>792</v>
      </c>
      <c r="E9" s="31" t="s">
        <v>791</v>
      </c>
      <c r="F9" s="1589" t="s">
        <v>684</v>
      </c>
      <c r="G9" s="1590"/>
      <c r="H9" s="32" t="s">
        <v>793</v>
      </c>
      <c r="I9" s="33" t="s">
        <v>792</v>
      </c>
      <c r="J9" s="1579"/>
      <c r="K9" s="26" t="s">
        <v>794</v>
      </c>
    </row>
    <row r="10" spans="1:11" ht="15" customHeight="1">
      <c r="A10" s="1577">
        <v>2</v>
      </c>
      <c r="B10" s="19" t="s">
        <v>768</v>
      </c>
      <c r="C10" s="1577"/>
      <c r="D10" s="13" t="s">
        <v>769</v>
      </c>
      <c r="E10" s="20" t="s">
        <v>770</v>
      </c>
      <c r="F10" s="7" t="s">
        <v>380</v>
      </c>
      <c r="G10" s="1580" t="s">
        <v>242</v>
      </c>
      <c r="H10" s="21" t="s">
        <v>771</v>
      </c>
      <c r="I10" s="8" t="s">
        <v>772</v>
      </c>
      <c r="J10" s="1577"/>
      <c r="K10" s="8" t="s">
        <v>773</v>
      </c>
    </row>
    <row r="11" spans="1:11" ht="15" customHeight="1">
      <c r="A11" s="1578"/>
      <c r="B11" s="22" t="s">
        <v>774</v>
      </c>
      <c r="C11" s="1578"/>
      <c r="D11" s="13" t="s">
        <v>775</v>
      </c>
      <c r="E11" s="23" t="s">
        <v>776</v>
      </c>
      <c r="F11" s="24" t="s">
        <v>379</v>
      </c>
      <c r="G11" s="1581"/>
      <c r="H11" s="25" t="s">
        <v>777</v>
      </c>
      <c r="I11" s="9" t="s">
        <v>3</v>
      </c>
      <c r="J11" s="1578"/>
      <c r="K11" s="26" t="s">
        <v>778</v>
      </c>
    </row>
    <row r="12" spans="1:11" ht="15" customHeight="1">
      <c r="A12" s="1578"/>
      <c r="B12" s="22" t="s">
        <v>779</v>
      </c>
      <c r="C12" s="1582" t="s">
        <v>780</v>
      </c>
      <c r="D12" s="13" t="s">
        <v>781</v>
      </c>
      <c r="E12" s="27" t="s">
        <v>782</v>
      </c>
      <c r="F12" s="1585" t="s">
        <v>783</v>
      </c>
      <c r="G12" s="1586"/>
      <c r="H12" s="28" t="s">
        <v>784</v>
      </c>
      <c r="I12" s="9" t="s">
        <v>685</v>
      </c>
      <c r="J12" s="1578"/>
      <c r="K12" s="26" t="s">
        <v>785</v>
      </c>
    </row>
    <row r="13" spans="1:11" ht="15" customHeight="1">
      <c r="A13" s="1578"/>
      <c r="B13" s="22" t="s">
        <v>786</v>
      </c>
      <c r="C13" s="1583"/>
      <c r="D13" s="13" t="s">
        <v>787</v>
      </c>
      <c r="E13" s="27" t="s">
        <v>788</v>
      </c>
      <c r="F13" s="1587"/>
      <c r="G13" s="1588"/>
      <c r="H13" s="29" t="s">
        <v>789</v>
      </c>
      <c r="I13" s="26"/>
      <c r="J13" s="1578"/>
      <c r="K13" s="26" t="s">
        <v>790</v>
      </c>
    </row>
    <row r="14" spans="1:11" ht="15" customHeight="1">
      <c r="A14" s="1579"/>
      <c r="B14" s="30" t="s">
        <v>791</v>
      </c>
      <c r="C14" s="1584"/>
      <c r="D14" s="14" t="s">
        <v>792</v>
      </c>
      <c r="E14" s="31" t="s">
        <v>791</v>
      </c>
      <c r="F14" s="1589" t="s">
        <v>684</v>
      </c>
      <c r="G14" s="1590"/>
      <c r="H14" s="32" t="s">
        <v>793</v>
      </c>
      <c r="I14" s="33" t="s">
        <v>792</v>
      </c>
      <c r="J14" s="1579"/>
      <c r="K14" s="26" t="s">
        <v>794</v>
      </c>
    </row>
    <row r="15" spans="1:11" ht="15" customHeight="1">
      <c r="A15" s="1577">
        <v>3</v>
      </c>
      <c r="B15" s="19" t="s">
        <v>768</v>
      </c>
      <c r="C15" s="1577"/>
      <c r="D15" s="13" t="s">
        <v>769</v>
      </c>
      <c r="E15" s="20" t="s">
        <v>770</v>
      </c>
      <c r="F15" s="7" t="s">
        <v>380</v>
      </c>
      <c r="G15" s="1580" t="s">
        <v>242</v>
      </c>
      <c r="H15" s="21" t="s">
        <v>771</v>
      </c>
      <c r="I15" s="8" t="s">
        <v>772</v>
      </c>
      <c r="J15" s="1577"/>
      <c r="K15" s="8" t="s">
        <v>773</v>
      </c>
    </row>
    <row r="16" spans="1:11" ht="15" customHeight="1">
      <c r="A16" s="1578"/>
      <c r="B16" s="22" t="s">
        <v>774</v>
      </c>
      <c r="C16" s="1578"/>
      <c r="D16" s="13" t="s">
        <v>775</v>
      </c>
      <c r="E16" s="23" t="s">
        <v>776</v>
      </c>
      <c r="F16" s="24" t="s">
        <v>379</v>
      </c>
      <c r="G16" s="1581"/>
      <c r="H16" s="25" t="s">
        <v>777</v>
      </c>
      <c r="I16" s="9" t="s">
        <v>3</v>
      </c>
      <c r="J16" s="1578"/>
      <c r="K16" s="26" t="s">
        <v>778</v>
      </c>
    </row>
    <row r="17" spans="1:11" ht="15" customHeight="1">
      <c r="A17" s="1578"/>
      <c r="B17" s="22" t="s">
        <v>779</v>
      </c>
      <c r="C17" s="1582" t="s">
        <v>780</v>
      </c>
      <c r="D17" s="13" t="s">
        <v>781</v>
      </c>
      <c r="E17" s="27" t="s">
        <v>782</v>
      </c>
      <c r="F17" s="1585" t="s">
        <v>783</v>
      </c>
      <c r="G17" s="1586"/>
      <c r="H17" s="28" t="s">
        <v>784</v>
      </c>
      <c r="I17" s="9" t="s">
        <v>685</v>
      </c>
      <c r="J17" s="1578"/>
      <c r="K17" s="26" t="s">
        <v>785</v>
      </c>
    </row>
    <row r="18" spans="1:11" ht="15" customHeight="1">
      <c r="A18" s="1578"/>
      <c r="B18" s="22" t="s">
        <v>786</v>
      </c>
      <c r="C18" s="1583"/>
      <c r="D18" s="13" t="s">
        <v>787</v>
      </c>
      <c r="E18" s="27" t="s">
        <v>788</v>
      </c>
      <c r="F18" s="1587"/>
      <c r="G18" s="1588"/>
      <c r="H18" s="29" t="s">
        <v>789</v>
      </c>
      <c r="I18" s="26"/>
      <c r="J18" s="1578"/>
      <c r="K18" s="26" t="s">
        <v>790</v>
      </c>
    </row>
    <row r="19" spans="1:11" ht="15" customHeight="1">
      <c r="A19" s="1579"/>
      <c r="B19" s="30" t="s">
        <v>791</v>
      </c>
      <c r="C19" s="1584"/>
      <c r="D19" s="14" t="s">
        <v>792</v>
      </c>
      <c r="E19" s="31" t="s">
        <v>791</v>
      </c>
      <c r="F19" s="1589" t="s">
        <v>684</v>
      </c>
      <c r="G19" s="1590"/>
      <c r="H19" s="32" t="s">
        <v>793</v>
      </c>
      <c r="I19" s="33" t="s">
        <v>792</v>
      </c>
      <c r="J19" s="1579"/>
      <c r="K19" s="26" t="s">
        <v>794</v>
      </c>
    </row>
    <row r="20" spans="1:11" ht="15" customHeight="1">
      <c r="A20" s="1577">
        <v>4</v>
      </c>
      <c r="B20" s="19" t="s">
        <v>768</v>
      </c>
      <c r="C20" s="1577"/>
      <c r="D20" s="13" t="s">
        <v>769</v>
      </c>
      <c r="E20" s="20" t="s">
        <v>770</v>
      </c>
      <c r="F20" s="7" t="s">
        <v>380</v>
      </c>
      <c r="G20" s="1580" t="s">
        <v>242</v>
      </c>
      <c r="H20" s="21" t="s">
        <v>771</v>
      </c>
      <c r="I20" s="8" t="s">
        <v>772</v>
      </c>
      <c r="J20" s="1577"/>
      <c r="K20" s="8" t="s">
        <v>773</v>
      </c>
    </row>
    <row r="21" spans="1:11" ht="15" customHeight="1">
      <c r="A21" s="1578"/>
      <c r="B21" s="22" t="s">
        <v>774</v>
      </c>
      <c r="C21" s="1578"/>
      <c r="D21" s="13" t="s">
        <v>775</v>
      </c>
      <c r="E21" s="23" t="s">
        <v>776</v>
      </c>
      <c r="F21" s="24" t="s">
        <v>379</v>
      </c>
      <c r="G21" s="1581"/>
      <c r="H21" s="25" t="s">
        <v>777</v>
      </c>
      <c r="I21" s="9" t="s">
        <v>3</v>
      </c>
      <c r="J21" s="1578"/>
      <c r="K21" s="26" t="s">
        <v>778</v>
      </c>
    </row>
    <row r="22" spans="1:11" ht="15" customHeight="1">
      <c r="A22" s="1578"/>
      <c r="B22" s="22" t="s">
        <v>779</v>
      </c>
      <c r="C22" s="1582" t="s">
        <v>780</v>
      </c>
      <c r="D22" s="13" t="s">
        <v>781</v>
      </c>
      <c r="E22" s="27" t="s">
        <v>782</v>
      </c>
      <c r="F22" s="1585" t="s">
        <v>783</v>
      </c>
      <c r="G22" s="1586"/>
      <c r="H22" s="28" t="s">
        <v>784</v>
      </c>
      <c r="I22" s="9" t="s">
        <v>685</v>
      </c>
      <c r="J22" s="1578"/>
      <c r="K22" s="26" t="s">
        <v>785</v>
      </c>
    </row>
    <row r="23" spans="1:11" ht="15" customHeight="1">
      <c r="A23" s="1578"/>
      <c r="B23" s="22" t="s">
        <v>786</v>
      </c>
      <c r="C23" s="1583"/>
      <c r="D23" s="13" t="s">
        <v>787</v>
      </c>
      <c r="E23" s="27" t="s">
        <v>788</v>
      </c>
      <c r="F23" s="1587"/>
      <c r="G23" s="1588"/>
      <c r="H23" s="29" t="s">
        <v>789</v>
      </c>
      <c r="I23" s="26"/>
      <c r="J23" s="1578"/>
      <c r="K23" s="26" t="s">
        <v>790</v>
      </c>
    </row>
    <row r="24" spans="1:11" ht="15" customHeight="1">
      <c r="A24" s="1579"/>
      <c r="B24" s="30" t="s">
        <v>791</v>
      </c>
      <c r="C24" s="1584"/>
      <c r="D24" s="14" t="s">
        <v>792</v>
      </c>
      <c r="E24" s="31" t="s">
        <v>791</v>
      </c>
      <c r="F24" s="1589" t="s">
        <v>684</v>
      </c>
      <c r="G24" s="1590"/>
      <c r="H24" s="32" t="s">
        <v>793</v>
      </c>
      <c r="I24" s="33" t="s">
        <v>792</v>
      </c>
      <c r="J24" s="1579"/>
      <c r="K24" s="26" t="s">
        <v>794</v>
      </c>
    </row>
    <row r="25" spans="1:11" ht="15" customHeight="1">
      <c r="A25" s="1577">
        <v>5</v>
      </c>
      <c r="B25" s="19" t="s">
        <v>768</v>
      </c>
      <c r="C25" s="1577"/>
      <c r="D25" s="13" t="s">
        <v>769</v>
      </c>
      <c r="E25" s="20" t="s">
        <v>770</v>
      </c>
      <c r="F25" s="7" t="s">
        <v>380</v>
      </c>
      <c r="G25" s="1580" t="s">
        <v>242</v>
      </c>
      <c r="H25" s="21" t="s">
        <v>771</v>
      </c>
      <c r="I25" s="8" t="s">
        <v>772</v>
      </c>
      <c r="J25" s="1577"/>
      <c r="K25" s="8" t="s">
        <v>773</v>
      </c>
    </row>
    <row r="26" spans="1:11" ht="15" customHeight="1">
      <c r="A26" s="1578"/>
      <c r="B26" s="22" t="s">
        <v>774</v>
      </c>
      <c r="C26" s="1578"/>
      <c r="D26" s="13" t="s">
        <v>775</v>
      </c>
      <c r="E26" s="23" t="s">
        <v>776</v>
      </c>
      <c r="F26" s="24" t="s">
        <v>379</v>
      </c>
      <c r="G26" s="1581"/>
      <c r="H26" s="25" t="s">
        <v>777</v>
      </c>
      <c r="I26" s="9" t="s">
        <v>3</v>
      </c>
      <c r="J26" s="1578"/>
      <c r="K26" s="26" t="s">
        <v>778</v>
      </c>
    </row>
    <row r="27" spans="1:11" ht="15" customHeight="1">
      <c r="A27" s="1578"/>
      <c r="B27" s="22" t="s">
        <v>779</v>
      </c>
      <c r="C27" s="1582" t="s">
        <v>780</v>
      </c>
      <c r="D27" s="13" t="s">
        <v>781</v>
      </c>
      <c r="E27" s="27" t="s">
        <v>782</v>
      </c>
      <c r="F27" s="1585" t="s">
        <v>783</v>
      </c>
      <c r="G27" s="1586"/>
      <c r="H27" s="28" t="s">
        <v>784</v>
      </c>
      <c r="I27" s="9" t="s">
        <v>685</v>
      </c>
      <c r="J27" s="1578"/>
      <c r="K27" s="26" t="s">
        <v>785</v>
      </c>
    </row>
    <row r="28" spans="1:11" ht="15" customHeight="1">
      <c r="A28" s="1578"/>
      <c r="B28" s="22" t="s">
        <v>786</v>
      </c>
      <c r="C28" s="1583"/>
      <c r="D28" s="13" t="s">
        <v>787</v>
      </c>
      <c r="E28" s="27" t="s">
        <v>788</v>
      </c>
      <c r="F28" s="1587"/>
      <c r="G28" s="1588"/>
      <c r="H28" s="29" t="s">
        <v>789</v>
      </c>
      <c r="I28" s="26"/>
      <c r="J28" s="1578"/>
      <c r="K28" s="26" t="s">
        <v>790</v>
      </c>
    </row>
    <row r="29" spans="1:11" ht="15" customHeight="1">
      <c r="A29" s="1579"/>
      <c r="B29" s="30" t="s">
        <v>791</v>
      </c>
      <c r="C29" s="1584"/>
      <c r="D29" s="14" t="s">
        <v>792</v>
      </c>
      <c r="E29" s="31" t="s">
        <v>791</v>
      </c>
      <c r="F29" s="1589" t="s">
        <v>684</v>
      </c>
      <c r="G29" s="1590"/>
      <c r="H29" s="32" t="s">
        <v>793</v>
      </c>
      <c r="I29" s="33" t="s">
        <v>792</v>
      </c>
      <c r="J29" s="1579"/>
      <c r="K29" s="26" t="s">
        <v>794</v>
      </c>
    </row>
    <row r="30" spans="1:11" ht="15" customHeight="1">
      <c r="A30" s="1577">
        <v>6</v>
      </c>
      <c r="B30" s="19" t="s">
        <v>768</v>
      </c>
      <c r="C30" s="1577"/>
      <c r="D30" s="13" t="s">
        <v>769</v>
      </c>
      <c r="E30" s="20" t="s">
        <v>770</v>
      </c>
      <c r="F30" s="7" t="s">
        <v>380</v>
      </c>
      <c r="G30" s="1580" t="s">
        <v>242</v>
      </c>
      <c r="H30" s="21" t="s">
        <v>771</v>
      </c>
      <c r="I30" s="8" t="s">
        <v>772</v>
      </c>
      <c r="J30" s="1577"/>
      <c r="K30" s="8" t="s">
        <v>773</v>
      </c>
    </row>
    <row r="31" spans="1:11" ht="15" customHeight="1">
      <c r="A31" s="1578"/>
      <c r="B31" s="22" t="s">
        <v>774</v>
      </c>
      <c r="C31" s="1578"/>
      <c r="D31" s="13" t="s">
        <v>775</v>
      </c>
      <c r="E31" s="23" t="s">
        <v>776</v>
      </c>
      <c r="F31" s="24" t="s">
        <v>379</v>
      </c>
      <c r="G31" s="1581"/>
      <c r="H31" s="25" t="s">
        <v>777</v>
      </c>
      <c r="I31" s="9" t="s">
        <v>3</v>
      </c>
      <c r="J31" s="1578"/>
      <c r="K31" s="26" t="s">
        <v>778</v>
      </c>
    </row>
    <row r="32" spans="1:11" ht="15" customHeight="1">
      <c r="A32" s="1578"/>
      <c r="B32" s="22" t="s">
        <v>779</v>
      </c>
      <c r="C32" s="1582" t="s">
        <v>780</v>
      </c>
      <c r="D32" s="13" t="s">
        <v>781</v>
      </c>
      <c r="E32" s="27" t="s">
        <v>782</v>
      </c>
      <c r="F32" s="1585" t="s">
        <v>783</v>
      </c>
      <c r="G32" s="1586"/>
      <c r="H32" s="28" t="s">
        <v>784</v>
      </c>
      <c r="I32" s="9" t="s">
        <v>685</v>
      </c>
      <c r="J32" s="1578"/>
      <c r="K32" s="26" t="s">
        <v>785</v>
      </c>
    </row>
    <row r="33" spans="1:11" ht="15" customHeight="1">
      <c r="A33" s="1578"/>
      <c r="B33" s="22" t="s">
        <v>786</v>
      </c>
      <c r="C33" s="1583"/>
      <c r="D33" s="13" t="s">
        <v>787</v>
      </c>
      <c r="E33" s="27" t="s">
        <v>788</v>
      </c>
      <c r="F33" s="1587"/>
      <c r="G33" s="1588"/>
      <c r="H33" s="29" t="s">
        <v>789</v>
      </c>
      <c r="I33" s="26"/>
      <c r="J33" s="1578"/>
      <c r="K33" s="26" t="s">
        <v>790</v>
      </c>
    </row>
    <row r="34" spans="1:11" ht="15" customHeight="1">
      <c r="A34" s="1579"/>
      <c r="B34" s="30" t="s">
        <v>791</v>
      </c>
      <c r="C34" s="1584"/>
      <c r="D34" s="14" t="s">
        <v>792</v>
      </c>
      <c r="E34" s="31" t="s">
        <v>791</v>
      </c>
      <c r="F34" s="1589" t="s">
        <v>684</v>
      </c>
      <c r="G34" s="1590"/>
      <c r="H34" s="32" t="s">
        <v>793</v>
      </c>
      <c r="I34" s="33" t="s">
        <v>792</v>
      </c>
      <c r="J34" s="1579"/>
      <c r="K34" s="26" t="s">
        <v>794</v>
      </c>
    </row>
    <row r="35" spans="1:11" ht="15" customHeight="1">
      <c r="A35" s="1577">
        <v>7</v>
      </c>
      <c r="B35" s="19" t="s">
        <v>768</v>
      </c>
      <c r="C35" s="1577"/>
      <c r="D35" s="13" t="s">
        <v>769</v>
      </c>
      <c r="E35" s="20" t="s">
        <v>770</v>
      </c>
      <c r="F35" s="7" t="s">
        <v>380</v>
      </c>
      <c r="G35" s="1580" t="s">
        <v>242</v>
      </c>
      <c r="H35" s="21" t="s">
        <v>771</v>
      </c>
      <c r="I35" s="8" t="s">
        <v>772</v>
      </c>
      <c r="J35" s="1577"/>
      <c r="K35" s="8" t="s">
        <v>773</v>
      </c>
    </row>
    <row r="36" spans="1:11" ht="15" customHeight="1">
      <c r="A36" s="1578"/>
      <c r="B36" s="22" t="s">
        <v>774</v>
      </c>
      <c r="C36" s="1578"/>
      <c r="D36" s="13" t="s">
        <v>775</v>
      </c>
      <c r="E36" s="23" t="s">
        <v>776</v>
      </c>
      <c r="F36" s="24" t="s">
        <v>379</v>
      </c>
      <c r="G36" s="1581"/>
      <c r="H36" s="25" t="s">
        <v>777</v>
      </c>
      <c r="I36" s="9" t="s">
        <v>3</v>
      </c>
      <c r="J36" s="1578"/>
      <c r="K36" s="26" t="s">
        <v>778</v>
      </c>
    </row>
    <row r="37" spans="1:11" ht="15" customHeight="1">
      <c r="A37" s="1578"/>
      <c r="B37" s="22" t="s">
        <v>779</v>
      </c>
      <c r="C37" s="1582" t="s">
        <v>780</v>
      </c>
      <c r="D37" s="13" t="s">
        <v>781</v>
      </c>
      <c r="E37" s="27" t="s">
        <v>782</v>
      </c>
      <c r="F37" s="1585" t="s">
        <v>783</v>
      </c>
      <c r="G37" s="1586"/>
      <c r="H37" s="28" t="s">
        <v>784</v>
      </c>
      <c r="I37" s="9" t="s">
        <v>685</v>
      </c>
      <c r="J37" s="1578"/>
      <c r="K37" s="26" t="s">
        <v>785</v>
      </c>
    </row>
    <row r="38" spans="1:11" ht="15" customHeight="1">
      <c r="A38" s="1578"/>
      <c r="B38" s="22" t="s">
        <v>786</v>
      </c>
      <c r="C38" s="1583"/>
      <c r="D38" s="13" t="s">
        <v>787</v>
      </c>
      <c r="E38" s="27" t="s">
        <v>788</v>
      </c>
      <c r="F38" s="1587"/>
      <c r="G38" s="1588"/>
      <c r="H38" s="29" t="s">
        <v>789</v>
      </c>
      <c r="I38" s="26"/>
      <c r="J38" s="1578"/>
      <c r="K38" s="26" t="s">
        <v>790</v>
      </c>
    </row>
    <row r="39" spans="1:11" ht="15" customHeight="1">
      <c r="A39" s="1579"/>
      <c r="B39" s="30" t="s">
        <v>791</v>
      </c>
      <c r="C39" s="1584"/>
      <c r="D39" s="14" t="s">
        <v>792</v>
      </c>
      <c r="E39" s="31" t="s">
        <v>791</v>
      </c>
      <c r="F39" s="1589" t="s">
        <v>684</v>
      </c>
      <c r="G39" s="1590"/>
      <c r="H39" s="32" t="s">
        <v>793</v>
      </c>
      <c r="I39" s="33" t="s">
        <v>792</v>
      </c>
      <c r="J39" s="1579"/>
      <c r="K39" s="26" t="s">
        <v>794</v>
      </c>
    </row>
    <row r="40" spans="1:11" ht="15" customHeight="1">
      <c r="A40" s="1577">
        <v>8</v>
      </c>
      <c r="B40" s="19" t="s">
        <v>768</v>
      </c>
      <c r="C40" s="1577"/>
      <c r="D40" s="13" t="s">
        <v>769</v>
      </c>
      <c r="E40" s="20" t="s">
        <v>770</v>
      </c>
      <c r="F40" s="7" t="s">
        <v>380</v>
      </c>
      <c r="G40" s="1580" t="s">
        <v>242</v>
      </c>
      <c r="H40" s="21" t="s">
        <v>771</v>
      </c>
      <c r="I40" s="8" t="s">
        <v>772</v>
      </c>
      <c r="J40" s="1577"/>
      <c r="K40" s="8" t="s">
        <v>773</v>
      </c>
    </row>
    <row r="41" spans="1:11" ht="15" customHeight="1">
      <c r="A41" s="1578"/>
      <c r="B41" s="22" t="s">
        <v>774</v>
      </c>
      <c r="C41" s="1578"/>
      <c r="D41" s="13" t="s">
        <v>775</v>
      </c>
      <c r="E41" s="23" t="s">
        <v>776</v>
      </c>
      <c r="F41" s="24" t="s">
        <v>379</v>
      </c>
      <c r="G41" s="1581"/>
      <c r="H41" s="25" t="s">
        <v>777</v>
      </c>
      <c r="I41" s="9" t="s">
        <v>3</v>
      </c>
      <c r="J41" s="1578"/>
      <c r="K41" s="26" t="s">
        <v>778</v>
      </c>
    </row>
    <row r="42" spans="1:11" ht="15" customHeight="1">
      <c r="A42" s="1578"/>
      <c r="B42" s="22" t="s">
        <v>779</v>
      </c>
      <c r="C42" s="1582" t="s">
        <v>780</v>
      </c>
      <c r="D42" s="13" t="s">
        <v>781</v>
      </c>
      <c r="E42" s="27" t="s">
        <v>782</v>
      </c>
      <c r="F42" s="1585" t="s">
        <v>783</v>
      </c>
      <c r="G42" s="1586"/>
      <c r="H42" s="28" t="s">
        <v>784</v>
      </c>
      <c r="I42" s="9" t="s">
        <v>685</v>
      </c>
      <c r="J42" s="1578"/>
      <c r="K42" s="26" t="s">
        <v>785</v>
      </c>
    </row>
    <row r="43" spans="1:11" ht="15" customHeight="1">
      <c r="A43" s="1578"/>
      <c r="B43" s="22" t="s">
        <v>786</v>
      </c>
      <c r="C43" s="1583"/>
      <c r="D43" s="13" t="s">
        <v>787</v>
      </c>
      <c r="E43" s="27" t="s">
        <v>788</v>
      </c>
      <c r="F43" s="1587"/>
      <c r="G43" s="1588"/>
      <c r="H43" s="29" t="s">
        <v>789</v>
      </c>
      <c r="I43" s="26"/>
      <c r="J43" s="1578"/>
      <c r="K43" s="26" t="s">
        <v>790</v>
      </c>
    </row>
    <row r="44" spans="1:11" ht="15" customHeight="1">
      <c r="A44" s="1579"/>
      <c r="B44" s="30" t="s">
        <v>791</v>
      </c>
      <c r="C44" s="1584"/>
      <c r="D44" s="14" t="s">
        <v>792</v>
      </c>
      <c r="E44" s="31" t="s">
        <v>791</v>
      </c>
      <c r="F44" s="1589" t="s">
        <v>684</v>
      </c>
      <c r="G44" s="1590"/>
      <c r="H44" s="32" t="s">
        <v>793</v>
      </c>
      <c r="I44" s="33" t="s">
        <v>792</v>
      </c>
      <c r="J44" s="1579"/>
      <c r="K44" s="26" t="s">
        <v>794</v>
      </c>
    </row>
    <row r="45" spans="1:11" ht="15" customHeight="1">
      <c r="A45" s="1577">
        <v>9</v>
      </c>
      <c r="B45" s="19" t="s">
        <v>768</v>
      </c>
      <c r="C45" s="1577"/>
      <c r="D45" s="13" t="s">
        <v>769</v>
      </c>
      <c r="E45" s="20" t="s">
        <v>770</v>
      </c>
      <c r="F45" s="7" t="s">
        <v>380</v>
      </c>
      <c r="G45" s="1580" t="s">
        <v>242</v>
      </c>
      <c r="H45" s="21" t="s">
        <v>771</v>
      </c>
      <c r="I45" s="8" t="s">
        <v>772</v>
      </c>
      <c r="J45" s="1577"/>
      <c r="K45" s="8" t="s">
        <v>773</v>
      </c>
    </row>
    <row r="46" spans="1:11" ht="15" customHeight="1">
      <c r="A46" s="1578"/>
      <c r="B46" s="22" t="s">
        <v>774</v>
      </c>
      <c r="C46" s="1578"/>
      <c r="D46" s="13" t="s">
        <v>775</v>
      </c>
      <c r="E46" s="23" t="s">
        <v>776</v>
      </c>
      <c r="F46" s="24" t="s">
        <v>379</v>
      </c>
      <c r="G46" s="1581"/>
      <c r="H46" s="25" t="s">
        <v>777</v>
      </c>
      <c r="I46" s="9" t="s">
        <v>3</v>
      </c>
      <c r="J46" s="1578"/>
      <c r="K46" s="26" t="s">
        <v>778</v>
      </c>
    </row>
    <row r="47" spans="1:11" ht="15" customHeight="1">
      <c r="A47" s="1578"/>
      <c r="B47" s="22" t="s">
        <v>779</v>
      </c>
      <c r="C47" s="1582" t="s">
        <v>780</v>
      </c>
      <c r="D47" s="13" t="s">
        <v>781</v>
      </c>
      <c r="E47" s="27" t="s">
        <v>782</v>
      </c>
      <c r="F47" s="1585" t="s">
        <v>783</v>
      </c>
      <c r="G47" s="1586"/>
      <c r="H47" s="28" t="s">
        <v>784</v>
      </c>
      <c r="I47" s="9" t="s">
        <v>685</v>
      </c>
      <c r="J47" s="1578"/>
      <c r="K47" s="26" t="s">
        <v>785</v>
      </c>
    </row>
    <row r="48" spans="1:11" ht="15" customHeight="1">
      <c r="A48" s="1578"/>
      <c r="B48" s="22" t="s">
        <v>786</v>
      </c>
      <c r="C48" s="1583"/>
      <c r="D48" s="13" t="s">
        <v>787</v>
      </c>
      <c r="E48" s="27" t="s">
        <v>788</v>
      </c>
      <c r="F48" s="1587"/>
      <c r="G48" s="1588"/>
      <c r="H48" s="29" t="s">
        <v>789</v>
      </c>
      <c r="I48" s="26"/>
      <c r="J48" s="1578"/>
      <c r="K48" s="26" t="s">
        <v>790</v>
      </c>
    </row>
    <row r="49" spans="1:11" ht="15" customHeight="1">
      <c r="A49" s="1579"/>
      <c r="B49" s="30" t="s">
        <v>791</v>
      </c>
      <c r="C49" s="1584"/>
      <c r="D49" s="14" t="s">
        <v>792</v>
      </c>
      <c r="E49" s="31" t="s">
        <v>791</v>
      </c>
      <c r="F49" s="1589" t="s">
        <v>684</v>
      </c>
      <c r="G49" s="1590"/>
      <c r="H49" s="32" t="s">
        <v>793</v>
      </c>
      <c r="I49" s="33" t="s">
        <v>792</v>
      </c>
      <c r="J49" s="1579"/>
      <c r="K49" s="26" t="s">
        <v>794</v>
      </c>
    </row>
    <row r="50" spans="1:11" ht="15" customHeight="1">
      <c r="A50" s="1577">
        <v>10</v>
      </c>
      <c r="B50" s="19" t="s">
        <v>768</v>
      </c>
      <c r="C50" s="1577"/>
      <c r="D50" s="13" t="s">
        <v>769</v>
      </c>
      <c r="E50" s="20" t="s">
        <v>770</v>
      </c>
      <c r="F50" s="7" t="s">
        <v>380</v>
      </c>
      <c r="G50" s="1580" t="s">
        <v>242</v>
      </c>
      <c r="H50" s="21" t="s">
        <v>771</v>
      </c>
      <c r="I50" s="8" t="s">
        <v>772</v>
      </c>
      <c r="J50" s="1577"/>
      <c r="K50" s="8" t="s">
        <v>773</v>
      </c>
    </row>
    <row r="51" spans="1:11" ht="15" customHeight="1">
      <c r="A51" s="1578"/>
      <c r="B51" s="22" t="s">
        <v>774</v>
      </c>
      <c r="C51" s="1578"/>
      <c r="D51" s="13" t="s">
        <v>775</v>
      </c>
      <c r="E51" s="23" t="s">
        <v>776</v>
      </c>
      <c r="F51" s="24" t="s">
        <v>379</v>
      </c>
      <c r="G51" s="1581"/>
      <c r="H51" s="25" t="s">
        <v>777</v>
      </c>
      <c r="I51" s="9" t="s">
        <v>3</v>
      </c>
      <c r="J51" s="1578"/>
      <c r="K51" s="26" t="s">
        <v>778</v>
      </c>
    </row>
    <row r="52" spans="1:11" ht="15" customHeight="1">
      <c r="A52" s="1578"/>
      <c r="B52" s="22" t="s">
        <v>779</v>
      </c>
      <c r="C52" s="1582" t="s">
        <v>780</v>
      </c>
      <c r="D52" s="13" t="s">
        <v>781</v>
      </c>
      <c r="E52" s="27" t="s">
        <v>782</v>
      </c>
      <c r="F52" s="1585" t="s">
        <v>783</v>
      </c>
      <c r="G52" s="1586"/>
      <c r="H52" s="34" t="s">
        <v>784</v>
      </c>
      <c r="I52" s="9" t="s">
        <v>685</v>
      </c>
      <c r="J52" s="1578"/>
      <c r="K52" s="26" t="s">
        <v>785</v>
      </c>
    </row>
    <row r="53" spans="1:11" ht="15" customHeight="1">
      <c r="A53" s="1578"/>
      <c r="B53" s="22" t="s">
        <v>786</v>
      </c>
      <c r="C53" s="1583"/>
      <c r="D53" s="13" t="s">
        <v>787</v>
      </c>
      <c r="E53" s="27" t="s">
        <v>788</v>
      </c>
      <c r="F53" s="1587"/>
      <c r="G53" s="1588"/>
      <c r="H53" s="35" t="s">
        <v>789</v>
      </c>
      <c r="I53" s="26"/>
      <c r="J53" s="1578"/>
      <c r="K53" s="26" t="s">
        <v>790</v>
      </c>
    </row>
    <row r="54" spans="1:11" ht="15" customHeight="1">
      <c r="A54" s="1579"/>
      <c r="B54" s="30" t="s">
        <v>791</v>
      </c>
      <c r="C54" s="1584"/>
      <c r="D54" s="14" t="s">
        <v>792</v>
      </c>
      <c r="E54" s="31" t="s">
        <v>791</v>
      </c>
      <c r="F54" s="1589" t="s">
        <v>684</v>
      </c>
      <c r="G54" s="1590"/>
      <c r="H54" s="36" t="s">
        <v>793</v>
      </c>
      <c r="I54" s="33" t="s">
        <v>792</v>
      </c>
      <c r="J54" s="1579"/>
      <c r="K54" s="33" t="s">
        <v>794</v>
      </c>
    </row>
    <row r="55" spans="1:11">
      <c r="A55" s="15" t="s">
        <v>795</v>
      </c>
    </row>
    <row r="56" spans="1:11">
      <c r="A56" s="15" t="s">
        <v>686</v>
      </c>
    </row>
    <row r="57" spans="1:11">
      <c r="A57" s="1576" t="s">
        <v>687</v>
      </c>
      <c r="B57" s="1576"/>
      <c r="C57" s="1576"/>
      <c r="D57" s="1576"/>
      <c r="E57" s="1576"/>
    </row>
    <row r="58" spans="1:11">
      <c r="K58" s="2" t="s">
        <v>678</v>
      </c>
    </row>
    <row r="59" spans="1:11" ht="17.25">
      <c r="A59" s="1591" t="s">
        <v>679</v>
      </c>
      <c r="B59" s="1592"/>
      <c r="C59" s="1592"/>
      <c r="D59" s="1592"/>
      <c r="E59" s="1592"/>
      <c r="F59" s="1592"/>
      <c r="G59" s="1592"/>
      <c r="H59" s="1592"/>
      <c r="I59" s="1592"/>
      <c r="J59" s="1592"/>
    </row>
    <row r="60" spans="1:11" ht="17.25">
      <c r="A60" s="17" t="s">
        <v>761</v>
      </c>
      <c r="B60" s="17"/>
      <c r="C60" s="17"/>
      <c r="D60" s="17"/>
      <c r="E60" s="1593" t="s">
        <v>762</v>
      </c>
      <c r="F60" s="1594"/>
      <c r="G60" s="1594"/>
      <c r="H60" s="1594"/>
      <c r="I60" s="1594"/>
      <c r="J60" s="1594"/>
    </row>
    <row r="61" spans="1:11" ht="40.15" customHeight="1">
      <c r="A61" s="3" t="s">
        <v>680</v>
      </c>
      <c r="B61" s="4" t="s">
        <v>763</v>
      </c>
      <c r="C61" s="3" t="s">
        <v>764</v>
      </c>
      <c r="D61" s="4" t="s">
        <v>681</v>
      </c>
      <c r="E61" s="3" t="s">
        <v>682</v>
      </c>
      <c r="F61" s="1595" t="s">
        <v>683</v>
      </c>
      <c r="G61" s="1596"/>
      <c r="H61" s="5" t="s">
        <v>765</v>
      </c>
      <c r="I61" s="6" t="s">
        <v>766</v>
      </c>
      <c r="J61" s="3" t="s">
        <v>571</v>
      </c>
      <c r="K61" s="5" t="s">
        <v>767</v>
      </c>
    </row>
    <row r="62" spans="1:11" ht="15" customHeight="1">
      <c r="A62" s="1577">
        <v>11</v>
      </c>
      <c r="B62" s="19" t="s">
        <v>768</v>
      </c>
      <c r="C62" s="1577"/>
      <c r="D62" s="13" t="s">
        <v>769</v>
      </c>
      <c r="E62" s="20" t="s">
        <v>770</v>
      </c>
      <c r="F62" s="7" t="s">
        <v>380</v>
      </c>
      <c r="G62" s="1580" t="s">
        <v>242</v>
      </c>
      <c r="H62" s="21" t="s">
        <v>771</v>
      </c>
      <c r="I62" s="8" t="s">
        <v>772</v>
      </c>
      <c r="J62" s="1577"/>
      <c r="K62" s="8" t="s">
        <v>773</v>
      </c>
    </row>
    <row r="63" spans="1:11" ht="15" customHeight="1">
      <c r="A63" s="1578"/>
      <c r="B63" s="22" t="s">
        <v>774</v>
      </c>
      <c r="C63" s="1578"/>
      <c r="D63" s="13" t="s">
        <v>775</v>
      </c>
      <c r="E63" s="23" t="s">
        <v>776</v>
      </c>
      <c r="F63" s="24" t="s">
        <v>379</v>
      </c>
      <c r="G63" s="1581"/>
      <c r="H63" s="25" t="s">
        <v>777</v>
      </c>
      <c r="I63" s="9" t="s">
        <v>3</v>
      </c>
      <c r="J63" s="1578"/>
      <c r="K63" s="26" t="s">
        <v>778</v>
      </c>
    </row>
    <row r="64" spans="1:11" ht="15" customHeight="1">
      <c r="A64" s="1578"/>
      <c r="B64" s="22" t="s">
        <v>779</v>
      </c>
      <c r="C64" s="1582" t="s">
        <v>780</v>
      </c>
      <c r="D64" s="13" t="s">
        <v>781</v>
      </c>
      <c r="E64" s="27" t="s">
        <v>782</v>
      </c>
      <c r="F64" s="1585" t="s">
        <v>783</v>
      </c>
      <c r="G64" s="1586"/>
      <c r="H64" s="28" t="s">
        <v>784</v>
      </c>
      <c r="I64" s="9" t="s">
        <v>685</v>
      </c>
      <c r="J64" s="1578"/>
      <c r="K64" s="26" t="s">
        <v>785</v>
      </c>
    </row>
    <row r="65" spans="1:11" ht="15" customHeight="1">
      <c r="A65" s="1578"/>
      <c r="B65" s="22" t="s">
        <v>786</v>
      </c>
      <c r="C65" s="1583"/>
      <c r="D65" s="13" t="s">
        <v>787</v>
      </c>
      <c r="E65" s="27" t="s">
        <v>788</v>
      </c>
      <c r="F65" s="1587"/>
      <c r="G65" s="1588"/>
      <c r="H65" s="29" t="s">
        <v>789</v>
      </c>
      <c r="I65" s="26"/>
      <c r="J65" s="1578"/>
      <c r="K65" s="26" t="s">
        <v>790</v>
      </c>
    </row>
    <row r="66" spans="1:11" ht="15" customHeight="1">
      <c r="A66" s="1579"/>
      <c r="B66" s="30" t="s">
        <v>791</v>
      </c>
      <c r="C66" s="1584"/>
      <c r="D66" s="14" t="s">
        <v>792</v>
      </c>
      <c r="E66" s="31" t="s">
        <v>791</v>
      </c>
      <c r="F66" s="1589" t="s">
        <v>684</v>
      </c>
      <c r="G66" s="1590"/>
      <c r="H66" s="32" t="s">
        <v>793</v>
      </c>
      <c r="I66" s="33" t="s">
        <v>792</v>
      </c>
      <c r="J66" s="1579"/>
      <c r="K66" s="33" t="s">
        <v>794</v>
      </c>
    </row>
    <row r="67" spans="1:11" ht="15" customHeight="1">
      <c r="A67" s="1577">
        <v>12</v>
      </c>
      <c r="B67" s="19" t="s">
        <v>768</v>
      </c>
      <c r="C67" s="1577"/>
      <c r="D67" s="13" t="s">
        <v>769</v>
      </c>
      <c r="E67" s="20" t="s">
        <v>770</v>
      </c>
      <c r="F67" s="7" t="s">
        <v>380</v>
      </c>
      <c r="G67" s="1580" t="s">
        <v>242</v>
      </c>
      <c r="H67" s="21" t="s">
        <v>771</v>
      </c>
      <c r="I67" s="8" t="s">
        <v>772</v>
      </c>
      <c r="J67" s="1577"/>
      <c r="K67" s="8" t="s">
        <v>773</v>
      </c>
    </row>
    <row r="68" spans="1:11" ht="15" customHeight="1">
      <c r="A68" s="1578"/>
      <c r="B68" s="22" t="s">
        <v>774</v>
      </c>
      <c r="C68" s="1578"/>
      <c r="D68" s="13" t="s">
        <v>775</v>
      </c>
      <c r="E68" s="23" t="s">
        <v>776</v>
      </c>
      <c r="F68" s="24" t="s">
        <v>379</v>
      </c>
      <c r="G68" s="1581"/>
      <c r="H68" s="25" t="s">
        <v>777</v>
      </c>
      <c r="I68" s="9" t="s">
        <v>3</v>
      </c>
      <c r="J68" s="1578"/>
      <c r="K68" s="26" t="s">
        <v>778</v>
      </c>
    </row>
    <row r="69" spans="1:11" ht="15" customHeight="1">
      <c r="A69" s="1578"/>
      <c r="B69" s="22" t="s">
        <v>779</v>
      </c>
      <c r="C69" s="1582" t="s">
        <v>780</v>
      </c>
      <c r="D69" s="13" t="s">
        <v>781</v>
      </c>
      <c r="E69" s="27" t="s">
        <v>782</v>
      </c>
      <c r="F69" s="1585" t="s">
        <v>783</v>
      </c>
      <c r="G69" s="1586"/>
      <c r="H69" s="28" t="s">
        <v>784</v>
      </c>
      <c r="I69" s="9" t="s">
        <v>685</v>
      </c>
      <c r="J69" s="1578"/>
      <c r="K69" s="26" t="s">
        <v>785</v>
      </c>
    </row>
    <row r="70" spans="1:11" ht="15" customHeight="1">
      <c r="A70" s="1578"/>
      <c r="B70" s="22" t="s">
        <v>786</v>
      </c>
      <c r="C70" s="1583"/>
      <c r="D70" s="13" t="s">
        <v>787</v>
      </c>
      <c r="E70" s="27" t="s">
        <v>788</v>
      </c>
      <c r="F70" s="1587"/>
      <c r="G70" s="1588"/>
      <c r="H70" s="29" t="s">
        <v>789</v>
      </c>
      <c r="I70" s="26"/>
      <c r="J70" s="1578"/>
      <c r="K70" s="26" t="s">
        <v>790</v>
      </c>
    </row>
    <row r="71" spans="1:11" ht="15" customHeight="1">
      <c r="A71" s="1579"/>
      <c r="B71" s="30" t="s">
        <v>791</v>
      </c>
      <c r="C71" s="1584"/>
      <c r="D71" s="14" t="s">
        <v>792</v>
      </c>
      <c r="E71" s="31" t="s">
        <v>791</v>
      </c>
      <c r="F71" s="1589" t="s">
        <v>684</v>
      </c>
      <c r="G71" s="1590"/>
      <c r="H71" s="32" t="s">
        <v>793</v>
      </c>
      <c r="I71" s="33" t="s">
        <v>792</v>
      </c>
      <c r="J71" s="1579"/>
      <c r="K71" s="33" t="s">
        <v>794</v>
      </c>
    </row>
    <row r="72" spans="1:11" ht="15" customHeight="1">
      <c r="A72" s="1577">
        <v>13</v>
      </c>
      <c r="B72" s="19" t="s">
        <v>768</v>
      </c>
      <c r="C72" s="1577"/>
      <c r="D72" s="13" t="s">
        <v>769</v>
      </c>
      <c r="E72" s="20" t="s">
        <v>770</v>
      </c>
      <c r="F72" s="7" t="s">
        <v>380</v>
      </c>
      <c r="G72" s="1580" t="s">
        <v>242</v>
      </c>
      <c r="H72" s="21" t="s">
        <v>771</v>
      </c>
      <c r="I72" s="8" t="s">
        <v>772</v>
      </c>
      <c r="J72" s="1577"/>
      <c r="K72" s="8" t="s">
        <v>773</v>
      </c>
    </row>
    <row r="73" spans="1:11" ht="15" customHeight="1">
      <c r="A73" s="1578"/>
      <c r="B73" s="22" t="s">
        <v>774</v>
      </c>
      <c r="C73" s="1578"/>
      <c r="D73" s="13" t="s">
        <v>775</v>
      </c>
      <c r="E73" s="23" t="s">
        <v>776</v>
      </c>
      <c r="F73" s="24" t="s">
        <v>379</v>
      </c>
      <c r="G73" s="1581"/>
      <c r="H73" s="25" t="s">
        <v>777</v>
      </c>
      <c r="I73" s="9" t="s">
        <v>3</v>
      </c>
      <c r="J73" s="1578"/>
      <c r="K73" s="26" t="s">
        <v>778</v>
      </c>
    </row>
    <row r="74" spans="1:11" ht="15" customHeight="1">
      <c r="A74" s="1578"/>
      <c r="B74" s="22" t="s">
        <v>779</v>
      </c>
      <c r="C74" s="1582" t="s">
        <v>780</v>
      </c>
      <c r="D74" s="13" t="s">
        <v>781</v>
      </c>
      <c r="E74" s="27" t="s">
        <v>782</v>
      </c>
      <c r="F74" s="1585" t="s">
        <v>783</v>
      </c>
      <c r="G74" s="1586"/>
      <c r="H74" s="28" t="s">
        <v>784</v>
      </c>
      <c r="I74" s="9" t="s">
        <v>685</v>
      </c>
      <c r="J74" s="1578"/>
      <c r="K74" s="26" t="s">
        <v>785</v>
      </c>
    </row>
    <row r="75" spans="1:11" ht="15" customHeight="1">
      <c r="A75" s="1578"/>
      <c r="B75" s="22" t="s">
        <v>786</v>
      </c>
      <c r="C75" s="1583"/>
      <c r="D75" s="13" t="s">
        <v>787</v>
      </c>
      <c r="E75" s="27" t="s">
        <v>788</v>
      </c>
      <c r="F75" s="1587"/>
      <c r="G75" s="1588"/>
      <c r="H75" s="29" t="s">
        <v>789</v>
      </c>
      <c r="I75" s="26"/>
      <c r="J75" s="1578"/>
      <c r="K75" s="26" t="s">
        <v>790</v>
      </c>
    </row>
    <row r="76" spans="1:11" ht="15" customHeight="1">
      <c r="A76" s="1579"/>
      <c r="B76" s="30" t="s">
        <v>791</v>
      </c>
      <c r="C76" s="1584"/>
      <c r="D76" s="14" t="s">
        <v>792</v>
      </c>
      <c r="E76" s="31" t="s">
        <v>791</v>
      </c>
      <c r="F76" s="1589" t="s">
        <v>684</v>
      </c>
      <c r="G76" s="1590"/>
      <c r="H76" s="32" t="s">
        <v>793</v>
      </c>
      <c r="I76" s="33" t="s">
        <v>792</v>
      </c>
      <c r="J76" s="1579"/>
      <c r="K76" s="33" t="s">
        <v>794</v>
      </c>
    </row>
    <row r="77" spans="1:11" ht="15" customHeight="1">
      <c r="A77" s="1577">
        <v>14</v>
      </c>
      <c r="B77" s="19" t="s">
        <v>768</v>
      </c>
      <c r="C77" s="1577"/>
      <c r="D77" s="13" t="s">
        <v>769</v>
      </c>
      <c r="E77" s="20" t="s">
        <v>770</v>
      </c>
      <c r="F77" s="7" t="s">
        <v>380</v>
      </c>
      <c r="G77" s="1580" t="s">
        <v>242</v>
      </c>
      <c r="H77" s="21" t="s">
        <v>771</v>
      </c>
      <c r="I77" s="8" t="s">
        <v>772</v>
      </c>
      <c r="J77" s="1577"/>
      <c r="K77" s="8" t="s">
        <v>773</v>
      </c>
    </row>
    <row r="78" spans="1:11" ht="15" customHeight="1">
      <c r="A78" s="1578"/>
      <c r="B78" s="22" t="s">
        <v>774</v>
      </c>
      <c r="C78" s="1578"/>
      <c r="D78" s="13" t="s">
        <v>775</v>
      </c>
      <c r="E78" s="23" t="s">
        <v>776</v>
      </c>
      <c r="F78" s="24" t="s">
        <v>379</v>
      </c>
      <c r="G78" s="1581"/>
      <c r="H78" s="25" t="s">
        <v>777</v>
      </c>
      <c r="I78" s="9" t="s">
        <v>3</v>
      </c>
      <c r="J78" s="1578"/>
      <c r="K78" s="26" t="s">
        <v>778</v>
      </c>
    </row>
    <row r="79" spans="1:11" ht="15" customHeight="1">
      <c r="A79" s="1578"/>
      <c r="B79" s="22" t="s">
        <v>779</v>
      </c>
      <c r="C79" s="1582" t="s">
        <v>780</v>
      </c>
      <c r="D79" s="13" t="s">
        <v>781</v>
      </c>
      <c r="E79" s="27" t="s">
        <v>782</v>
      </c>
      <c r="F79" s="1585" t="s">
        <v>783</v>
      </c>
      <c r="G79" s="1586"/>
      <c r="H79" s="28" t="s">
        <v>784</v>
      </c>
      <c r="I79" s="9" t="s">
        <v>685</v>
      </c>
      <c r="J79" s="1578"/>
      <c r="K79" s="26" t="s">
        <v>785</v>
      </c>
    </row>
    <row r="80" spans="1:11" ht="15" customHeight="1">
      <c r="A80" s="1578"/>
      <c r="B80" s="22" t="s">
        <v>786</v>
      </c>
      <c r="C80" s="1583"/>
      <c r="D80" s="13" t="s">
        <v>787</v>
      </c>
      <c r="E80" s="27" t="s">
        <v>788</v>
      </c>
      <c r="F80" s="1587"/>
      <c r="G80" s="1588"/>
      <c r="H80" s="29" t="s">
        <v>789</v>
      </c>
      <c r="I80" s="26"/>
      <c r="J80" s="1578"/>
      <c r="K80" s="26" t="s">
        <v>790</v>
      </c>
    </row>
    <row r="81" spans="1:11" ht="15" customHeight="1">
      <c r="A81" s="1579"/>
      <c r="B81" s="30" t="s">
        <v>791</v>
      </c>
      <c r="C81" s="1584"/>
      <c r="D81" s="14" t="s">
        <v>792</v>
      </c>
      <c r="E81" s="31" t="s">
        <v>791</v>
      </c>
      <c r="F81" s="1589" t="s">
        <v>684</v>
      </c>
      <c r="G81" s="1590"/>
      <c r="H81" s="32" t="s">
        <v>793</v>
      </c>
      <c r="I81" s="33" t="s">
        <v>792</v>
      </c>
      <c r="J81" s="1579"/>
      <c r="K81" s="33" t="s">
        <v>794</v>
      </c>
    </row>
    <row r="82" spans="1:11" ht="15" customHeight="1">
      <c r="A82" s="1577">
        <v>15</v>
      </c>
      <c r="B82" s="19" t="s">
        <v>768</v>
      </c>
      <c r="C82" s="1577"/>
      <c r="D82" s="13" t="s">
        <v>769</v>
      </c>
      <c r="E82" s="20" t="s">
        <v>770</v>
      </c>
      <c r="F82" s="7" t="s">
        <v>380</v>
      </c>
      <c r="G82" s="1580" t="s">
        <v>242</v>
      </c>
      <c r="H82" s="21" t="s">
        <v>771</v>
      </c>
      <c r="I82" s="8" t="s">
        <v>772</v>
      </c>
      <c r="J82" s="1577"/>
      <c r="K82" s="8" t="s">
        <v>773</v>
      </c>
    </row>
    <row r="83" spans="1:11" ht="15" customHeight="1">
      <c r="A83" s="1578"/>
      <c r="B83" s="22" t="s">
        <v>774</v>
      </c>
      <c r="C83" s="1578"/>
      <c r="D83" s="13" t="s">
        <v>775</v>
      </c>
      <c r="E83" s="23" t="s">
        <v>776</v>
      </c>
      <c r="F83" s="24" t="s">
        <v>379</v>
      </c>
      <c r="G83" s="1581"/>
      <c r="H83" s="25" t="s">
        <v>777</v>
      </c>
      <c r="I83" s="9" t="s">
        <v>3</v>
      </c>
      <c r="J83" s="1578"/>
      <c r="K83" s="26" t="s">
        <v>778</v>
      </c>
    </row>
    <row r="84" spans="1:11" ht="15" customHeight="1">
      <c r="A84" s="1578"/>
      <c r="B84" s="22" t="s">
        <v>779</v>
      </c>
      <c r="C84" s="1582" t="s">
        <v>780</v>
      </c>
      <c r="D84" s="13" t="s">
        <v>781</v>
      </c>
      <c r="E84" s="27" t="s">
        <v>782</v>
      </c>
      <c r="F84" s="1585" t="s">
        <v>783</v>
      </c>
      <c r="G84" s="1586"/>
      <c r="H84" s="28" t="s">
        <v>784</v>
      </c>
      <c r="I84" s="9" t="s">
        <v>685</v>
      </c>
      <c r="J84" s="1578"/>
      <c r="K84" s="26" t="s">
        <v>785</v>
      </c>
    </row>
    <row r="85" spans="1:11" ht="15" customHeight="1">
      <c r="A85" s="1578"/>
      <c r="B85" s="22" t="s">
        <v>786</v>
      </c>
      <c r="C85" s="1583"/>
      <c r="D85" s="13" t="s">
        <v>787</v>
      </c>
      <c r="E85" s="27" t="s">
        <v>788</v>
      </c>
      <c r="F85" s="1587"/>
      <c r="G85" s="1588"/>
      <c r="H85" s="29" t="s">
        <v>789</v>
      </c>
      <c r="I85" s="26"/>
      <c r="J85" s="1578"/>
      <c r="K85" s="26" t="s">
        <v>790</v>
      </c>
    </row>
    <row r="86" spans="1:11" ht="15" customHeight="1">
      <c r="A86" s="1579"/>
      <c r="B86" s="30" t="s">
        <v>791</v>
      </c>
      <c r="C86" s="1584"/>
      <c r="D86" s="14" t="s">
        <v>792</v>
      </c>
      <c r="E86" s="31" t="s">
        <v>791</v>
      </c>
      <c r="F86" s="1589" t="s">
        <v>684</v>
      </c>
      <c r="G86" s="1590"/>
      <c r="H86" s="32" t="s">
        <v>793</v>
      </c>
      <c r="I86" s="33" t="s">
        <v>792</v>
      </c>
      <c r="J86" s="1579"/>
      <c r="K86" s="33" t="s">
        <v>794</v>
      </c>
    </row>
    <row r="87" spans="1:11" ht="15" customHeight="1">
      <c r="A87" s="1577">
        <v>16</v>
      </c>
      <c r="B87" s="19" t="s">
        <v>768</v>
      </c>
      <c r="C87" s="1577"/>
      <c r="D87" s="13" t="s">
        <v>769</v>
      </c>
      <c r="E87" s="20" t="s">
        <v>770</v>
      </c>
      <c r="F87" s="7" t="s">
        <v>380</v>
      </c>
      <c r="G87" s="1580" t="s">
        <v>242</v>
      </c>
      <c r="H87" s="21" t="s">
        <v>771</v>
      </c>
      <c r="I87" s="8" t="s">
        <v>772</v>
      </c>
      <c r="J87" s="1577"/>
      <c r="K87" s="8" t="s">
        <v>773</v>
      </c>
    </row>
    <row r="88" spans="1:11" ht="15" customHeight="1">
      <c r="A88" s="1578"/>
      <c r="B88" s="22" t="s">
        <v>774</v>
      </c>
      <c r="C88" s="1578"/>
      <c r="D88" s="13" t="s">
        <v>775</v>
      </c>
      <c r="E88" s="23" t="s">
        <v>776</v>
      </c>
      <c r="F88" s="24" t="s">
        <v>379</v>
      </c>
      <c r="G88" s="1581"/>
      <c r="H88" s="25" t="s">
        <v>777</v>
      </c>
      <c r="I88" s="9" t="s">
        <v>3</v>
      </c>
      <c r="J88" s="1578"/>
      <c r="K88" s="26" t="s">
        <v>778</v>
      </c>
    </row>
    <row r="89" spans="1:11" ht="15" customHeight="1">
      <c r="A89" s="1578"/>
      <c r="B89" s="22" t="s">
        <v>779</v>
      </c>
      <c r="C89" s="1582" t="s">
        <v>780</v>
      </c>
      <c r="D89" s="13" t="s">
        <v>781</v>
      </c>
      <c r="E89" s="27" t="s">
        <v>782</v>
      </c>
      <c r="F89" s="1585" t="s">
        <v>783</v>
      </c>
      <c r="G89" s="1586"/>
      <c r="H89" s="28" t="s">
        <v>784</v>
      </c>
      <c r="I89" s="9" t="s">
        <v>685</v>
      </c>
      <c r="J89" s="1578"/>
      <c r="K89" s="26" t="s">
        <v>785</v>
      </c>
    </row>
    <row r="90" spans="1:11" ht="15" customHeight="1">
      <c r="A90" s="1578"/>
      <c r="B90" s="22" t="s">
        <v>786</v>
      </c>
      <c r="C90" s="1583"/>
      <c r="D90" s="13" t="s">
        <v>787</v>
      </c>
      <c r="E90" s="27" t="s">
        <v>788</v>
      </c>
      <c r="F90" s="1587"/>
      <c r="G90" s="1588"/>
      <c r="H90" s="29" t="s">
        <v>789</v>
      </c>
      <c r="I90" s="26"/>
      <c r="J90" s="1578"/>
      <c r="K90" s="26" t="s">
        <v>790</v>
      </c>
    </row>
    <row r="91" spans="1:11" ht="15" customHeight="1">
      <c r="A91" s="1579"/>
      <c r="B91" s="30" t="s">
        <v>791</v>
      </c>
      <c r="C91" s="1584"/>
      <c r="D91" s="14" t="s">
        <v>792</v>
      </c>
      <c r="E91" s="31" t="s">
        <v>791</v>
      </c>
      <c r="F91" s="1589" t="s">
        <v>684</v>
      </c>
      <c r="G91" s="1590"/>
      <c r="H91" s="32" t="s">
        <v>793</v>
      </c>
      <c r="I91" s="33" t="s">
        <v>792</v>
      </c>
      <c r="J91" s="1579"/>
      <c r="K91" s="33" t="s">
        <v>794</v>
      </c>
    </row>
    <row r="92" spans="1:11" ht="15" customHeight="1">
      <c r="A92" s="1577">
        <v>17</v>
      </c>
      <c r="B92" s="19" t="s">
        <v>768</v>
      </c>
      <c r="C92" s="1577"/>
      <c r="D92" s="13" t="s">
        <v>769</v>
      </c>
      <c r="E92" s="20" t="s">
        <v>770</v>
      </c>
      <c r="F92" s="7" t="s">
        <v>380</v>
      </c>
      <c r="G92" s="1580" t="s">
        <v>242</v>
      </c>
      <c r="H92" s="21" t="s">
        <v>771</v>
      </c>
      <c r="I92" s="8" t="s">
        <v>772</v>
      </c>
      <c r="J92" s="1577"/>
      <c r="K92" s="8" t="s">
        <v>773</v>
      </c>
    </row>
    <row r="93" spans="1:11" ht="15" customHeight="1">
      <c r="A93" s="1578"/>
      <c r="B93" s="22" t="s">
        <v>774</v>
      </c>
      <c r="C93" s="1578"/>
      <c r="D93" s="13" t="s">
        <v>775</v>
      </c>
      <c r="E93" s="23" t="s">
        <v>776</v>
      </c>
      <c r="F93" s="24" t="s">
        <v>379</v>
      </c>
      <c r="G93" s="1581"/>
      <c r="H93" s="25" t="s">
        <v>777</v>
      </c>
      <c r="I93" s="9" t="s">
        <v>3</v>
      </c>
      <c r="J93" s="1578"/>
      <c r="K93" s="26" t="s">
        <v>778</v>
      </c>
    </row>
    <row r="94" spans="1:11" ht="15" customHeight="1">
      <c r="A94" s="1578"/>
      <c r="B94" s="22" t="s">
        <v>779</v>
      </c>
      <c r="C94" s="1582" t="s">
        <v>780</v>
      </c>
      <c r="D94" s="13" t="s">
        <v>781</v>
      </c>
      <c r="E94" s="27" t="s">
        <v>782</v>
      </c>
      <c r="F94" s="1585" t="s">
        <v>783</v>
      </c>
      <c r="G94" s="1586"/>
      <c r="H94" s="28" t="s">
        <v>784</v>
      </c>
      <c r="I94" s="9" t="s">
        <v>685</v>
      </c>
      <c r="J94" s="1578"/>
      <c r="K94" s="26" t="s">
        <v>785</v>
      </c>
    </row>
    <row r="95" spans="1:11" ht="15" customHeight="1">
      <c r="A95" s="1578"/>
      <c r="B95" s="22" t="s">
        <v>786</v>
      </c>
      <c r="C95" s="1583"/>
      <c r="D95" s="13" t="s">
        <v>787</v>
      </c>
      <c r="E95" s="27" t="s">
        <v>788</v>
      </c>
      <c r="F95" s="1587"/>
      <c r="G95" s="1588"/>
      <c r="H95" s="29" t="s">
        <v>789</v>
      </c>
      <c r="I95" s="26"/>
      <c r="J95" s="1578"/>
      <c r="K95" s="26" t="s">
        <v>790</v>
      </c>
    </row>
    <row r="96" spans="1:11" ht="15" customHeight="1">
      <c r="A96" s="1579"/>
      <c r="B96" s="30" t="s">
        <v>791</v>
      </c>
      <c r="C96" s="1584"/>
      <c r="D96" s="14" t="s">
        <v>792</v>
      </c>
      <c r="E96" s="31" t="s">
        <v>791</v>
      </c>
      <c r="F96" s="1589" t="s">
        <v>684</v>
      </c>
      <c r="G96" s="1590"/>
      <c r="H96" s="32" t="s">
        <v>793</v>
      </c>
      <c r="I96" s="33" t="s">
        <v>792</v>
      </c>
      <c r="J96" s="1579"/>
      <c r="K96" s="33" t="s">
        <v>794</v>
      </c>
    </row>
    <row r="97" spans="1:11" ht="15" customHeight="1">
      <c r="A97" s="1577">
        <v>18</v>
      </c>
      <c r="B97" s="19" t="s">
        <v>768</v>
      </c>
      <c r="C97" s="1577"/>
      <c r="D97" s="13" t="s">
        <v>769</v>
      </c>
      <c r="E97" s="20" t="s">
        <v>770</v>
      </c>
      <c r="F97" s="7" t="s">
        <v>380</v>
      </c>
      <c r="G97" s="1580" t="s">
        <v>242</v>
      </c>
      <c r="H97" s="21" t="s">
        <v>771</v>
      </c>
      <c r="I97" s="8" t="s">
        <v>772</v>
      </c>
      <c r="J97" s="1577"/>
      <c r="K97" s="8" t="s">
        <v>773</v>
      </c>
    </row>
    <row r="98" spans="1:11" ht="15" customHeight="1">
      <c r="A98" s="1578"/>
      <c r="B98" s="22" t="s">
        <v>774</v>
      </c>
      <c r="C98" s="1578"/>
      <c r="D98" s="13" t="s">
        <v>775</v>
      </c>
      <c r="E98" s="23" t="s">
        <v>776</v>
      </c>
      <c r="F98" s="24" t="s">
        <v>379</v>
      </c>
      <c r="G98" s="1581"/>
      <c r="H98" s="25" t="s">
        <v>777</v>
      </c>
      <c r="I98" s="9" t="s">
        <v>3</v>
      </c>
      <c r="J98" s="1578"/>
      <c r="K98" s="26" t="s">
        <v>778</v>
      </c>
    </row>
    <row r="99" spans="1:11" ht="15" customHeight="1">
      <c r="A99" s="1578"/>
      <c r="B99" s="22" t="s">
        <v>779</v>
      </c>
      <c r="C99" s="1582" t="s">
        <v>780</v>
      </c>
      <c r="D99" s="13" t="s">
        <v>781</v>
      </c>
      <c r="E99" s="27" t="s">
        <v>782</v>
      </c>
      <c r="F99" s="1585" t="s">
        <v>783</v>
      </c>
      <c r="G99" s="1586"/>
      <c r="H99" s="28" t="s">
        <v>784</v>
      </c>
      <c r="I99" s="9" t="s">
        <v>685</v>
      </c>
      <c r="J99" s="1578"/>
      <c r="K99" s="26" t="s">
        <v>785</v>
      </c>
    </row>
    <row r="100" spans="1:11" ht="15" customHeight="1">
      <c r="A100" s="1578"/>
      <c r="B100" s="22" t="s">
        <v>786</v>
      </c>
      <c r="C100" s="1583"/>
      <c r="D100" s="13" t="s">
        <v>787</v>
      </c>
      <c r="E100" s="27" t="s">
        <v>788</v>
      </c>
      <c r="F100" s="1587"/>
      <c r="G100" s="1588"/>
      <c r="H100" s="29" t="s">
        <v>789</v>
      </c>
      <c r="I100" s="26"/>
      <c r="J100" s="1578"/>
      <c r="K100" s="26" t="s">
        <v>790</v>
      </c>
    </row>
    <row r="101" spans="1:11" ht="15" customHeight="1">
      <c r="A101" s="1579"/>
      <c r="B101" s="30" t="s">
        <v>791</v>
      </c>
      <c r="C101" s="1584"/>
      <c r="D101" s="14" t="s">
        <v>792</v>
      </c>
      <c r="E101" s="31" t="s">
        <v>791</v>
      </c>
      <c r="F101" s="1589" t="s">
        <v>684</v>
      </c>
      <c r="G101" s="1590"/>
      <c r="H101" s="32" t="s">
        <v>793</v>
      </c>
      <c r="I101" s="33" t="s">
        <v>792</v>
      </c>
      <c r="J101" s="1579"/>
      <c r="K101" s="33" t="s">
        <v>794</v>
      </c>
    </row>
    <row r="102" spans="1:11" ht="15" customHeight="1">
      <c r="A102" s="1577">
        <v>19</v>
      </c>
      <c r="B102" s="19" t="s">
        <v>768</v>
      </c>
      <c r="C102" s="1577"/>
      <c r="D102" s="13" t="s">
        <v>769</v>
      </c>
      <c r="E102" s="20" t="s">
        <v>770</v>
      </c>
      <c r="F102" s="7" t="s">
        <v>380</v>
      </c>
      <c r="G102" s="1580" t="s">
        <v>242</v>
      </c>
      <c r="H102" s="21" t="s">
        <v>771</v>
      </c>
      <c r="I102" s="8" t="s">
        <v>772</v>
      </c>
      <c r="J102" s="1577"/>
      <c r="K102" s="8" t="s">
        <v>773</v>
      </c>
    </row>
    <row r="103" spans="1:11" ht="15" customHeight="1">
      <c r="A103" s="1578"/>
      <c r="B103" s="22" t="s">
        <v>774</v>
      </c>
      <c r="C103" s="1578"/>
      <c r="D103" s="13" t="s">
        <v>775</v>
      </c>
      <c r="E103" s="23" t="s">
        <v>776</v>
      </c>
      <c r="F103" s="24" t="s">
        <v>379</v>
      </c>
      <c r="G103" s="1581"/>
      <c r="H103" s="25" t="s">
        <v>777</v>
      </c>
      <c r="I103" s="9" t="s">
        <v>3</v>
      </c>
      <c r="J103" s="1578"/>
      <c r="K103" s="26" t="s">
        <v>778</v>
      </c>
    </row>
    <row r="104" spans="1:11" ht="15" customHeight="1">
      <c r="A104" s="1578"/>
      <c r="B104" s="22" t="s">
        <v>779</v>
      </c>
      <c r="C104" s="1582" t="s">
        <v>780</v>
      </c>
      <c r="D104" s="13" t="s">
        <v>781</v>
      </c>
      <c r="E104" s="27" t="s">
        <v>782</v>
      </c>
      <c r="F104" s="1585" t="s">
        <v>783</v>
      </c>
      <c r="G104" s="1586"/>
      <c r="H104" s="28" t="s">
        <v>784</v>
      </c>
      <c r="I104" s="9" t="s">
        <v>685</v>
      </c>
      <c r="J104" s="1578"/>
      <c r="K104" s="26" t="s">
        <v>785</v>
      </c>
    </row>
    <row r="105" spans="1:11" ht="15" customHeight="1">
      <c r="A105" s="1578"/>
      <c r="B105" s="22" t="s">
        <v>786</v>
      </c>
      <c r="C105" s="1583"/>
      <c r="D105" s="13" t="s">
        <v>787</v>
      </c>
      <c r="E105" s="27" t="s">
        <v>788</v>
      </c>
      <c r="F105" s="1587"/>
      <c r="G105" s="1588"/>
      <c r="H105" s="29" t="s">
        <v>789</v>
      </c>
      <c r="I105" s="26"/>
      <c r="J105" s="1578"/>
      <c r="K105" s="26" t="s">
        <v>790</v>
      </c>
    </row>
    <row r="106" spans="1:11" ht="15" customHeight="1">
      <c r="A106" s="1579"/>
      <c r="B106" s="30" t="s">
        <v>791</v>
      </c>
      <c r="C106" s="1584"/>
      <c r="D106" s="14" t="s">
        <v>792</v>
      </c>
      <c r="E106" s="31" t="s">
        <v>791</v>
      </c>
      <c r="F106" s="1589" t="s">
        <v>684</v>
      </c>
      <c r="G106" s="1590"/>
      <c r="H106" s="32" t="s">
        <v>793</v>
      </c>
      <c r="I106" s="33" t="s">
        <v>792</v>
      </c>
      <c r="J106" s="1579"/>
      <c r="K106" s="33" t="s">
        <v>794</v>
      </c>
    </row>
    <row r="107" spans="1:11" ht="15" customHeight="1">
      <c r="A107" s="1577">
        <v>20</v>
      </c>
      <c r="B107" s="19" t="s">
        <v>768</v>
      </c>
      <c r="C107" s="1577"/>
      <c r="D107" s="13" t="s">
        <v>769</v>
      </c>
      <c r="E107" s="20" t="s">
        <v>770</v>
      </c>
      <c r="F107" s="7" t="s">
        <v>380</v>
      </c>
      <c r="G107" s="1580" t="s">
        <v>242</v>
      </c>
      <c r="H107" s="21" t="s">
        <v>771</v>
      </c>
      <c r="I107" s="8" t="s">
        <v>772</v>
      </c>
      <c r="J107" s="1577"/>
      <c r="K107" s="8" t="s">
        <v>773</v>
      </c>
    </row>
    <row r="108" spans="1:11" ht="15" customHeight="1">
      <c r="A108" s="1578"/>
      <c r="B108" s="22" t="s">
        <v>774</v>
      </c>
      <c r="C108" s="1578"/>
      <c r="D108" s="13" t="s">
        <v>775</v>
      </c>
      <c r="E108" s="23" t="s">
        <v>776</v>
      </c>
      <c r="F108" s="24" t="s">
        <v>379</v>
      </c>
      <c r="G108" s="1581"/>
      <c r="H108" s="25" t="s">
        <v>777</v>
      </c>
      <c r="I108" s="9" t="s">
        <v>3</v>
      </c>
      <c r="J108" s="1578"/>
      <c r="K108" s="26" t="s">
        <v>778</v>
      </c>
    </row>
    <row r="109" spans="1:11" ht="15" customHeight="1">
      <c r="A109" s="1578"/>
      <c r="B109" s="22" t="s">
        <v>779</v>
      </c>
      <c r="C109" s="1582" t="s">
        <v>780</v>
      </c>
      <c r="D109" s="13" t="s">
        <v>781</v>
      </c>
      <c r="E109" s="27" t="s">
        <v>782</v>
      </c>
      <c r="F109" s="1585" t="s">
        <v>783</v>
      </c>
      <c r="G109" s="1586"/>
      <c r="H109" s="34" t="s">
        <v>784</v>
      </c>
      <c r="I109" s="9" t="s">
        <v>685</v>
      </c>
      <c r="J109" s="1578"/>
      <c r="K109" s="26" t="s">
        <v>785</v>
      </c>
    </row>
    <row r="110" spans="1:11" ht="15" customHeight="1">
      <c r="A110" s="1578"/>
      <c r="B110" s="22" t="s">
        <v>786</v>
      </c>
      <c r="C110" s="1583"/>
      <c r="D110" s="13" t="s">
        <v>787</v>
      </c>
      <c r="E110" s="27" t="s">
        <v>788</v>
      </c>
      <c r="F110" s="1587"/>
      <c r="G110" s="1588"/>
      <c r="H110" s="35" t="s">
        <v>789</v>
      </c>
      <c r="I110" s="26"/>
      <c r="J110" s="1578"/>
      <c r="K110" s="26" t="s">
        <v>790</v>
      </c>
    </row>
    <row r="111" spans="1:11" ht="15" customHeight="1">
      <c r="A111" s="1579"/>
      <c r="B111" s="30" t="s">
        <v>791</v>
      </c>
      <c r="C111" s="1584"/>
      <c r="D111" s="14" t="s">
        <v>792</v>
      </c>
      <c r="E111" s="31" t="s">
        <v>791</v>
      </c>
      <c r="F111" s="1589" t="s">
        <v>684</v>
      </c>
      <c r="G111" s="1590"/>
      <c r="H111" s="36" t="s">
        <v>793</v>
      </c>
      <c r="I111" s="33" t="s">
        <v>792</v>
      </c>
      <c r="J111" s="1579"/>
      <c r="K111" s="33" t="s">
        <v>794</v>
      </c>
    </row>
    <row r="112" spans="1:11">
      <c r="A112" s="15" t="s">
        <v>795</v>
      </c>
    </row>
    <row r="113" spans="1:5">
      <c r="A113" s="15" t="s">
        <v>686</v>
      </c>
    </row>
    <row r="114" spans="1:5">
      <c r="A114" s="1576" t="s">
        <v>687</v>
      </c>
      <c r="B114" s="1576"/>
      <c r="C114" s="1576"/>
      <c r="D114" s="1576"/>
      <c r="E114" s="1576"/>
    </row>
  </sheetData>
  <mergeCells count="168">
    <mergeCell ref="A2:J2"/>
    <mergeCell ref="E3:J3"/>
    <mergeCell ref="F4:G4"/>
    <mergeCell ref="A5:A9"/>
    <mergeCell ref="C5:C6"/>
    <mergeCell ref="G5:G6"/>
    <mergeCell ref="J5:J9"/>
    <mergeCell ref="C7:C9"/>
    <mergeCell ref="F7:G7"/>
    <mergeCell ref="F8:G8"/>
    <mergeCell ref="F9:G9"/>
    <mergeCell ref="A10:A14"/>
    <mergeCell ref="C10:C11"/>
    <mergeCell ref="G10:G11"/>
    <mergeCell ref="J10:J14"/>
    <mergeCell ref="C12:C14"/>
    <mergeCell ref="F12:G12"/>
    <mergeCell ref="F13:G13"/>
    <mergeCell ref="F14:G14"/>
    <mergeCell ref="A20:A24"/>
    <mergeCell ref="C20:C21"/>
    <mergeCell ref="G20:G21"/>
    <mergeCell ref="J20:J24"/>
    <mergeCell ref="C22:C24"/>
    <mergeCell ref="F22:G22"/>
    <mergeCell ref="F23:G23"/>
    <mergeCell ref="F24:G24"/>
    <mergeCell ref="A15:A19"/>
    <mergeCell ref="C15:C16"/>
    <mergeCell ref="G15:G16"/>
    <mergeCell ref="J15:J19"/>
    <mergeCell ref="C17:C19"/>
    <mergeCell ref="F17:G17"/>
    <mergeCell ref="F18:G18"/>
    <mergeCell ref="F19:G19"/>
    <mergeCell ref="A30:A34"/>
    <mergeCell ref="C30:C31"/>
    <mergeCell ref="G30:G31"/>
    <mergeCell ref="J30:J34"/>
    <mergeCell ref="C32:C34"/>
    <mergeCell ref="F32:G32"/>
    <mergeCell ref="F33:G33"/>
    <mergeCell ref="F34:G34"/>
    <mergeCell ref="A25:A29"/>
    <mergeCell ref="C25:C26"/>
    <mergeCell ref="G25:G26"/>
    <mergeCell ref="J25:J29"/>
    <mergeCell ref="C27:C29"/>
    <mergeCell ref="F27:G27"/>
    <mergeCell ref="F28:G28"/>
    <mergeCell ref="F29:G29"/>
    <mergeCell ref="A40:A44"/>
    <mergeCell ref="C40:C41"/>
    <mergeCell ref="G40:G41"/>
    <mergeCell ref="J40:J44"/>
    <mergeCell ref="C42:C44"/>
    <mergeCell ref="F42:G42"/>
    <mergeCell ref="F43:G43"/>
    <mergeCell ref="F44:G44"/>
    <mergeCell ref="A35:A39"/>
    <mergeCell ref="C35:C36"/>
    <mergeCell ref="G35:G36"/>
    <mergeCell ref="J35:J39"/>
    <mergeCell ref="C37:C39"/>
    <mergeCell ref="F37:G37"/>
    <mergeCell ref="F38:G38"/>
    <mergeCell ref="F39:G39"/>
    <mergeCell ref="A50:A54"/>
    <mergeCell ref="C50:C51"/>
    <mergeCell ref="G50:G51"/>
    <mergeCell ref="J50:J54"/>
    <mergeCell ref="C52:C54"/>
    <mergeCell ref="F52:G52"/>
    <mergeCell ref="F53:G53"/>
    <mergeCell ref="F54:G54"/>
    <mergeCell ref="A45:A49"/>
    <mergeCell ref="C45:C46"/>
    <mergeCell ref="G45:G46"/>
    <mergeCell ref="J45:J49"/>
    <mergeCell ref="C47:C49"/>
    <mergeCell ref="F47:G47"/>
    <mergeCell ref="F48:G48"/>
    <mergeCell ref="F49:G49"/>
    <mergeCell ref="A57:E57"/>
    <mergeCell ref="A59:J59"/>
    <mergeCell ref="E60:J60"/>
    <mergeCell ref="F61:G61"/>
    <mergeCell ref="A62:A66"/>
    <mergeCell ref="C62:C63"/>
    <mergeCell ref="G62:G63"/>
    <mergeCell ref="J62:J66"/>
    <mergeCell ref="C64:C66"/>
    <mergeCell ref="F64:G64"/>
    <mergeCell ref="A72:A76"/>
    <mergeCell ref="C72:C73"/>
    <mergeCell ref="G72:G73"/>
    <mergeCell ref="J72:J76"/>
    <mergeCell ref="C74:C76"/>
    <mergeCell ref="F74:G74"/>
    <mergeCell ref="F75:G75"/>
    <mergeCell ref="F76:G76"/>
    <mergeCell ref="F65:G65"/>
    <mergeCell ref="F66:G66"/>
    <mergeCell ref="A67:A71"/>
    <mergeCell ref="C67:C68"/>
    <mergeCell ref="G67:G68"/>
    <mergeCell ref="J67:J71"/>
    <mergeCell ref="C69:C71"/>
    <mergeCell ref="F69:G69"/>
    <mergeCell ref="F70:G70"/>
    <mergeCell ref="F71:G71"/>
    <mergeCell ref="A82:A86"/>
    <mergeCell ref="C82:C83"/>
    <mergeCell ref="G82:G83"/>
    <mergeCell ref="J82:J86"/>
    <mergeCell ref="C84:C86"/>
    <mergeCell ref="F84:G84"/>
    <mergeCell ref="F85:G85"/>
    <mergeCell ref="F86:G86"/>
    <mergeCell ref="A77:A81"/>
    <mergeCell ref="C77:C78"/>
    <mergeCell ref="G77:G78"/>
    <mergeCell ref="J77:J81"/>
    <mergeCell ref="C79:C81"/>
    <mergeCell ref="F79:G79"/>
    <mergeCell ref="F80:G80"/>
    <mergeCell ref="F81:G81"/>
    <mergeCell ref="A92:A96"/>
    <mergeCell ref="C92:C93"/>
    <mergeCell ref="G92:G93"/>
    <mergeCell ref="J92:J96"/>
    <mergeCell ref="C94:C96"/>
    <mergeCell ref="F94:G94"/>
    <mergeCell ref="F95:G95"/>
    <mergeCell ref="F96:G96"/>
    <mergeCell ref="A87:A91"/>
    <mergeCell ref="C87:C88"/>
    <mergeCell ref="G87:G88"/>
    <mergeCell ref="J87:J91"/>
    <mergeCell ref="C89:C91"/>
    <mergeCell ref="F89:G89"/>
    <mergeCell ref="F90:G90"/>
    <mergeCell ref="F91:G91"/>
    <mergeCell ref="A102:A106"/>
    <mergeCell ref="C102:C103"/>
    <mergeCell ref="G102:G103"/>
    <mergeCell ref="J102:J106"/>
    <mergeCell ref="C104:C106"/>
    <mergeCell ref="F104:G104"/>
    <mergeCell ref="F105:G105"/>
    <mergeCell ref="F106:G106"/>
    <mergeCell ref="A97:A101"/>
    <mergeCell ref="C97:C98"/>
    <mergeCell ref="G97:G98"/>
    <mergeCell ref="J97:J101"/>
    <mergeCell ref="C99:C101"/>
    <mergeCell ref="F99:G99"/>
    <mergeCell ref="F100:G100"/>
    <mergeCell ref="F101:G101"/>
    <mergeCell ref="A114:E114"/>
    <mergeCell ref="A107:A111"/>
    <mergeCell ref="C107:C108"/>
    <mergeCell ref="G107:G108"/>
    <mergeCell ref="J107:J111"/>
    <mergeCell ref="C109:C111"/>
    <mergeCell ref="F109:G109"/>
    <mergeCell ref="F110:G110"/>
    <mergeCell ref="F111:G111"/>
  </mergeCells>
  <phoneticPr fontId="1"/>
  <pageMargins left="0.59055118110236227" right="0.19685039370078741" top="0.19685039370078741" bottom="0.23622047244094491" header="0.35433070866141736" footer="0.19685039370078741"/>
  <pageSetup paperSize="9" scale="95" orientation="portrait" horizontalDpi="300" verticalDpi="300" r:id="rId1"/>
  <headerFooter alignWithMargins="0"/>
  <rowBreaks count="1" manualBreakCount="1">
    <brk id="57"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HR5"/>
  <sheetViews>
    <sheetView zoomScaleNormal="100" zoomScaleSheetLayoutView="90" workbookViewId="0">
      <selection activeCell="D12" sqref="D12"/>
    </sheetView>
  </sheetViews>
  <sheetFormatPr defaultColWidth="8.875" defaultRowHeight="13.5"/>
  <cols>
    <col min="1" max="1" width="8.875" style="48"/>
    <col min="2" max="11" width="9" style="48" customWidth="1"/>
    <col min="12" max="13" width="8.875" style="48"/>
    <col min="14" max="32" width="9" style="48" customWidth="1"/>
    <col min="33" max="33" width="18" style="48" customWidth="1"/>
    <col min="34" max="39" width="9" style="48" customWidth="1"/>
    <col min="40" max="42" width="8.875" style="48"/>
    <col min="43" max="47" width="9" style="48" customWidth="1"/>
    <col min="48" max="50" width="8.875" style="48"/>
    <col min="51" max="51" width="9" style="48" customWidth="1"/>
    <col min="52" max="147" width="8.875" style="48"/>
    <col min="148" max="148" width="12.125" style="48" customWidth="1"/>
    <col min="149" max="217" width="8.875" style="48"/>
    <col min="218" max="218" width="12.375" style="48" bestFit="1" customWidth="1"/>
    <col min="219" max="219" width="8.5" style="48" bestFit="1" customWidth="1"/>
    <col min="220" max="220" width="12.5" style="48" customWidth="1"/>
    <col min="221" max="222" width="8.875" style="48"/>
    <col min="223" max="223" width="17.5" style="48" customWidth="1"/>
    <col min="224" max="224" width="13.375" style="48" customWidth="1"/>
    <col min="225" max="225" width="8.875" style="48"/>
    <col min="226" max="226" width="35.875" style="48" customWidth="1"/>
    <col min="227" max="16384" width="8.875" style="48"/>
  </cols>
  <sheetData>
    <row r="2" spans="2:226" ht="27" customHeight="1">
      <c r="B2" s="539" t="s">
        <v>207</v>
      </c>
      <c r="C2" s="539" t="s">
        <v>558</v>
      </c>
      <c r="D2" s="540" t="s">
        <v>560</v>
      </c>
      <c r="E2" s="539" t="s">
        <v>538</v>
      </c>
      <c r="F2" s="1597" t="s">
        <v>537</v>
      </c>
      <c r="G2" s="1600"/>
      <c r="H2" s="1600"/>
      <c r="I2" s="1600"/>
      <c r="J2" s="1600"/>
      <c r="K2" s="1600"/>
      <c r="L2" s="1601"/>
      <c r="M2" s="1597" t="s">
        <v>540</v>
      </c>
      <c r="N2" s="1601"/>
      <c r="O2" s="539" t="s">
        <v>543</v>
      </c>
      <c r="P2" s="539" t="s">
        <v>544</v>
      </c>
      <c r="Q2" s="1599" t="s">
        <v>545</v>
      </c>
      <c r="R2" s="1599"/>
      <c r="S2" s="1599"/>
      <c r="T2" s="1599"/>
      <c r="U2" s="539" t="s">
        <v>552</v>
      </c>
      <c r="V2" s="539" t="s">
        <v>553</v>
      </c>
      <c r="W2" s="1599" t="s">
        <v>554</v>
      </c>
      <c r="X2" s="1599"/>
      <c r="Y2" s="1599"/>
      <c r="Z2" s="1599"/>
      <c r="AA2" s="539" t="s">
        <v>555</v>
      </c>
      <c r="AB2" s="539" t="s">
        <v>556</v>
      </c>
      <c r="AC2" s="1599" t="s">
        <v>557</v>
      </c>
      <c r="AD2" s="1599"/>
      <c r="AE2" s="1599"/>
      <c r="AF2" s="1599"/>
      <c r="AG2" s="539" t="s">
        <v>559</v>
      </c>
      <c r="AH2" s="539" t="s">
        <v>561</v>
      </c>
      <c r="AI2" s="1599" t="s">
        <v>562</v>
      </c>
      <c r="AJ2" s="1599"/>
      <c r="AK2" s="1599"/>
      <c r="AL2" s="1599" t="s">
        <v>566</v>
      </c>
      <c r="AM2" s="1599"/>
      <c r="AN2" s="1599"/>
      <c r="AO2" s="1599"/>
      <c r="AP2" s="1599"/>
      <c r="AQ2" s="1599" t="s">
        <v>572</v>
      </c>
      <c r="AR2" s="1599"/>
      <c r="AS2" s="1599"/>
      <c r="AT2" s="1599"/>
      <c r="AU2" s="1599"/>
      <c r="AV2" s="1599" t="s">
        <v>573</v>
      </c>
      <c r="AW2" s="1599"/>
      <c r="AX2" s="1599"/>
      <c r="AY2" s="1599"/>
      <c r="AZ2" s="1599"/>
      <c r="BA2" s="1599" t="s">
        <v>574</v>
      </c>
      <c r="BB2" s="1599"/>
      <c r="BC2" s="1599"/>
      <c r="BD2" s="1599"/>
      <c r="BE2" s="1599" t="s">
        <v>580</v>
      </c>
      <c r="BF2" s="1599"/>
      <c r="BG2" s="1599"/>
      <c r="BH2" s="1599"/>
      <c r="BI2" s="1599" t="s">
        <v>581</v>
      </c>
      <c r="BJ2" s="1599"/>
      <c r="BK2" s="1599"/>
      <c r="BL2" s="1599"/>
      <c r="BM2" s="1599" t="s">
        <v>582</v>
      </c>
      <c r="BN2" s="1599"/>
      <c r="BO2" s="1599"/>
      <c r="BP2" s="1599"/>
      <c r="BQ2" s="1599" t="s">
        <v>585</v>
      </c>
      <c r="BR2" s="1599"/>
      <c r="BS2" s="1599"/>
      <c r="BT2" s="1599"/>
      <c r="BU2" s="1597" t="s">
        <v>605</v>
      </c>
      <c r="BV2" s="1600"/>
      <c r="BW2" s="1600"/>
      <c r="BX2" s="1600"/>
      <c r="BY2" s="1600"/>
      <c r="BZ2" s="1600"/>
      <c r="CA2" s="1601"/>
      <c r="CB2" s="1599" t="s">
        <v>586</v>
      </c>
      <c r="CC2" s="1599"/>
      <c r="CD2" s="1599"/>
      <c r="CE2" s="1599"/>
      <c r="CF2" s="1599"/>
      <c r="CG2" s="1599"/>
      <c r="CH2" s="1599"/>
      <c r="CI2" s="1599"/>
      <c r="CJ2" s="1599"/>
      <c r="CK2" s="1599"/>
      <c r="CL2" s="1599"/>
      <c r="CM2" s="1599"/>
      <c r="CN2" s="1599"/>
      <c r="CO2" s="1599"/>
      <c r="CP2" s="1599"/>
      <c r="CQ2" s="1599"/>
      <c r="CR2" s="1599"/>
      <c r="CS2" s="1599"/>
      <c r="CT2" s="1599"/>
      <c r="CU2" s="1599"/>
      <c r="CV2" s="1599"/>
      <c r="CW2" s="1599"/>
      <c r="CX2" s="1599"/>
      <c r="CY2" s="1599"/>
      <c r="CZ2" s="1599"/>
      <c r="DA2" s="1599"/>
      <c r="DB2" s="1599"/>
      <c r="DC2" s="1599"/>
      <c r="DD2" s="1599"/>
      <c r="DE2" s="1599"/>
      <c r="DF2" s="1599"/>
      <c r="DG2" s="1599"/>
      <c r="DH2" s="1599" t="s">
        <v>595</v>
      </c>
      <c r="DI2" s="1599"/>
      <c r="DJ2" s="1599"/>
      <c r="DK2" s="1599"/>
      <c r="DL2" s="1599"/>
      <c r="DM2" s="1599" t="s">
        <v>601</v>
      </c>
      <c r="DN2" s="1599"/>
      <c r="DO2" s="1599"/>
      <c r="DP2" s="1599"/>
      <c r="DQ2" s="619" t="s">
        <v>612</v>
      </c>
      <c r="DR2" s="620"/>
      <c r="DS2" s="620"/>
      <c r="DT2" s="620"/>
      <c r="DU2" s="620"/>
      <c r="DV2" s="620"/>
      <c r="DW2" s="620"/>
      <c r="DX2" s="620"/>
      <c r="DY2" s="620"/>
      <c r="DZ2" s="620"/>
      <c r="EA2" s="620"/>
      <c r="EB2" s="620"/>
      <c r="EC2" s="620"/>
      <c r="ED2" s="620"/>
      <c r="EE2" s="620"/>
      <c r="EF2" s="620"/>
      <c r="EG2" s="620"/>
      <c r="EH2" s="620"/>
      <c r="EI2" s="620"/>
      <c r="EJ2" s="620"/>
      <c r="EK2" s="620"/>
      <c r="EL2" s="620"/>
      <c r="EM2" s="620"/>
      <c r="EN2" s="620"/>
      <c r="EO2" s="620"/>
      <c r="EP2" s="620"/>
      <c r="EQ2" s="621"/>
      <c r="ER2" s="1602" t="s">
        <v>210</v>
      </c>
      <c r="ES2" s="1602"/>
      <c r="ET2" s="1602"/>
      <c r="EU2" s="1602"/>
      <c r="EV2" s="1602"/>
      <c r="EW2" s="1602"/>
      <c r="EX2" s="1602"/>
      <c r="EY2" s="1602"/>
      <c r="EZ2" s="1602"/>
      <c r="FA2" s="1602"/>
      <c r="FB2" s="1602"/>
      <c r="FC2" s="1602"/>
      <c r="FD2" s="1602"/>
      <c r="FE2" s="1602"/>
      <c r="FF2" s="1602"/>
      <c r="FG2" s="541" t="s">
        <v>633</v>
      </c>
      <c r="FH2" s="542"/>
      <c r="FI2" s="542"/>
      <c r="FJ2" s="542"/>
      <c r="FK2" s="542"/>
      <c r="FL2" s="542"/>
      <c r="FM2" s="542"/>
      <c r="FN2" s="542"/>
      <c r="FO2" s="543"/>
      <c r="FP2" s="543"/>
      <c r="FQ2" s="543"/>
      <c r="FR2" s="543"/>
      <c r="FS2" s="543"/>
      <c r="FT2" s="543"/>
      <c r="FU2" s="543"/>
      <c r="FV2" s="543"/>
      <c r="FW2" s="544"/>
      <c r="FX2" s="541" t="s">
        <v>651</v>
      </c>
      <c r="FY2" s="542"/>
      <c r="FZ2" s="542"/>
      <c r="GA2" s="542"/>
      <c r="GB2" s="542"/>
      <c r="GC2" s="542"/>
      <c r="GD2" s="542"/>
      <c r="GE2" s="542"/>
      <c r="GF2" s="542"/>
      <c r="GG2" s="542"/>
      <c r="GH2" s="542"/>
      <c r="GI2" s="542"/>
      <c r="GJ2" s="542"/>
      <c r="GK2" s="542"/>
      <c r="GL2" s="545"/>
      <c r="GM2" s="545"/>
      <c r="GN2" s="545"/>
      <c r="GO2" s="546"/>
      <c r="GP2" s="539" t="s">
        <v>657</v>
      </c>
      <c r="GQ2" s="539" t="s">
        <v>197</v>
      </c>
      <c r="GR2" s="539" t="s">
        <v>198</v>
      </c>
      <c r="GS2" s="539" t="s">
        <v>658</v>
      </c>
      <c r="GT2" s="527" t="s">
        <v>659</v>
      </c>
      <c r="GU2" s="528"/>
      <c r="GV2" s="539" t="s">
        <v>661</v>
      </c>
      <c r="GW2" s="1599" t="s">
        <v>662</v>
      </c>
      <c r="GX2" s="1599"/>
      <c r="GY2" s="539" t="s">
        <v>665</v>
      </c>
      <c r="GZ2" s="539" t="s">
        <v>666</v>
      </c>
      <c r="HA2" s="539" t="s">
        <v>667</v>
      </c>
      <c r="HB2" s="1599" t="s">
        <v>671</v>
      </c>
      <c r="HC2" s="1599"/>
      <c r="HD2" s="1599"/>
      <c r="HE2" s="539" t="s">
        <v>672</v>
      </c>
      <c r="HF2" s="547"/>
      <c r="HG2" s="539"/>
      <c r="HH2" s="539"/>
      <c r="HI2" s="539" t="s">
        <v>804</v>
      </c>
      <c r="HJ2" s="547"/>
      <c r="HK2" s="539"/>
      <c r="HL2" s="1597" t="s">
        <v>812</v>
      </c>
      <c r="HM2" s="1598"/>
      <c r="HN2" s="1598"/>
      <c r="HO2" s="541" t="s">
        <v>811</v>
      </c>
      <c r="HP2" s="541" t="s">
        <v>813</v>
      </c>
      <c r="HQ2" s="541"/>
      <c r="HR2" s="539"/>
    </row>
    <row r="3" spans="2:226" ht="41.45" customHeight="1">
      <c r="B3" s="539"/>
      <c r="C3" s="539"/>
      <c r="D3" s="539"/>
      <c r="E3" s="539"/>
      <c r="F3" s="539" t="s">
        <v>0</v>
      </c>
      <c r="G3" s="1599" t="s">
        <v>329</v>
      </c>
      <c r="H3" s="1599"/>
      <c r="I3" s="1599" t="s">
        <v>9</v>
      </c>
      <c r="J3" s="1599"/>
      <c r="K3" s="1599" t="s">
        <v>539</v>
      </c>
      <c r="L3" s="1599"/>
      <c r="M3" s="539" t="s">
        <v>541</v>
      </c>
      <c r="N3" s="539" t="s">
        <v>542</v>
      </c>
      <c r="O3" s="539"/>
      <c r="P3" s="539"/>
      <c r="Q3" s="548" t="s">
        <v>548</v>
      </c>
      <c r="R3" s="539" t="s">
        <v>549</v>
      </c>
      <c r="S3" s="539" t="s">
        <v>550</v>
      </c>
      <c r="T3" s="539" t="s">
        <v>551</v>
      </c>
      <c r="U3" s="539"/>
      <c r="V3" s="539"/>
      <c r="W3" s="548" t="s">
        <v>548</v>
      </c>
      <c r="X3" s="539" t="s">
        <v>549</v>
      </c>
      <c r="Y3" s="539" t="s">
        <v>550</v>
      </c>
      <c r="Z3" s="539" t="s">
        <v>551</v>
      </c>
      <c r="AA3" s="539"/>
      <c r="AB3" s="539"/>
      <c r="AC3" s="539" t="s">
        <v>548</v>
      </c>
      <c r="AD3" s="539" t="s">
        <v>549</v>
      </c>
      <c r="AE3" s="539" t="s">
        <v>550</v>
      </c>
      <c r="AF3" s="539" t="s">
        <v>551</v>
      </c>
      <c r="AG3" s="539"/>
      <c r="AH3" s="539"/>
      <c r="AI3" s="539" t="s">
        <v>563</v>
      </c>
      <c r="AJ3" s="539" t="s">
        <v>564</v>
      </c>
      <c r="AK3" s="539" t="s">
        <v>565</v>
      </c>
      <c r="AL3" s="1599" t="s">
        <v>569</v>
      </c>
      <c r="AM3" s="1599"/>
      <c r="AN3" s="1599" t="s">
        <v>570</v>
      </c>
      <c r="AO3" s="1599"/>
      <c r="AP3" s="539" t="s">
        <v>571</v>
      </c>
      <c r="AQ3" s="1599" t="s">
        <v>569</v>
      </c>
      <c r="AR3" s="1599"/>
      <c r="AS3" s="1599" t="s">
        <v>570</v>
      </c>
      <c r="AT3" s="1599"/>
      <c r="AU3" s="539" t="s">
        <v>571</v>
      </c>
      <c r="AV3" s="1599" t="s">
        <v>569</v>
      </c>
      <c r="AW3" s="1599"/>
      <c r="AX3" s="1599" t="s">
        <v>570</v>
      </c>
      <c r="AY3" s="1599"/>
      <c r="AZ3" s="539" t="s">
        <v>571</v>
      </c>
      <c r="BA3" s="539" t="s">
        <v>575</v>
      </c>
      <c r="BB3" s="1599" t="s">
        <v>578</v>
      </c>
      <c r="BC3" s="1599"/>
      <c r="BD3" s="539" t="s">
        <v>579</v>
      </c>
      <c r="BE3" s="539" t="s">
        <v>575</v>
      </c>
      <c r="BF3" s="1599" t="s">
        <v>578</v>
      </c>
      <c r="BG3" s="1599"/>
      <c r="BH3" s="539" t="s">
        <v>579</v>
      </c>
      <c r="BI3" s="539" t="s">
        <v>575</v>
      </c>
      <c r="BJ3" s="1597" t="s">
        <v>578</v>
      </c>
      <c r="BK3" s="1601"/>
      <c r="BL3" s="539" t="s">
        <v>579</v>
      </c>
      <c r="BM3" s="539" t="s">
        <v>575</v>
      </c>
      <c r="BN3" s="1599" t="s">
        <v>578</v>
      </c>
      <c r="BO3" s="1599"/>
      <c r="BP3" s="539" t="s">
        <v>579</v>
      </c>
      <c r="BQ3" s="539" t="s">
        <v>575</v>
      </c>
      <c r="BR3" s="1599" t="s">
        <v>578</v>
      </c>
      <c r="BS3" s="1599"/>
      <c r="BT3" s="539" t="s">
        <v>579</v>
      </c>
      <c r="BU3" s="539" t="s">
        <v>606</v>
      </c>
      <c r="BV3" s="539" t="s">
        <v>607</v>
      </c>
      <c r="BW3" s="539" t="s">
        <v>608</v>
      </c>
      <c r="BX3" s="539" t="s">
        <v>609</v>
      </c>
      <c r="BY3" s="539" t="s">
        <v>610</v>
      </c>
      <c r="BZ3" s="539" t="s">
        <v>611</v>
      </c>
      <c r="CA3" s="539" t="s">
        <v>585</v>
      </c>
      <c r="CB3" s="1599" t="s">
        <v>574</v>
      </c>
      <c r="CC3" s="1599"/>
      <c r="CD3" s="1599"/>
      <c r="CE3" s="1599"/>
      <c r="CF3" s="1599"/>
      <c r="CG3" s="1599"/>
      <c r="CH3" s="1599"/>
      <c r="CI3" s="1599"/>
      <c r="CJ3" s="1599" t="s">
        <v>580</v>
      </c>
      <c r="CK3" s="1599"/>
      <c r="CL3" s="1599"/>
      <c r="CM3" s="1599"/>
      <c r="CN3" s="1599"/>
      <c r="CO3" s="1599"/>
      <c r="CP3" s="1599"/>
      <c r="CQ3" s="1599"/>
      <c r="CR3" s="1599" t="s">
        <v>581</v>
      </c>
      <c r="CS3" s="1599"/>
      <c r="CT3" s="1599"/>
      <c r="CU3" s="1599"/>
      <c r="CV3" s="1599"/>
      <c r="CW3" s="1599"/>
      <c r="CX3" s="1599"/>
      <c r="CY3" s="1599"/>
      <c r="CZ3" s="1599" t="s">
        <v>585</v>
      </c>
      <c r="DA3" s="1599"/>
      <c r="DB3" s="1599"/>
      <c r="DC3" s="1599"/>
      <c r="DD3" s="1599"/>
      <c r="DE3" s="1599"/>
      <c r="DF3" s="1599"/>
      <c r="DG3" s="1599"/>
      <c r="DH3" s="1599" t="s">
        <v>596</v>
      </c>
      <c r="DI3" s="1599"/>
      <c r="DJ3" s="1599"/>
      <c r="DK3" s="539" t="s">
        <v>599</v>
      </c>
      <c r="DL3" s="539" t="s">
        <v>600</v>
      </c>
      <c r="DM3" s="539" t="s">
        <v>602</v>
      </c>
      <c r="DN3" s="539" t="s">
        <v>603</v>
      </c>
      <c r="DO3" s="539" t="s">
        <v>550</v>
      </c>
      <c r="DP3" s="539" t="s">
        <v>604</v>
      </c>
      <c r="DQ3" s="549"/>
      <c r="DR3" s="550"/>
      <c r="DS3" s="550"/>
      <c r="DT3" s="550"/>
      <c r="DU3" s="550"/>
      <c r="DV3" s="550"/>
      <c r="DW3" s="550"/>
      <c r="DX3" s="550"/>
      <c r="DY3" s="551"/>
      <c r="DZ3" s="1599" t="s">
        <v>615</v>
      </c>
      <c r="EA3" s="1599"/>
      <c r="EB3" s="1599"/>
      <c r="EC3" s="1599"/>
      <c r="ED3" s="1599"/>
      <c r="EE3" s="1599"/>
      <c r="EF3" s="1599"/>
      <c r="EG3" s="1599"/>
      <c r="EH3" s="1599"/>
      <c r="EI3" s="1599" t="s">
        <v>616</v>
      </c>
      <c r="EJ3" s="1599"/>
      <c r="EK3" s="1599"/>
      <c r="EL3" s="1599"/>
      <c r="EM3" s="1599"/>
      <c r="EN3" s="1599"/>
      <c r="EO3" s="1599"/>
      <c r="EP3" s="1599"/>
      <c r="EQ3" s="1599"/>
      <c r="ER3" s="1603" t="s">
        <v>631</v>
      </c>
      <c r="ES3" s="1603"/>
      <c r="ET3" s="1603"/>
      <c r="EU3" s="1603"/>
      <c r="EV3" s="1603"/>
      <c r="EW3" s="1603"/>
      <c r="EX3" s="1603" t="s">
        <v>632</v>
      </c>
      <c r="EY3" s="1603"/>
      <c r="EZ3" s="1603"/>
      <c r="FA3" s="1603"/>
      <c r="FB3" s="1603"/>
      <c r="FC3" s="1603"/>
      <c r="FD3" s="1603"/>
      <c r="FE3" s="1603"/>
      <c r="FF3" s="1603"/>
      <c r="FG3" s="1599" t="s">
        <v>643</v>
      </c>
      <c r="FH3" s="1599"/>
      <c r="FI3" s="1599"/>
      <c r="FJ3" s="1599"/>
      <c r="FK3" s="1599"/>
      <c r="FL3" s="1599"/>
      <c r="FM3" s="1599"/>
      <c r="FN3" s="1599"/>
      <c r="FO3" s="1599" t="s">
        <v>642</v>
      </c>
      <c r="FP3" s="1599"/>
      <c r="FQ3" s="1599"/>
      <c r="FR3" s="1599"/>
      <c r="FS3" s="1599"/>
      <c r="FT3" s="1599"/>
      <c r="FU3" s="1599"/>
      <c r="FV3" s="1599"/>
      <c r="FW3" s="1597"/>
      <c r="FX3" s="552" t="s">
        <v>34</v>
      </c>
      <c r="FY3" s="539" t="s">
        <v>202</v>
      </c>
      <c r="FZ3" s="539" t="s">
        <v>145</v>
      </c>
      <c r="GA3" s="539" t="s">
        <v>744</v>
      </c>
      <c r="GB3" s="539" t="s">
        <v>745</v>
      </c>
      <c r="GC3" s="539" t="s">
        <v>746</v>
      </c>
      <c r="GD3" s="552" t="s">
        <v>747</v>
      </c>
      <c r="GE3" s="539" t="s">
        <v>748</v>
      </c>
      <c r="GF3" s="539" t="s">
        <v>749</v>
      </c>
      <c r="GG3" s="539" t="s">
        <v>652</v>
      </c>
      <c r="GH3" s="539" t="s">
        <v>653</v>
      </c>
      <c r="GI3" s="539" t="s">
        <v>750</v>
      </c>
      <c r="GJ3" s="539" t="s">
        <v>751</v>
      </c>
      <c r="GK3" s="539" t="s">
        <v>752</v>
      </c>
      <c r="GL3" s="539" t="s">
        <v>654</v>
      </c>
      <c r="GM3" s="552" t="s">
        <v>753</v>
      </c>
      <c r="GN3" s="539" t="s">
        <v>655</v>
      </c>
      <c r="GO3" s="539" t="s">
        <v>656</v>
      </c>
      <c r="GP3" s="539"/>
      <c r="GQ3" s="539"/>
      <c r="GR3" s="539"/>
      <c r="GS3" s="539"/>
      <c r="GT3" s="539" t="s">
        <v>563</v>
      </c>
      <c r="GU3" s="539" t="s">
        <v>660</v>
      </c>
      <c r="GV3" s="539"/>
      <c r="GW3" s="539" t="s">
        <v>663</v>
      </c>
      <c r="GX3" s="539" t="s">
        <v>664</v>
      </c>
      <c r="GY3" s="539"/>
      <c r="GZ3" s="539"/>
      <c r="HA3" s="539"/>
      <c r="HB3" s="539" t="s">
        <v>668</v>
      </c>
      <c r="HC3" s="539" t="s">
        <v>669</v>
      </c>
      <c r="HD3" s="539" t="s">
        <v>670</v>
      </c>
      <c r="HE3" s="539" t="s">
        <v>673</v>
      </c>
      <c r="HF3" s="547" t="s">
        <v>674</v>
      </c>
      <c r="HG3" s="539" t="s">
        <v>675</v>
      </c>
      <c r="HH3" s="539" t="s">
        <v>676</v>
      </c>
      <c r="HI3" s="559" t="s">
        <v>805</v>
      </c>
      <c r="HJ3" s="560" t="s">
        <v>806</v>
      </c>
      <c r="HK3" s="559" t="s">
        <v>807</v>
      </c>
      <c r="HL3" s="559" t="s">
        <v>808</v>
      </c>
      <c r="HM3" s="561" t="s">
        <v>809</v>
      </c>
      <c r="HN3" s="559" t="s">
        <v>810</v>
      </c>
      <c r="HO3" s="559" t="s">
        <v>120</v>
      </c>
      <c r="HP3" s="559" t="s">
        <v>814</v>
      </c>
      <c r="HQ3" s="559" t="s">
        <v>815</v>
      </c>
      <c r="HR3" s="559" t="s">
        <v>816</v>
      </c>
    </row>
    <row r="4" spans="2:226" ht="35.25" customHeight="1">
      <c r="B4" s="539"/>
      <c r="C4" s="539"/>
      <c r="D4" s="539"/>
      <c r="E4" s="539"/>
      <c r="F4" s="539"/>
      <c r="G4" s="539" t="s">
        <v>583</v>
      </c>
      <c r="H4" s="539" t="s">
        <v>584</v>
      </c>
      <c r="I4" s="539" t="s">
        <v>546</v>
      </c>
      <c r="J4" s="539" t="s">
        <v>221</v>
      </c>
      <c r="K4" s="539" t="s">
        <v>547</v>
      </c>
      <c r="L4" s="539" t="s">
        <v>10</v>
      </c>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t="s">
        <v>567</v>
      </c>
      <c r="AM4" s="539" t="s">
        <v>568</v>
      </c>
      <c r="AN4" s="539" t="s">
        <v>567</v>
      </c>
      <c r="AO4" s="539" t="s">
        <v>568</v>
      </c>
      <c r="AP4" s="539"/>
      <c r="AQ4" s="539" t="s">
        <v>567</v>
      </c>
      <c r="AR4" s="539" t="s">
        <v>568</v>
      </c>
      <c r="AS4" s="539" t="s">
        <v>567</v>
      </c>
      <c r="AT4" s="539" t="s">
        <v>568</v>
      </c>
      <c r="AU4" s="539"/>
      <c r="AV4" s="539" t="s">
        <v>567</v>
      </c>
      <c r="AW4" s="539" t="s">
        <v>568</v>
      </c>
      <c r="AX4" s="539" t="s">
        <v>567</v>
      </c>
      <c r="AY4" s="539" t="s">
        <v>568</v>
      </c>
      <c r="AZ4" s="539"/>
      <c r="BA4" s="539"/>
      <c r="BB4" s="539" t="s">
        <v>576</v>
      </c>
      <c r="BC4" s="539" t="s">
        <v>577</v>
      </c>
      <c r="BD4" s="539" t="s">
        <v>576</v>
      </c>
      <c r="BE4" s="539"/>
      <c r="BF4" s="539" t="s">
        <v>576</v>
      </c>
      <c r="BG4" s="539" t="s">
        <v>577</v>
      </c>
      <c r="BH4" s="539" t="s">
        <v>576</v>
      </c>
      <c r="BI4" s="539"/>
      <c r="BJ4" s="539" t="s">
        <v>576</v>
      </c>
      <c r="BK4" s="539" t="s">
        <v>577</v>
      </c>
      <c r="BL4" s="539" t="s">
        <v>576</v>
      </c>
      <c r="BM4" s="539"/>
      <c r="BN4" s="539" t="s">
        <v>576</v>
      </c>
      <c r="BO4" s="539" t="s">
        <v>577</v>
      </c>
      <c r="BP4" s="539" t="s">
        <v>576</v>
      </c>
      <c r="BQ4" s="539"/>
      <c r="BR4" s="539" t="s">
        <v>576</v>
      </c>
      <c r="BS4" s="539" t="s">
        <v>577</v>
      </c>
      <c r="BT4" s="539" t="s">
        <v>576</v>
      </c>
      <c r="BU4" s="539"/>
      <c r="BV4" s="539"/>
      <c r="BW4" s="539"/>
      <c r="BX4" s="539"/>
      <c r="BY4" s="539"/>
      <c r="BZ4" s="539"/>
      <c r="CA4" s="539"/>
      <c r="CB4" s="539" t="s">
        <v>587</v>
      </c>
      <c r="CC4" s="539" t="s">
        <v>588</v>
      </c>
      <c r="CD4" s="539" t="s">
        <v>589</v>
      </c>
      <c r="CE4" s="539" t="s">
        <v>590</v>
      </c>
      <c r="CF4" s="539" t="s">
        <v>591</v>
      </c>
      <c r="CG4" s="539" t="s">
        <v>592</v>
      </c>
      <c r="CH4" s="539" t="s">
        <v>593</v>
      </c>
      <c r="CI4" s="539" t="s">
        <v>594</v>
      </c>
      <c r="CJ4" s="539" t="s">
        <v>587</v>
      </c>
      <c r="CK4" s="539" t="s">
        <v>588</v>
      </c>
      <c r="CL4" s="539" t="s">
        <v>589</v>
      </c>
      <c r="CM4" s="539" t="s">
        <v>590</v>
      </c>
      <c r="CN4" s="539" t="s">
        <v>591</v>
      </c>
      <c r="CO4" s="539" t="s">
        <v>592</v>
      </c>
      <c r="CP4" s="539" t="s">
        <v>593</v>
      </c>
      <c r="CQ4" s="539" t="s">
        <v>594</v>
      </c>
      <c r="CR4" s="539" t="s">
        <v>587</v>
      </c>
      <c r="CS4" s="539" t="s">
        <v>588</v>
      </c>
      <c r="CT4" s="539" t="s">
        <v>589</v>
      </c>
      <c r="CU4" s="539" t="s">
        <v>590</v>
      </c>
      <c r="CV4" s="539" t="s">
        <v>591</v>
      </c>
      <c r="CW4" s="539" t="s">
        <v>592</v>
      </c>
      <c r="CX4" s="539" t="s">
        <v>593</v>
      </c>
      <c r="CY4" s="539" t="s">
        <v>594</v>
      </c>
      <c r="CZ4" s="539" t="s">
        <v>587</v>
      </c>
      <c r="DA4" s="539" t="s">
        <v>588</v>
      </c>
      <c r="DB4" s="539" t="s">
        <v>589</v>
      </c>
      <c r="DC4" s="539" t="s">
        <v>590</v>
      </c>
      <c r="DD4" s="539" t="s">
        <v>591</v>
      </c>
      <c r="DE4" s="539" t="s">
        <v>592</v>
      </c>
      <c r="DF4" s="539" t="s">
        <v>593</v>
      </c>
      <c r="DG4" s="539" t="s">
        <v>594</v>
      </c>
      <c r="DH4" s="539" t="s">
        <v>597</v>
      </c>
      <c r="DI4" s="539" t="s">
        <v>598</v>
      </c>
      <c r="DJ4" s="539" t="s">
        <v>585</v>
      </c>
      <c r="DK4" s="539"/>
      <c r="DL4" s="539"/>
      <c r="DM4" s="539"/>
      <c r="DN4" s="539"/>
      <c r="DO4" s="539"/>
      <c r="DP4" s="539"/>
      <c r="DQ4" s="548" t="s">
        <v>587</v>
      </c>
      <c r="DR4" s="548" t="s">
        <v>588</v>
      </c>
      <c r="DS4" s="548" t="s">
        <v>589</v>
      </c>
      <c r="DT4" s="544" t="s">
        <v>590</v>
      </c>
      <c r="DU4" s="544" t="s">
        <v>591</v>
      </c>
      <c r="DV4" s="544" t="s">
        <v>592</v>
      </c>
      <c r="DW4" s="544" t="s">
        <v>613</v>
      </c>
      <c r="DX4" s="544" t="s">
        <v>594</v>
      </c>
      <c r="DY4" s="544" t="s">
        <v>614</v>
      </c>
      <c r="DZ4" s="548" t="s">
        <v>587</v>
      </c>
      <c r="EA4" s="548" t="s">
        <v>588</v>
      </c>
      <c r="EB4" s="548" t="s">
        <v>589</v>
      </c>
      <c r="EC4" s="544" t="s">
        <v>590</v>
      </c>
      <c r="ED4" s="544" t="s">
        <v>591</v>
      </c>
      <c r="EE4" s="544" t="s">
        <v>592</v>
      </c>
      <c r="EF4" s="544" t="s">
        <v>613</v>
      </c>
      <c r="EG4" s="544" t="s">
        <v>594</v>
      </c>
      <c r="EH4" s="544" t="s">
        <v>614</v>
      </c>
      <c r="EI4" s="548" t="s">
        <v>587</v>
      </c>
      <c r="EJ4" s="548" t="s">
        <v>588</v>
      </c>
      <c r="EK4" s="548" t="s">
        <v>589</v>
      </c>
      <c r="EL4" s="544" t="s">
        <v>590</v>
      </c>
      <c r="EM4" s="544" t="s">
        <v>591</v>
      </c>
      <c r="EN4" s="544" t="s">
        <v>592</v>
      </c>
      <c r="EO4" s="544" t="s">
        <v>613</v>
      </c>
      <c r="EP4" s="544" t="s">
        <v>594</v>
      </c>
      <c r="EQ4" s="544" t="s">
        <v>614</v>
      </c>
      <c r="ER4" s="538" t="s">
        <v>617</v>
      </c>
      <c r="ES4" s="538" t="s">
        <v>629</v>
      </c>
      <c r="ET4" s="538" t="s">
        <v>618</v>
      </c>
      <c r="EU4" s="538" t="s">
        <v>630</v>
      </c>
      <c r="EV4" s="538" t="s">
        <v>619</v>
      </c>
      <c r="EW4" s="538" t="s">
        <v>620</v>
      </c>
      <c r="EX4" s="10" t="s">
        <v>621</v>
      </c>
      <c r="EY4" s="10" t="s">
        <v>622</v>
      </c>
      <c r="EZ4" s="10" t="s">
        <v>623</v>
      </c>
      <c r="FA4" s="10" t="s">
        <v>624</v>
      </c>
      <c r="FB4" s="10" t="s">
        <v>625</v>
      </c>
      <c r="FC4" s="10" t="s">
        <v>626</v>
      </c>
      <c r="FD4" s="10" t="s">
        <v>627</v>
      </c>
      <c r="FE4" s="10" t="s">
        <v>628</v>
      </c>
      <c r="FF4" s="11" t="s">
        <v>620</v>
      </c>
      <c r="FG4" s="539" t="s">
        <v>634</v>
      </c>
      <c r="FH4" s="539" t="s">
        <v>635</v>
      </c>
      <c r="FI4" s="539" t="s">
        <v>636</v>
      </c>
      <c r="FJ4" s="539" t="s">
        <v>637</v>
      </c>
      <c r="FK4" s="539" t="s">
        <v>638</v>
      </c>
      <c r="FL4" s="539" t="s">
        <v>639</v>
      </c>
      <c r="FM4" s="539" t="s">
        <v>640</v>
      </c>
      <c r="FN4" s="539" t="s">
        <v>641</v>
      </c>
      <c r="FO4" s="539" t="s">
        <v>644</v>
      </c>
      <c r="FP4" s="539" t="s">
        <v>645</v>
      </c>
      <c r="FQ4" s="539" t="s">
        <v>646</v>
      </c>
      <c r="FR4" s="539" t="s">
        <v>647</v>
      </c>
      <c r="FS4" s="539" t="s">
        <v>648</v>
      </c>
      <c r="FT4" s="539" t="s">
        <v>649</v>
      </c>
      <c r="FU4" s="539" t="s">
        <v>650</v>
      </c>
      <c r="FV4" s="539" t="s">
        <v>35</v>
      </c>
      <c r="FW4" s="541" t="s">
        <v>34</v>
      </c>
      <c r="FX4" s="552"/>
      <c r="FY4" s="539"/>
      <c r="FZ4" s="539"/>
      <c r="GA4" s="539"/>
      <c r="GB4" s="539"/>
      <c r="GC4" s="539"/>
      <c r="GD4" s="552"/>
      <c r="GE4" s="539"/>
      <c r="GF4" s="539"/>
      <c r="GG4" s="539"/>
      <c r="GH4" s="539"/>
      <c r="GI4" s="539"/>
      <c r="GJ4" s="539"/>
      <c r="GK4" s="539"/>
      <c r="GL4" s="539"/>
      <c r="GM4" s="552"/>
      <c r="GN4" s="553"/>
      <c r="GO4" s="553"/>
      <c r="GP4" s="539"/>
      <c r="GQ4" s="539"/>
      <c r="GR4" s="539"/>
      <c r="GS4" s="539"/>
      <c r="GT4" s="539"/>
      <c r="GU4" s="539"/>
      <c r="GV4" s="539"/>
      <c r="GW4" s="539"/>
      <c r="GX4" s="539"/>
      <c r="GY4" s="539"/>
      <c r="GZ4" s="539"/>
      <c r="HA4" s="539"/>
      <c r="HB4" s="539"/>
      <c r="HC4" s="539"/>
      <c r="HD4" s="539"/>
      <c r="HE4" s="539"/>
      <c r="HF4" s="547"/>
      <c r="HG4" s="539"/>
      <c r="HH4" s="539"/>
      <c r="HI4" s="539"/>
      <c r="HJ4" s="547"/>
      <c r="HK4" s="539"/>
      <c r="HL4" s="539"/>
      <c r="HM4" s="547"/>
      <c r="HN4" s="539"/>
      <c r="HO4" s="539"/>
      <c r="HP4" s="539"/>
      <c r="HQ4" s="539"/>
      <c r="HR4" s="539"/>
    </row>
    <row r="5" spans="2:226" ht="21" customHeight="1">
      <c r="B5" s="554">
        <f>①施設基本情報!BA1</f>
        <v>0</v>
      </c>
      <c r="C5" s="37">
        <f>①施設基本情報!$T$30</f>
        <v>0</v>
      </c>
      <c r="D5" s="37">
        <f>①施設基本情報!$T$31</f>
        <v>0</v>
      </c>
      <c r="E5" s="37">
        <f>①施設基本情報!$T$6</f>
        <v>0</v>
      </c>
      <c r="F5" s="37">
        <f>①施設基本情報!$W$7</f>
        <v>0</v>
      </c>
      <c r="G5" s="37" t="str">
        <f>①施設基本情報!$W$8</f>
        <v>世田谷区</v>
      </c>
      <c r="H5" s="37">
        <f>①施設基本情報!$AD$8</f>
        <v>0</v>
      </c>
      <c r="I5" s="37">
        <f>①施設基本情報!$AA$9</f>
        <v>0</v>
      </c>
      <c r="J5" s="37">
        <f>①施設基本情報!$AA$10</f>
        <v>0</v>
      </c>
      <c r="K5" s="37">
        <f>①施設基本情報!$BC$9</f>
        <v>0</v>
      </c>
      <c r="L5" s="37">
        <f>①施設基本情報!$BC$10</f>
        <v>0</v>
      </c>
      <c r="M5" s="37">
        <f>①施設基本情報!$W$11</f>
        <v>0</v>
      </c>
      <c r="N5" s="37">
        <f>①施設基本情報!$AS$11</f>
        <v>0</v>
      </c>
      <c r="O5" s="37">
        <f>①施設基本情報!$T$14</f>
        <v>0</v>
      </c>
      <c r="P5" s="37">
        <f>①施設基本情報!$T$15</f>
        <v>0</v>
      </c>
      <c r="Q5" s="37">
        <f>①施設基本情報!$W$16</f>
        <v>0</v>
      </c>
      <c r="R5" s="37">
        <f>①施設基本情報!$W$17</f>
        <v>0</v>
      </c>
      <c r="S5" s="37">
        <f>①施設基本情報!$W$18</f>
        <v>0</v>
      </c>
      <c r="T5" s="37">
        <f>①施設基本情報!$AS$18</f>
        <v>0</v>
      </c>
      <c r="U5" s="37" t="str">
        <f>①施設基本情報!$AV$19&amp;①施設基本情報!$Z$19</f>
        <v/>
      </c>
      <c r="V5" s="37" t="str">
        <f>①施設基本情報!$AV$20&amp;①施設基本情報!$Z$20</f>
        <v/>
      </c>
      <c r="W5" s="37">
        <f>①施設基本情報!$W$21</f>
        <v>0</v>
      </c>
      <c r="X5" s="37">
        <f>①施設基本情報!$W$22</f>
        <v>0</v>
      </c>
      <c r="Y5" s="37">
        <f>①施設基本情報!$W$23</f>
        <v>0</v>
      </c>
      <c r="Z5" s="37">
        <f>①施設基本情報!$AS$23</f>
        <v>0</v>
      </c>
      <c r="AA5" s="37">
        <f>①施設基本情報!$T$24</f>
        <v>0</v>
      </c>
      <c r="AB5" s="37">
        <f>①施設基本情報!$T$25</f>
        <v>0</v>
      </c>
      <c r="AC5" s="37">
        <f>①施設基本情報!$W$26</f>
        <v>0</v>
      </c>
      <c r="AD5" s="37">
        <f>①施設基本情報!$W$27</f>
        <v>0</v>
      </c>
      <c r="AE5" s="37">
        <f>①施設基本情報!$W$28</f>
        <v>0</v>
      </c>
      <c r="AF5" s="37">
        <f>①施設基本情報!$AS$28</f>
        <v>0</v>
      </c>
      <c r="AG5" s="555">
        <f>①施設基本情報!$T$29</f>
        <v>0</v>
      </c>
      <c r="AH5" s="532" t="str">
        <f>①施設基本情報!$AM$32</f>
        <v>年　　月　　日</v>
      </c>
      <c r="AI5" s="37">
        <f>①施設基本情報!$T$33</f>
        <v>0</v>
      </c>
      <c r="AJ5" s="37">
        <f>①施設基本情報!$AT$33</f>
        <v>0</v>
      </c>
      <c r="AK5" s="94">
        <f>①施設基本情報!$BD$33</f>
        <v>0</v>
      </c>
      <c r="AL5" s="37">
        <f>①施設基本情報!$T$37</f>
        <v>0</v>
      </c>
      <c r="AM5" s="37">
        <f>①施設基本情報!$AD$37</f>
        <v>0</v>
      </c>
      <c r="AN5" s="37">
        <f>①施設基本情報!$AL$37</f>
        <v>0</v>
      </c>
      <c r="AO5" s="37">
        <f>①施設基本情報!$AV$37</f>
        <v>0</v>
      </c>
      <c r="AP5" s="94">
        <f>①施設基本情報!$BD$37</f>
        <v>0</v>
      </c>
      <c r="AQ5" s="37">
        <f>①施設基本情報!$T$38</f>
        <v>0</v>
      </c>
      <c r="AR5" s="37">
        <f>①施設基本情報!$AD$38</f>
        <v>0</v>
      </c>
      <c r="AS5" s="37">
        <f>①施設基本情報!$AL$38</f>
        <v>0</v>
      </c>
      <c r="AT5" s="37">
        <f>①施設基本情報!$AV$38</f>
        <v>0</v>
      </c>
      <c r="AU5" s="94">
        <f>①施設基本情報!$BD$38</f>
        <v>0</v>
      </c>
      <c r="AV5" s="37">
        <f>①施設基本情報!$T$39</f>
        <v>0</v>
      </c>
      <c r="AW5" s="37">
        <f>①施設基本情報!$AD$39</f>
        <v>0</v>
      </c>
      <c r="AX5" s="37">
        <f>①施設基本情報!$AL$39</f>
        <v>0</v>
      </c>
      <c r="AY5" s="37">
        <f>①施設基本情報!$AV$39</f>
        <v>0</v>
      </c>
      <c r="AZ5" s="94">
        <f>①施設基本情報!$BD$39</f>
        <v>0</v>
      </c>
      <c r="BA5" s="556" t="b">
        <v>0</v>
      </c>
      <c r="BB5" s="37">
        <f>①施設基本情報!$AK$40</f>
        <v>0</v>
      </c>
      <c r="BC5" s="37">
        <f>①施設基本情報!$AO$40</f>
        <v>0</v>
      </c>
      <c r="BD5" s="37">
        <f>①施設基本情報!$AV$40</f>
        <v>0</v>
      </c>
      <c r="BE5" s="74" t="b">
        <v>0</v>
      </c>
      <c r="BF5" s="37">
        <f>①施設基本情報!$AK$41</f>
        <v>0</v>
      </c>
      <c r="BG5" s="37">
        <f>①施設基本情報!$AO$41</f>
        <v>0</v>
      </c>
      <c r="BH5" s="37">
        <f>①施設基本情報!$AV$41</f>
        <v>0</v>
      </c>
      <c r="BI5" s="556" t="b">
        <v>0</v>
      </c>
      <c r="BJ5" s="37">
        <f>①施設基本情報!$AK$42</f>
        <v>0</v>
      </c>
      <c r="BK5" s="37">
        <f>①施設基本情報!$AO$42</f>
        <v>0</v>
      </c>
      <c r="BL5" s="37">
        <f>①施設基本情報!$AV$42</f>
        <v>0</v>
      </c>
      <c r="BM5" s="556" t="b">
        <v>0</v>
      </c>
      <c r="BN5" s="37">
        <f>①施設基本情報!$AK$43</f>
        <v>0</v>
      </c>
      <c r="BO5" s="37">
        <f>①施設基本情報!$AO$43</f>
        <v>0</v>
      </c>
      <c r="BP5" s="37">
        <f>①施設基本情報!$AV$43</f>
        <v>0</v>
      </c>
      <c r="BQ5" s="556" t="b">
        <v>0</v>
      </c>
      <c r="BR5" s="37">
        <f>①施設基本情報!$AK$44</f>
        <v>0</v>
      </c>
      <c r="BS5" s="37">
        <f>①施設基本情報!$AO$44</f>
        <v>0</v>
      </c>
      <c r="BT5" s="37">
        <f>①施設基本情報!$AV$44</f>
        <v>0</v>
      </c>
      <c r="BU5" s="37" t="b">
        <v>0</v>
      </c>
      <c r="BV5" s="37" t="b">
        <v>0</v>
      </c>
      <c r="BW5" s="37" t="b">
        <v>0</v>
      </c>
      <c r="BX5" s="37" t="b">
        <v>0</v>
      </c>
      <c r="BY5" s="37" t="b">
        <v>0</v>
      </c>
      <c r="BZ5" s="37" t="b">
        <v>0</v>
      </c>
      <c r="CA5" s="37" t="b">
        <v>0</v>
      </c>
      <c r="CB5" s="37">
        <f>①施設基本情報!$N$49</f>
        <v>0</v>
      </c>
      <c r="CC5" s="37">
        <f>①施設基本情報!$N$51</f>
        <v>0</v>
      </c>
      <c r="CD5" s="37">
        <f>①施設基本情報!$N$53</f>
        <v>0</v>
      </c>
      <c r="CE5" s="37">
        <f>①施設基本情報!$N$55</f>
        <v>0</v>
      </c>
      <c r="CF5" s="37">
        <f>①施設基本情報!$N$57</f>
        <v>0</v>
      </c>
      <c r="CG5" s="37">
        <f>①施設基本情報!$N$59</f>
        <v>0</v>
      </c>
      <c r="CH5" s="37">
        <f>①施設基本情報!$N$61</f>
        <v>0</v>
      </c>
      <c r="CI5" s="37">
        <f>①施設基本情報!$N$63</f>
        <v>0</v>
      </c>
      <c r="CJ5" s="37">
        <f>①施設基本情報!$W$49</f>
        <v>0</v>
      </c>
      <c r="CK5" s="37">
        <f>①施設基本情報!$W$51</f>
        <v>0</v>
      </c>
      <c r="CL5" s="37">
        <f>①施設基本情報!$W$53</f>
        <v>0</v>
      </c>
      <c r="CM5" s="37">
        <f>①施設基本情報!$W$55</f>
        <v>0</v>
      </c>
      <c r="CN5" s="37">
        <f>①施設基本情報!$W$57</f>
        <v>0</v>
      </c>
      <c r="CO5" s="37">
        <f>①施設基本情報!$W$59</f>
        <v>0</v>
      </c>
      <c r="CP5" s="37">
        <f>①施設基本情報!$W$61</f>
        <v>0</v>
      </c>
      <c r="CQ5" s="37">
        <f>①施設基本情報!$W$63</f>
        <v>0</v>
      </c>
      <c r="CR5" s="37">
        <f>①施設基本情報!$AF$49</f>
        <v>0</v>
      </c>
      <c r="CS5" s="37">
        <f>①施設基本情報!$AF$51</f>
        <v>0</v>
      </c>
      <c r="CT5" s="37">
        <f>①施設基本情報!$AF$53</f>
        <v>0</v>
      </c>
      <c r="CU5" s="37">
        <f>①施設基本情報!$AF$55</f>
        <v>0</v>
      </c>
      <c r="CV5" s="37">
        <f>①施設基本情報!$AF$57</f>
        <v>0</v>
      </c>
      <c r="CW5" s="37">
        <f>①施設基本情報!$AF$59</f>
        <v>0</v>
      </c>
      <c r="CX5" s="37">
        <f>①施設基本情報!$AF$61</f>
        <v>0</v>
      </c>
      <c r="CY5" s="37">
        <f>①施設基本情報!$AF$63</f>
        <v>0</v>
      </c>
      <c r="CZ5" s="37">
        <f>①施設基本情報!$AO$49</f>
        <v>0</v>
      </c>
      <c r="DA5" s="37">
        <f>①施設基本情報!$AO$51</f>
        <v>0</v>
      </c>
      <c r="DB5" s="37">
        <f>①施設基本情報!$AO$53</f>
        <v>0</v>
      </c>
      <c r="DC5" s="37">
        <f>①施設基本情報!$AO$55</f>
        <v>0</v>
      </c>
      <c r="DD5" s="37">
        <f>①施設基本情報!$AO$57</f>
        <v>0</v>
      </c>
      <c r="DE5" s="37">
        <f>①施設基本情報!$AO$59</f>
        <v>0</v>
      </c>
      <c r="DF5" s="37">
        <f>①施設基本情報!$AO$61</f>
        <v>0</v>
      </c>
      <c r="DG5" s="37">
        <f>①施設基本情報!$AO$63</f>
        <v>0</v>
      </c>
      <c r="DH5" s="37" t="b">
        <v>0</v>
      </c>
      <c r="DI5" s="37" t="b">
        <v>0</v>
      </c>
      <c r="DJ5" s="37" t="b">
        <v>0</v>
      </c>
      <c r="DK5" s="37">
        <f>①施設基本情報!$W$67</f>
        <v>0</v>
      </c>
      <c r="DL5" s="37">
        <f>①施設基本情報!$W$68</f>
        <v>0</v>
      </c>
      <c r="DM5" s="37">
        <f>①施設基本情報!$W$69</f>
        <v>0</v>
      </c>
      <c r="DN5" s="37">
        <f>①施設基本情報!$W$70</f>
        <v>0</v>
      </c>
      <c r="DO5" s="37">
        <f>①施設基本情報!$W$71</f>
        <v>0</v>
      </c>
      <c r="DP5" s="37">
        <f>①施設基本情報!$W$72</f>
        <v>0</v>
      </c>
      <c r="DQ5" s="37">
        <f>②児童数及び職員配置!$K$6</f>
        <v>0</v>
      </c>
      <c r="DR5" s="37">
        <f>②児童数及び職員配置!$Q$6</f>
        <v>0</v>
      </c>
      <c r="DS5" s="37">
        <f>②児童数及び職員配置!$W$6</f>
        <v>0</v>
      </c>
      <c r="DT5" s="557">
        <f>②児童数及び職員配置!$AC$6</f>
        <v>0</v>
      </c>
      <c r="DU5" s="557">
        <f>②児童数及び職員配置!$AI$6</f>
        <v>0</v>
      </c>
      <c r="DV5" s="557">
        <f>②児童数及び職員配置!$AO$6</f>
        <v>0</v>
      </c>
      <c r="DW5" s="557">
        <f>②児童数及び職員配置!$AU$6</f>
        <v>0</v>
      </c>
      <c r="DX5" s="557">
        <f>②児童数及び職員配置!$BA$6</f>
        <v>0</v>
      </c>
      <c r="DY5" s="558">
        <f>②児童数及び職員配置!$BG$6</f>
        <v>0</v>
      </c>
      <c r="DZ5" s="557">
        <f>②児童数及び職員配置!$L$7</f>
        <v>0</v>
      </c>
      <c r="EA5" s="557">
        <f>②児童数及び職員配置!$R$7</f>
        <v>0</v>
      </c>
      <c r="EB5" s="557">
        <f>②児童数及び職員配置!$X$7</f>
        <v>0</v>
      </c>
      <c r="EC5" s="557">
        <f>②児童数及び職員配置!$AD$7</f>
        <v>0</v>
      </c>
      <c r="ED5" s="557">
        <f>②児童数及び職員配置!$AJ$7</f>
        <v>0</v>
      </c>
      <c r="EE5" s="557">
        <f>②児童数及び職員配置!$AP$7</f>
        <v>0</v>
      </c>
      <c r="EF5" s="557">
        <f>②児童数及び職員配置!$AV$7</f>
        <v>0</v>
      </c>
      <c r="EG5" s="557">
        <f>②児童数及び職員配置!$BB$7</f>
        <v>0</v>
      </c>
      <c r="EH5" s="558">
        <f>②児童数及び職員配置!$BH$7</f>
        <v>0</v>
      </c>
      <c r="EI5" s="557">
        <f>②児童数及び職員配置!$L$8</f>
        <v>0</v>
      </c>
      <c r="EJ5" s="557">
        <f>②児童数及び職員配置!$R$8</f>
        <v>0</v>
      </c>
      <c r="EK5" s="557">
        <f>②児童数及び職員配置!$X$8</f>
        <v>0</v>
      </c>
      <c r="EL5" s="557">
        <f>②児童数及び職員配置!$AD$8</f>
        <v>0</v>
      </c>
      <c r="EM5" s="557">
        <f>②児童数及び職員配置!$AJ$8</f>
        <v>0</v>
      </c>
      <c r="EN5" s="557">
        <f>②児童数及び職員配置!$AP$8</f>
        <v>0</v>
      </c>
      <c r="EO5" s="557">
        <f>②児童数及び職員配置!$AV$8</f>
        <v>0</v>
      </c>
      <c r="EP5" s="557">
        <f>②児童数及び職員配置!$BB$8</f>
        <v>0</v>
      </c>
      <c r="EQ5" s="558">
        <f>②児童数及び職員配置!$BH$8</f>
        <v>0</v>
      </c>
      <c r="ER5" s="37">
        <f>②児童数及び職員配置!$BG$16</f>
        <v>0</v>
      </c>
      <c r="ES5" s="37">
        <f>②児童数及び職員配置!$BG$19</f>
        <v>0</v>
      </c>
      <c r="ET5" s="37">
        <f>②児童数及び職員配置!$BG$22</f>
        <v>0</v>
      </c>
      <c r="EU5" s="37">
        <f>②児童数及び職員配置!$BG$25</f>
        <v>0</v>
      </c>
      <c r="EV5" s="37">
        <f>②児童数及び職員配置!$BG$28</f>
        <v>0</v>
      </c>
      <c r="EW5" s="37">
        <f>②児童数及び職員配置!$BG$31</f>
        <v>0</v>
      </c>
      <c r="EX5" s="37">
        <f>②児童数及び職員配置!$AA$31</f>
        <v>0</v>
      </c>
      <c r="EY5" s="37">
        <f>②児童数及び職員配置!$AE$31</f>
        <v>0</v>
      </c>
      <c r="EZ5" s="37">
        <f>②児童数及び職員配置!$AI$31</f>
        <v>0</v>
      </c>
      <c r="FA5" s="37">
        <f>②児童数及び職員配置!$AM$31</f>
        <v>0</v>
      </c>
      <c r="FB5" s="37">
        <f>②児童数及び職員配置!$AQ$31</f>
        <v>0</v>
      </c>
      <c r="FC5" s="37">
        <f>②児童数及び職員配置!$AU$31</f>
        <v>0</v>
      </c>
      <c r="FD5" s="37">
        <f>②児童数及び職員配置!$AY$31</f>
        <v>0</v>
      </c>
      <c r="FE5" s="37">
        <f>②児童数及び職員配置!$BC$31</f>
        <v>0</v>
      </c>
      <c r="FF5" s="37">
        <f>②児童数及び職員配置!$BG$31</f>
        <v>0</v>
      </c>
      <c r="FG5" s="37">
        <f>②児童数及び職員配置!$BE$40</f>
        <v>0</v>
      </c>
      <c r="FH5" s="37">
        <f>②児童数及び職員配置!$BE$42</f>
        <v>0</v>
      </c>
      <c r="FI5" s="37">
        <f>②児童数及び職員配置!$BE$44</f>
        <v>0</v>
      </c>
      <c r="FJ5" s="37">
        <f>②児童数及び職員配置!$BE$46</f>
        <v>0</v>
      </c>
      <c r="FK5" s="37">
        <f>②児童数及び職員配置!$BE$48</f>
        <v>0</v>
      </c>
      <c r="FL5" s="37">
        <f>②児童数及び職員配置!$BE$50</f>
        <v>0</v>
      </c>
      <c r="FM5" s="37">
        <f>②児童数及び職員配置!$BE$52</f>
        <v>0</v>
      </c>
      <c r="FN5" s="37">
        <f>②児童数及び職員配置!$BE$54</f>
        <v>0</v>
      </c>
      <c r="FO5" s="37">
        <f>②児童数及び職員配置!$Q$56</f>
        <v>0</v>
      </c>
      <c r="FP5" s="37">
        <f>②児童数及び職員配置!$V$56</f>
        <v>0</v>
      </c>
      <c r="FQ5" s="37">
        <f>②児童数及び職員配置!$AA$56</f>
        <v>0</v>
      </c>
      <c r="FR5" s="37">
        <f>②児童数及び職員配置!$AF$56</f>
        <v>0</v>
      </c>
      <c r="FS5" s="37">
        <f>②児童数及び職員配置!$AK$56</f>
        <v>0</v>
      </c>
      <c r="FT5" s="37">
        <f>②児童数及び職員配置!$AP$56</f>
        <v>0</v>
      </c>
      <c r="FU5" s="37">
        <f>②児童数及び職員配置!$AU$56</f>
        <v>0</v>
      </c>
      <c r="FV5" s="37">
        <f>②児童数及び職員配置!$AZ$56</f>
        <v>0</v>
      </c>
      <c r="FW5" s="37">
        <f>②児童数及び職員配置!$BE$56</f>
        <v>0</v>
      </c>
      <c r="FX5" s="37">
        <f>②児童数及び職員配置!$BD$61</f>
        <v>0</v>
      </c>
      <c r="FY5" s="37">
        <f>②児童数及び職員配置!$BD$62</f>
        <v>0</v>
      </c>
      <c r="FZ5" s="37">
        <f>②児童数及び職員配置!$BD$63</f>
        <v>0</v>
      </c>
      <c r="GA5" s="37">
        <f>②児童数及び職員配置!$BD$64</f>
        <v>0</v>
      </c>
      <c r="GB5" s="37">
        <f>②児童数及び職員配置!$BD$65</f>
        <v>0</v>
      </c>
      <c r="GC5" s="37">
        <f>②児童数及び職員配置!$BD$66</f>
        <v>0</v>
      </c>
      <c r="GD5" s="37">
        <f>SUM(FY5:GC5)</f>
        <v>0</v>
      </c>
      <c r="GE5" s="37">
        <f>②児童数及び職員配置!$BD$67</f>
        <v>0</v>
      </c>
      <c r="GF5" s="37">
        <f>②児童数及び職員配置!$BD$68</f>
        <v>0</v>
      </c>
      <c r="GG5" s="37">
        <f>②児童数及び職員配置!$BD$69</f>
        <v>0</v>
      </c>
      <c r="GH5" s="37">
        <f>②児童数及び職員配置!$BD$70</f>
        <v>0</v>
      </c>
      <c r="GI5" s="37">
        <f>②児童数及び職員配置!$BD$71</f>
        <v>0</v>
      </c>
      <c r="GJ5" s="37">
        <f>②児童数及び職員配置!$BD$72</f>
        <v>0</v>
      </c>
      <c r="GK5" s="37">
        <f>②児童数及び職員配置!$BD$73</f>
        <v>0</v>
      </c>
      <c r="GL5" s="37">
        <f>②児童数及び職員配置!$BD$74</f>
        <v>0</v>
      </c>
      <c r="GM5" s="37">
        <f>SUM(GE5:GL5)</f>
        <v>0</v>
      </c>
      <c r="GN5" s="37">
        <f>②児童数及び職員配置!$BD$76</f>
        <v>0</v>
      </c>
      <c r="GO5" s="37">
        <f>②児童数及び職員配置!$BD$77</f>
        <v>0</v>
      </c>
      <c r="GP5" s="37">
        <f>②児童数及び職員配置!$AA$84</f>
        <v>0</v>
      </c>
      <c r="GQ5" s="37">
        <f>②児童数及び職員配置!$AH$85</f>
        <v>0</v>
      </c>
      <c r="GR5" s="37">
        <f>②児童数及び職員配置!$AR$85</f>
        <v>0</v>
      </c>
      <c r="GS5" s="83">
        <f>③施設の構造及び設備!$T$8</f>
        <v>0</v>
      </c>
      <c r="GT5" s="37">
        <f>③施設の構造及び設備!$T$13</f>
        <v>0</v>
      </c>
      <c r="GU5" s="37">
        <f>③施設の構造及び設備!$X$14</f>
        <v>0</v>
      </c>
      <c r="GV5" s="37">
        <f>③施設の構造及び設備!$T$17</f>
        <v>0</v>
      </c>
      <c r="GW5" s="37">
        <f>③施設の構造及び設備!$T$18</f>
        <v>0</v>
      </c>
      <c r="GX5" s="37">
        <f>③施設の構造及び設備!$Z$18</f>
        <v>0</v>
      </c>
      <c r="GY5" s="37">
        <f>③施設の構造及び設備!$T$19</f>
        <v>0</v>
      </c>
      <c r="GZ5" s="37">
        <f>③施設の構造及び設備!$T$20</f>
        <v>0</v>
      </c>
      <c r="HA5" s="37">
        <f>③施設の構造及び設備!$T$30</f>
        <v>0</v>
      </c>
      <c r="HB5" s="83">
        <f>④保育内容・給食!$X$36</f>
        <v>0</v>
      </c>
      <c r="HC5" s="83">
        <f>④保育内容・給食!$X$37</f>
        <v>0</v>
      </c>
      <c r="HD5" s="83">
        <f>④保育内容・給食!$X$38</f>
        <v>0</v>
      </c>
      <c r="HE5" s="37">
        <f>⑥情報提供・帳簿他!$AI$14</f>
        <v>0</v>
      </c>
      <c r="HF5" s="37">
        <f>⑥情報提供・帳簿他!$AI$15</f>
        <v>0</v>
      </c>
      <c r="HG5" s="37">
        <f>⑥情報提供・帳簿他!$AI$16</f>
        <v>0</v>
      </c>
      <c r="HH5" s="37">
        <f>⑥情報提供・帳簿他!$AW$16</f>
        <v>0</v>
      </c>
      <c r="HI5" s="37">
        <f>④保育内容・給食!BH18</f>
        <v>0</v>
      </c>
      <c r="HJ5" s="37">
        <f>⑤健康管理・安全確保!AZ56</f>
        <v>0</v>
      </c>
      <c r="HK5" s="37">
        <f>⑤健康管理・安全確保!AZ59</f>
        <v>0</v>
      </c>
      <c r="HL5" s="37">
        <f>⑤健康管理・安全確保!AM44</f>
        <v>0</v>
      </c>
      <c r="HM5" s="37">
        <f>⑤健康管理・安全確保!AZ33</f>
        <v>0</v>
      </c>
      <c r="HN5" s="37">
        <f>③施設の構造及び設備!Z32</f>
        <v>0</v>
      </c>
      <c r="HO5" s="37">
        <f>③施設の構造及び設備!T35</f>
        <v>0</v>
      </c>
      <c r="HP5" s="37">
        <f>⑤健康管理・安全確保!AC53</f>
        <v>0</v>
      </c>
      <c r="HQ5" s="37">
        <f>⑤健康管理・安全確保!AZ53</f>
        <v>0</v>
      </c>
      <c r="HR5" s="91">
        <f>⑤健康管理・安全確保!T54</f>
        <v>0</v>
      </c>
    </row>
  </sheetData>
  <sheetProtection formatCells="0" formatColumns="0" formatRows="0" autoFilter="0"/>
  <mergeCells count="48">
    <mergeCell ref="HB2:HD2"/>
    <mergeCell ref="ER2:FF2"/>
    <mergeCell ref="ER3:EW3"/>
    <mergeCell ref="EX3:FF3"/>
    <mergeCell ref="FG3:FN3"/>
    <mergeCell ref="FO3:FW3"/>
    <mergeCell ref="GW2:GX2"/>
    <mergeCell ref="DH2:DL2"/>
    <mergeCell ref="DH3:DJ3"/>
    <mergeCell ref="DM2:DP2"/>
    <mergeCell ref="BU2:CA2"/>
    <mergeCell ref="DQ2:EQ2"/>
    <mergeCell ref="DZ3:EH3"/>
    <mergeCell ref="EI3:EQ3"/>
    <mergeCell ref="BR3:BS3"/>
    <mergeCell ref="BQ2:BT2"/>
    <mergeCell ref="CB2:DG2"/>
    <mergeCell ref="CB3:CI3"/>
    <mergeCell ref="CJ3:CQ3"/>
    <mergeCell ref="CR3:CY3"/>
    <mergeCell ref="CZ3:DG3"/>
    <mergeCell ref="BE2:BH2"/>
    <mergeCell ref="BF3:BG3"/>
    <mergeCell ref="BI2:BL2"/>
    <mergeCell ref="BJ3:BK3"/>
    <mergeCell ref="BN3:BO3"/>
    <mergeCell ref="BM2:BP2"/>
    <mergeCell ref="AV2:AZ2"/>
    <mergeCell ref="AV3:AW3"/>
    <mergeCell ref="AX3:AY3"/>
    <mergeCell ref="BA2:BD2"/>
    <mergeCell ref="BB3:BC3"/>
    <mergeCell ref="HL2:HN2"/>
    <mergeCell ref="AL3:AM3"/>
    <mergeCell ref="AN3:AO3"/>
    <mergeCell ref="G3:H3"/>
    <mergeCell ref="I3:J3"/>
    <mergeCell ref="F2:L2"/>
    <mergeCell ref="K3:L3"/>
    <mergeCell ref="M2:N2"/>
    <mergeCell ref="Q2:T2"/>
    <mergeCell ref="W2:Z2"/>
    <mergeCell ref="AC2:AF2"/>
    <mergeCell ref="AI2:AK2"/>
    <mergeCell ref="AL2:AP2"/>
    <mergeCell ref="AQ2:AU2"/>
    <mergeCell ref="AQ3:AR3"/>
    <mergeCell ref="AS3:AT3"/>
  </mergeCells>
  <phoneticPr fontId="1"/>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61"/>
  <sheetViews>
    <sheetView workbookViewId="0">
      <selection activeCell="B5" sqref="B5"/>
    </sheetView>
  </sheetViews>
  <sheetFormatPr defaultRowHeight="13.5"/>
  <cols>
    <col min="4" max="4" width="13" customWidth="1"/>
    <col min="6" max="6" width="16.125" bestFit="1" customWidth="1"/>
  </cols>
  <sheetData>
    <row r="2" spans="2:8" ht="14.25" thickBot="1"/>
    <row r="3" spans="2:8" ht="14.25" thickBot="1">
      <c r="B3" s="1" t="s">
        <v>204</v>
      </c>
      <c r="D3" t="s">
        <v>688</v>
      </c>
      <c r="E3" t="s">
        <v>202</v>
      </c>
      <c r="F3" t="s">
        <v>689</v>
      </c>
      <c r="G3" t="s">
        <v>755</v>
      </c>
      <c r="H3" t="s">
        <v>757</v>
      </c>
    </row>
    <row r="4" spans="2:8">
      <c r="B4" s="12" t="s">
        <v>701</v>
      </c>
      <c r="D4" t="s">
        <v>698</v>
      </c>
      <c r="E4" t="s">
        <v>690</v>
      </c>
      <c r="F4" t="s">
        <v>691</v>
      </c>
      <c r="G4" t="s">
        <v>756</v>
      </c>
      <c r="H4" t="s">
        <v>758</v>
      </c>
    </row>
    <row r="5" spans="2:8">
      <c r="B5" t="s">
        <v>262</v>
      </c>
      <c r="D5" t="s">
        <v>692</v>
      </c>
      <c r="E5" t="s">
        <v>693</v>
      </c>
      <c r="F5" t="s">
        <v>694</v>
      </c>
      <c r="H5" t="s">
        <v>759</v>
      </c>
    </row>
    <row r="6" spans="2:8">
      <c r="B6" t="s">
        <v>263</v>
      </c>
      <c r="D6" t="s">
        <v>695</v>
      </c>
      <c r="E6" t="s">
        <v>696</v>
      </c>
      <c r="F6" t="s">
        <v>697</v>
      </c>
      <c r="H6" t="s">
        <v>760</v>
      </c>
    </row>
    <row r="7" spans="2:8">
      <c r="B7" t="s">
        <v>264</v>
      </c>
      <c r="D7" t="s">
        <v>29</v>
      </c>
      <c r="E7" t="s">
        <v>234</v>
      </c>
      <c r="F7" t="s">
        <v>29</v>
      </c>
    </row>
    <row r="8" spans="2:8">
      <c r="B8" t="s">
        <v>265</v>
      </c>
    </row>
    <row r="9" spans="2:8">
      <c r="B9" t="s">
        <v>266</v>
      </c>
    </row>
    <row r="10" spans="2:8">
      <c r="B10" t="s">
        <v>267</v>
      </c>
    </row>
    <row r="11" spans="2:8">
      <c r="B11" t="s">
        <v>268</v>
      </c>
    </row>
    <row r="12" spans="2:8">
      <c r="B12" t="s">
        <v>269</v>
      </c>
    </row>
    <row r="13" spans="2:8">
      <c r="B13" t="s">
        <v>270</v>
      </c>
    </row>
    <row r="14" spans="2:8">
      <c r="B14" t="s">
        <v>271</v>
      </c>
    </row>
    <row r="15" spans="2:8">
      <c r="B15" t="s">
        <v>272</v>
      </c>
    </row>
    <row r="16" spans="2:8">
      <c r="B16" t="s">
        <v>273</v>
      </c>
    </row>
    <row r="17" spans="2:2">
      <c r="B17" t="s">
        <v>274</v>
      </c>
    </row>
    <row r="18" spans="2:2">
      <c r="B18" t="s">
        <v>275</v>
      </c>
    </row>
    <row r="19" spans="2:2">
      <c r="B19" t="s">
        <v>276</v>
      </c>
    </row>
    <row r="20" spans="2:2">
      <c r="B20" t="s">
        <v>277</v>
      </c>
    </row>
    <row r="21" spans="2:2">
      <c r="B21" t="s">
        <v>278</v>
      </c>
    </row>
    <row r="22" spans="2:2">
      <c r="B22" t="s">
        <v>279</v>
      </c>
    </row>
    <row r="23" spans="2:2">
      <c r="B23" t="s">
        <v>280</v>
      </c>
    </row>
    <row r="24" spans="2:2">
      <c r="B24" t="s">
        <v>281</v>
      </c>
    </row>
    <row r="25" spans="2:2">
      <c r="B25" t="s">
        <v>282</v>
      </c>
    </row>
    <row r="26" spans="2:2">
      <c r="B26" t="s">
        <v>283</v>
      </c>
    </row>
    <row r="27" spans="2:2">
      <c r="B27" t="s">
        <v>284</v>
      </c>
    </row>
    <row r="28" spans="2:2">
      <c r="B28" t="s">
        <v>285</v>
      </c>
    </row>
    <row r="29" spans="2:2">
      <c r="B29" t="s">
        <v>286</v>
      </c>
    </row>
    <row r="30" spans="2:2">
      <c r="B30" t="s">
        <v>287</v>
      </c>
    </row>
    <row r="31" spans="2:2">
      <c r="B31" t="s">
        <v>288</v>
      </c>
    </row>
    <row r="32" spans="2:2">
      <c r="B32" t="s">
        <v>289</v>
      </c>
    </row>
    <row r="33" spans="2:2">
      <c r="B33" t="s">
        <v>290</v>
      </c>
    </row>
    <row r="34" spans="2:2">
      <c r="B34" t="s">
        <v>291</v>
      </c>
    </row>
    <row r="35" spans="2:2">
      <c r="B35" t="s">
        <v>292</v>
      </c>
    </row>
    <row r="36" spans="2:2">
      <c r="B36" t="s">
        <v>293</v>
      </c>
    </row>
    <row r="37" spans="2:2">
      <c r="B37" t="s">
        <v>294</v>
      </c>
    </row>
    <row r="38" spans="2:2">
      <c r="B38" t="s">
        <v>295</v>
      </c>
    </row>
    <row r="39" spans="2:2">
      <c r="B39" t="s">
        <v>296</v>
      </c>
    </row>
    <row r="40" spans="2:2">
      <c r="B40" t="s">
        <v>297</v>
      </c>
    </row>
    <row r="41" spans="2:2">
      <c r="B41" t="s">
        <v>298</v>
      </c>
    </row>
    <row r="42" spans="2:2">
      <c r="B42" t="s">
        <v>299</v>
      </c>
    </row>
    <row r="43" spans="2:2">
      <c r="B43" t="s">
        <v>300</v>
      </c>
    </row>
    <row r="44" spans="2:2">
      <c r="B44" t="s">
        <v>301</v>
      </c>
    </row>
    <row r="45" spans="2:2">
      <c r="B45" t="s">
        <v>302</v>
      </c>
    </row>
    <row r="46" spans="2:2">
      <c r="B46" t="s">
        <v>303</v>
      </c>
    </row>
    <row r="47" spans="2:2">
      <c r="B47" t="s">
        <v>304</v>
      </c>
    </row>
    <row r="48" spans="2:2">
      <c r="B48" t="s">
        <v>305</v>
      </c>
    </row>
    <row r="49" spans="2:2">
      <c r="B49" t="s">
        <v>306</v>
      </c>
    </row>
    <row r="50" spans="2:2">
      <c r="B50" t="s">
        <v>307</v>
      </c>
    </row>
    <row r="51" spans="2:2">
      <c r="B51" t="s">
        <v>308</v>
      </c>
    </row>
    <row r="52" spans="2:2">
      <c r="B52" t="s">
        <v>309</v>
      </c>
    </row>
    <row r="53" spans="2:2">
      <c r="B53" t="s">
        <v>310</v>
      </c>
    </row>
    <row r="54" spans="2:2">
      <c r="B54" t="s">
        <v>311</v>
      </c>
    </row>
    <row r="55" spans="2:2">
      <c r="B55" t="s">
        <v>312</v>
      </c>
    </row>
    <row r="56" spans="2:2">
      <c r="B56" t="s">
        <v>313</v>
      </c>
    </row>
    <row r="57" spans="2:2">
      <c r="B57" t="s">
        <v>314</v>
      </c>
    </row>
    <row r="58" spans="2:2">
      <c r="B58" t="s">
        <v>315</v>
      </c>
    </row>
    <row r="59" spans="2:2">
      <c r="B59" t="s">
        <v>316</v>
      </c>
    </row>
    <row r="60" spans="2:2">
      <c r="B60" t="s">
        <v>317</v>
      </c>
    </row>
    <row r="61" spans="2:2">
      <c r="B61" t="s">
        <v>318</v>
      </c>
    </row>
  </sheetData>
  <sheetProtection algorithmName="SHA-512" hashValue="SDIjC55ed2jrIDGlZIRv2sXQOzHFtxQWyjiZTFo9aKxsZQqoxnXGEuidf3izyfMI6UVPnIJcjHuUP2pV4BIQUQ==" saltValue="AP0JG565VG2r0bxk6Ry+WA==" spinCount="100000" sheet="1" objects="1" scenarios="1"/>
  <phoneticPr fontId="1"/>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979DE105-85F2-49A3-810E-F0DC0D2DB918}">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①施設基本情報</vt:lpstr>
      <vt:lpstr>②児童数及び職員配置</vt:lpstr>
      <vt:lpstr>③施設の構造及び設備</vt:lpstr>
      <vt:lpstr>④保育内容・給食</vt:lpstr>
      <vt:lpstr>⑤健康管理・安全確保</vt:lpstr>
      <vt:lpstr>⑥情報提供・帳簿他</vt:lpstr>
      <vt:lpstr>職員名簿</vt:lpstr>
      <vt:lpstr>集計（※編集・削除せず、そのまま提出してください。）</vt:lpstr>
      <vt:lpstr>list（※編集・削除せず、そのまま提出してください。）</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lpstr>職員名簿!Print_Area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黒岩　あゆみ</cp:lastModifiedBy>
  <cp:lastPrinted>2025-08-12T07:49:43Z</cp:lastPrinted>
  <dcterms:created xsi:type="dcterms:W3CDTF">2005-03-28T07:13:13Z</dcterms:created>
  <dcterms:modified xsi:type="dcterms:W3CDTF">2025-09-25T02:19:03Z</dcterms:modified>
</cp:coreProperties>
</file>