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413\6年度\00-10 子ども・子育て支援担当\710　子どもの学び場運営スタートアップ補助事業\07　申請・審査\R07\◆各種様式\HP用\"/>
    </mc:Choice>
  </mc:AlternateContent>
  <xr:revisionPtr revIDLastSave="0" documentId="13_ncr:1_{12ED29B8-D889-4300-8C1F-10CFDB5105EA}" xr6:coauthVersionLast="47" xr6:coauthVersionMax="47" xr10:uidLastSave="{00000000-0000-0000-0000-000000000000}"/>
  <bookViews>
    <workbookView xWindow="380" yWindow="380" windowWidth="17370" windowHeight="9390" xr2:uid="{00000000-000D-0000-FFFF-FFFF00000000}"/>
  </bookViews>
  <sheets>
    <sheet name="原本" sheetId="3" r:id="rId1"/>
    <sheet name="記入例" sheetId="2" r:id="rId2"/>
  </sheets>
  <definedNames>
    <definedName name="_xlnm.Print_Area" localSheetId="1">記入例!$A$1:$E$45</definedName>
    <definedName name="_xlnm.Print_Area" localSheetId="0">原本!$A$1:$E$45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C30" i="2"/>
  <c r="C36" i="2"/>
  <c r="C12" i="2"/>
  <c r="C43" i="3"/>
  <c r="D43" i="3"/>
  <c r="D43" i="2"/>
  <c r="C40" i="2"/>
  <c r="C43" i="2"/>
  <c r="D39" i="3" l="1"/>
  <c r="D44" i="3" s="1"/>
  <c r="C39" i="3"/>
  <c r="C44" i="3" s="1"/>
  <c r="D25" i="3"/>
  <c r="C16" i="3"/>
  <c r="C13" i="3"/>
  <c r="C17" i="3" l="1"/>
  <c r="D39" i="2"/>
  <c r="D44" i="2" s="1"/>
  <c r="C14" i="2"/>
  <c r="C16" i="2" s="1"/>
  <c r="C11" i="2"/>
  <c r="C13" i="2" s="1"/>
  <c r="C39" i="2"/>
  <c r="C44" i="2" l="1"/>
  <c r="C17" i="2"/>
  <c r="D25" i="2"/>
</calcChain>
</file>

<file path=xl/sharedStrings.xml><?xml version="1.0" encoding="utf-8"?>
<sst xmlns="http://schemas.openxmlformats.org/spreadsheetml/2006/main" count="142" uniqueCount="79">
  <si>
    <t>科目</t>
  </si>
  <si>
    <t>内訳（名称・単価・数量等を具体的に記入）</t>
  </si>
  <si>
    <t>金額</t>
  </si>
  <si>
    <t>人件費</t>
  </si>
  <si>
    <t>報償費</t>
  </si>
  <si>
    <t>交通費</t>
  </si>
  <si>
    <t>物品費</t>
  </si>
  <si>
    <t>印刷製本費</t>
  </si>
  <si>
    <t>保険料</t>
  </si>
  <si>
    <t>その他</t>
  </si>
  <si>
    <t>区分</t>
    <rPh sb="0" eb="2">
      <t>クブン</t>
    </rPh>
    <phoneticPr fontId="1"/>
  </si>
  <si>
    <t>内容</t>
    <rPh sb="0" eb="2">
      <t>ナイヨウ</t>
    </rPh>
    <phoneticPr fontId="1"/>
  </si>
  <si>
    <t>本補助金（区）</t>
  </si>
  <si>
    <t>自己資金</t>
  </si>
  <si>
    <t>併用する助成金</t>
    <phoneticPr fontId="1"/>
  </si>
  <si>
    <t>名称：　　　　　　　　　　　　　</t>
    <phoneticPr fontId="1"/>
  </si>
  <si>
    <t>内訳：</t>
    <rPh sb="0" eb="2">
      <t>ウチワケ</t>
    </rPh>
    <phoneticPr fontId="1"/>
  </si>
  <si>
    <t>その他　　　　　　　　　　　　　</t>
    <phoneticPr fontId="1"/>
  </si>
  <si>
    <t>収入合計</t>
    <rPh sb="0" eb="2">
      <t>シュウニュウ</t>
    </rPh>
    <rPh sb="2" eb="4">
      <t>ゴウケイ</t>
    </rPh>
    <phoneticPr fontId="1"/>
  </si>
  <si>
    <t>うち補助希望金額</t>
    <rPh sb="2" eb="4">
      <t>ホジョ</t>
    </rPh>
    <rPh sb="4" eb="6">
      <t>キボウ</t>
    </rPh>
    <phoneticPr fontId="1"/>
  </si>
  <si>
    <t>参加者負担金（※）</t>
    <phoneticPr fontId="1"/>
  </si>
  <si>
    <t>収支予算書</t>
    <phoneticPr fontId="1"/>
  </si>
  <si>
    <t>支出合計</t>
    <phoneticPr fontId="1"/>
  </si>
  <si>
    <t>種類</t>
  </si>
  <si>
    <t>内訳</t>
  </si>
  <si>
    <t>上限金額</t>
  </si>
  <si>
    <t>活動経費（通常）</t>
  </si>
  <si>
    <t>食育加算（通常）</t>
  </si>
  <si>
    <t>活動経費（休暇時）</t>
  </si>
  <si>
    <t>食育加算（休暇時）</t>
  </si>
  <si>
    <t>←（Ａ）</t>
    <phoneticPr fontId="1"/>
  </si>
  <si>
    <t>（Ｂ）↑</t>
    <phoneticPr fontId="1"/>
  </si>
  <si>
    <t>使用料</t>
    <phoneticPr fontId="1"/>
  </si>
  <si>
    <t>運搬料</t>
    <rPh sb="2" eb="3">
      <t>リョウ</t>
    </rPh>
    <phoneticPr fontId="1"/>
  </si>
  <si>
    <r>
      <t>消耗品費</t>
    </r>
    <r>
      <rPr>
        <sz val="9"/>
        <color theme="1"/>
        <rFont val="ＭＳ ゴシック"/>
        <family val="3"/>
        <charset val="128"/>
      </rPr>
      <t>（食費以外）</t>
    </r>
    <rPh sb="5" eb="7">
      <t>ショクヒ</t>
    </rPh>
    <rPh sb="7" eb="9">
      <t>イガイ</t>
    </rPh>
    <phoneticPr fontId="1"/>
  </si>
  <si>
    <r>
      <t>消耗品費</t>
    </r>
    <r>
      <rPr>
        <sz val="9"/>
        <color theme="1"/>
        <rFont val="ＭＳ ゴシック"/>
        <family val="3"/>
        <charset val="128"/>
      </rPr>
      <t>（食費）</t>
    </r>
    <rPh sb="5" eb="7">
      <t>ショクヒ</t>
    </rPh>
    <phoneticPr fontId="1"/>
  </si>
  <si>
    <t>子どもの学び場運営スタートアップ事業</t>
    <rPh sb="0" eb="1">
      <t>コ</t>
    </rPh>
    <rPh sb="4" eb="5">
      <t>マナ</t>
    </rPh>
    <rPh sb="6" eb="7">
      <t>バ</t>
    </rPh>
    <rPh sb="7" eb="9">
      <t>ウンエイ</t>
    </rPh>
    <rPh sb="16" eb="18">
      <t>ジギョウ</t>
    </rPh>
    <phoneticPr fontId="1"/>
  </si>
  <si>
    <t>知育カルタ・カードゲーム、本、ドリル等</t>
    <rPh sb="0" eb="2">
      <t>チイク</t>
    </rPh>
    <rPh sb="13" eb="14">
      <t>ホン</t>
    </rPh>
    <rPh sb="18" eb="19">
      <t>トウ</t>
    </rPh>
    <phoneticPr fontId="1"/>
  </si>
  <si>
    <t>小計</t>
    <rPh sb="0" eb="2">
      <t>ショウケイ</t>
    </rPh>
    <phoneticPr fontId="1"/>
  </si>
  <si>
    <t>補助金合計（上限）</t>
    <rPh sb="0" eb="3">
      <t>ホジョキン</t>
    </rPh>
    <rPh sb="3" eb="5">
      <t>ゴウケイ</t>
    </rPh>
    <rPh sb="4" eb="5">
      <t>ショウケイ</t>
    </rPh>
    <rPh sb="6" eb="8">
      <t>ジョウゲン</t>
    </rPh>
    <phoneticPr fontId="1"/>
  </si>
  <si>
    <t>１　補助対象上限金額</t>
    <phoneticPr fontId="1"/>
  </si>
  <si>
    <t>２　収入</t>
    <rPh sb="2" eb="4">
      <t>シュウニュウ</t>
    </rPh>
    <phoneticPr fontId="1"/>
  </si>
  <si>
    <t>←（ア）</t>
    <phoneticPr fontId="1"/>
  </si>
  <si>
    <t>←（イ）</t>
    <phoneticPr fontId="1"/>
  </si>
  <si>
    <t>（ウ）↑</t>
    <phoneticPr fontId="1"/>
  </si>
  <si>
    <t>←　◆</t>
    <phoneticPr fontId="1"/>
  </si>
  <si>
    <t>←　●</t>
    <phoneticPr fontId="1"/>
  </si>
  <si>
    <t>←　◇</t>
    <phoneticPr fontId="1"/>
  </si>
  <si>
    <t>←　〇</t>
    <phoneticPr fontId="1"/>
  </si>
  <si>
    <t>３　支出</t>
    <rPh sb="2" eb="4">
      <t>シシュツ</t>
    </rPh>
    <phoneticPr fontId="1"/>
  </si>
  <si>
    <t>通常：</t>
    <rPh sb="0" eb="2">
      <t>ツウジョウ</t>
    </rPh>
    <phoneticPr fontId="1"/>
  </si>
  <si>
    <t>休暇時：</t>
    <rPh sb="0" eb="2">
      <t>キュウカ</t>
    </rPh>
    <rPh sb="2" eb="3">
      <t>ジ</t>
    </rPh>
    <phoneticPr fontId="1"/>
  </si>
  <si>
    <t>【活動概要】</t>
    <rPh sb="1" eb="3">
      <t>カツドウ</t>
    </rPh>
    <rPh sb="3" eb="5">
      <t>ガイヨウ</t>
    </rPh>
    <phoneticPr fontId="1"/>
  </si>
  <si>
    <t>【団体名】</t>
    <rPh sb="1" eb="3">
      <t>ダンタイ</t>
    </rPh>
    <rPh sb="3" eb="4">
      <t>メイ</t>
    </rPh>
    <phoneticPr fontId="1"/>
  </si>
  <si>
    <r>
      <rPr>
        <sz val="11"/>
        <color rgb="FFFF0000"/>
        <rFont val="ＭＳ ゴシック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回／月、食育なし・あり　→（ありの場合）１０人以下・１０人以上）</t>
    </r>
    <rPh sb="18" eb="20">
      <t>バアイ</t>
    </rPh>
    <rPh sb="29" eb="30">
      <t>ヒト</t>
    </rPh>
    <phoneticPr fontId="1"/>
  </si>
  <si>
    <r>
      <t>2,000円または2,500円×</t>
    </r>
    <r>
      <rPr>
        <sz val="12"/>
        <color rgb="FFFF0000"/>
        <rFont val="ＭＳ ゴシック"/>
        <family val="3"/>
        <charset val="128"/>
      </rPr>
      <t>0</t>
    </r>
    <r>
      <rPr>
        <sz val="12"/>
        <color theme="1"/>
        <rFont val="ＭＳ ゴシック"/>
        <family val="3"/>
        <charset val="128"/>
      </rPr>
      <t>回</t>
    </r>
    <phoneticPr fontId="1"/>
  </si>
  <si>
    <t>事業実施期間　令和　年　月～　令和　年　月</t>
    <rPh sb="0" eb="2">
      <t>ジギョウ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ガツ</t>
    </rPh>
    <rPh sb="15" eb="17">
      <t>レイワ</t>
    </rPh>
    <rPh sb="18" eb="19">
      <t>ネン</t>
    </rPh>
    <rPh sb="20" eb="21">
      <t>ガツ</t>
    </rPh>
    <phoneticPr fontId="1"/>
  </si>
  <si>
    <t>5,000円×　回</t>
    <phoneticPr fontId="1"/>
  </si>
  <si>
    <t>2,000円または2,500円×　回</t>
    <phoneticPr fontId="1"/>
  </si>
  <si>
    <r>
      <rPr>
        <sz val="12"/>
        <rFont val="ＭＳ ゴシック"/>
        <family val="3"/>
        <charset val="128"/>
      </rPr>
      <t>5,000円×</t>
    </r>
    <r>
      <rPr>
        <sz val="12"/>
        <color rgb="FFFF0000"/>
        <rFont val="ＭＳ ゴシック"/>
        <family val="3"/>
        <charset val="128"/>
      </rPr>
      <t>2</t>
    </r>
    <r>
      <rPr>
        <sz val="12"/>
        <rFont val="ＭＳ ゴシック"/>
        <family val="3"/>
        <charset val="128"/>
      </rPr>
      <t>回／月×</t>
    </r>
    <r>
      <rPr>
        <sz val="12"/>
        <color rgb="FFFF0000"/>
        <rFont val="ＭＳ ゴシック"/>
        <family val="3"/>
        <charset val="128"/>
      </rPr>
      <t>12</t>
    </r>
    <r>
      <rPr>
        <sz val="12"/>
        <rFont val="ＭＳ ゴシック"/>
        <family val="3"/>
        <charset val="128"/>
      </rPr>
      <t>月</t>
    </r>
    <rPh sb="10" eb="11">
      <t>ツキ</t>
    </rPh>
    <rPh sb="14" eb="15">
      <t>ツキ</t>
    </rPh>
    <phoneticPr fontId="1"/>
  </si>
  <si>
    <r>
      <rPr>
        <sz val="12"/>
        <rFont val="ＭＳ ゴシック"/>
        <family val="3"/>
        <charset val="128"/>
      </rPr>
      <t>2,000円×</t>
    </r>
    <r>
      <rPr>
        <sz val="12"/>
        <color rgb="FFFF0000"/>
        <rFont val="ＭＳ ゴシック"/>
        <family val="3"/>
        <charset val="128"/>
      </rPr>
      <t>2</t>
    </r>
    <r>
      <rPr>
        <sz val="12"/>
        <rFont val="ＭＳ ゴシック"/>
        <family val="3"/>
        <charset val="128"/>
      </rPr>
      <t>回／月×</t>
    </r>
    <r>
      <rPr>
        <sz val="12"/>
        <color rgb="FFFF0000"/>
        <rFont val="ＭＳ ゴシック"/>
        <family val="3"/>
        <charset val="128"/>
      </rPr>
      <t>12</t>
    </r>
    <r>
      <rPr>
        <sz val="12"/>
        <rFont val="ＭＳ ゴシック"/>
        <family val="3"/>
        <charset val="128"/>
      </rPr>
      <t>月</t>
    </r>
    <phoneticPr fontId="1"/>
  </si>
  <si>
    <t>物品費</t>
    <phoneticPr fontId="1"/>
  </si>
  <si>
    <t>第２号様式（要領第３条関係）</t>
    <rPh sb="10" eb="11">
      <t>ジョウ</t>
    </rPh>
    <phoneticPr fontId="1"/>
  </si>
  <si>
    <t>なし・あり　→（ありの場合）　　回／年、食育なし・あり（１０人以下・１１人以上）</t>
    <rPh sb="11" eb="13">
      <t>バアイ</t>
    </rPh>
    <rPh sb="30" eb="31">
      <t>ヒト</t>
    </rPh>
    <rPh sb="31" eb="33">
      <t>イカ</t>
    </rPh>
    <rPh sb="36" eb="37">
      <t>ヒト</t>
    </rPh>
    <rPh sb="37" eb="39">
      <t>イジョウ</t>
    </rPh>
    <phoneticPr fontId="1"/>
  </si>
  <si>
    <t>5,000円×　回／月×　月</t>
    <rPh sb="10" eb="11">
      <t>ツキ</t>
    </rPh>
    <rPh sb="13" eb="14">
      <t>ツキ</t>
    </rPh>
    <phoneticPr fontId="1"/>
  </si>
  <si>
    <t>2,000円または2,500円×　回／月×　月</t>
    <phoneticPr fontId="1"/>
  </si>
  <si>
    <r>
      <t>消耗品費</t>
    </r>
    <r>
      <rPr>
        <sz val="9"/>
        <rFont val="ＭＳ ゴシック"/>
        <family val="3"/>
        <charset val="128"/>
      </rPr>
      <t>（食費以外）</t>
    </r>
    <rPh sb="5" eb="7">
      <t>ショクヒ</t>
    </rPh>
    <rPh sb="7" eb="9">
      <t>イガイ</t>
    </rPh>
    <phoneticPr fontId="1"/>
  </si>
  <si>
    <r>
      <t>消耗品費</t>
    </r>
    <r>
      <rPr>
        <sz val="9"/>
        <rFont val="ＭＳ ゴシック"/>
        <family val="3"/>
        <charset val="128"/>
      </rPr>
      <t>（食費）</t>
    </r>
    <rPh sb="5" eb="7">
      <t>ショクヒ</t>
    </rPh>
    <phoneticPr fontId="1"/>
  </si>
  <si>
    <t>　　回／　　月、食育なし・あり　→（ありの場合）１０人以下・１１人以上）</t>
    <rPh sb="21" eb="23">
      <t>バアイ</t>
    </rPh>
    <rPh sb="32" eb="33">
      <t>ヒト</t>
    </rPh>
    <phoneticPr fontId="1"/>
  </si>
  <si>
    <t>●●●●会</t>
    <rPh sb="4" eb="5">
      <t>カイ</t>
    </rPh>
    <phoneticPr fontId="1"/>
  </si>
  <si>
    <r>
      <t>なし・あり　→（ありの場合）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回／年、食育なし・あり（１０人以下・１０人以上）</t>
    </r>
    <rPh sb="11" eb="13">
      <t>バアイ</t>
    </rPh>
    <rPh sb="30" eb="31">
      <t>ヒト</t>
    </rPh>
    <rPh sb="31" eb="33">
      <t>イカ</t>
    </rPh>
    <rPh sb="36" eb="37">
      <t>ヒト</t>
    </rPh>
    <rPh sb="37" eb="39">
      <t>イジョウ</t>
    </rPh>
    <phoneticPr fontId="1"/>
  </si>
  <si>
    <r>
      <t>事業実施期間　令和</t>
    </r>
    <r>
      <rPr>
        <sz val="12"/>
        <color rgb="FFFF0000"/>
        <rFont val="ＭＳ ゴシック"/>
        <family val="3"/>
        <charset val="128"/>
      </rPr>
      <t>７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>４</t>
    </r>
    <r>
      <rPr>
        <sz val="12"/>
        <color theme="1"/>
        <rFont val="ＭＳ ゴシック"/>
        <family val="3"/>
        <charset val="128"/>
      </rPr>
      <t>月～令和</t>
    </r>
    <r>
      <rPr>
        <sz val="12"/>
        <color rgb="FFFF0000"/>
        <rFont val="ＭＳ ゴシック"/>
        <family val="3"/>
        <charset val="128"/>
      </rPr>
      <t>８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>３</t>
    </r>
    <r>
      <rPr>
        <sz val="12"/>
        <color theme="1"/>
        <rFont val="ＭＳ ゴシック"/>
        <family val="3"/>
        <charset val="128"/>
      </rPr>
      <t>月</t>
    </r>
    <rPh sb="0" eb="2">
      <t>ジギョウ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1"/>
  </si>
  <si>
    <r>
      <t>5,000円×</t>
    </r>
    <r>
      <rPr>
        <sz val="12"/>
        <color rgb="FFFF0000"/>
        <rFont val="ＭＳ ゴシック"/>
        <family val="3"/>
        <charset val="128"/>
      </rPr>
      <t>4</t>
    </r>
    <r>
      <rPr>
        <sz val="12"/>
        <color theme="1"/>
        <rFont val="ＭＳ ゴシック"/>
        <family val="3"/>
        <charset val="128"/>
      </rPr>
      <t>回</t>
    </r>
    <phoneticPr fontId="1"/>
  </si>
  <si>
    <t>食育食材費＠1,900円×2回/月×12か月</t>
    <rPh sb="0" eb="2">
      <t>ショクイク</t>
    </rPh>
    <rPh sb="2" eb="5">
      <t>ショクザイヒ</t>
    </rPh>
    <rPh sb="11" eb="12">
      <t>エン</t>
    </rPh>
    <phoneticPr fontId="1"/>
  </si>
  <si>
    <t>ラップ、紙皿等2,400円</t>
    <rPh sb="4" eb="5">
      <t>カミ</t>
    </rPh>
    <rPh sb="5" eb="6">
      <t>ザラ</t>
    </rPh>
    <rPh sb="6" eb="7">
      <t>トウ</t>
    </rPh>
    <rPh sb="12" eb="13">
      <t>エン</t>
    </rPh>
    <phoneticPr fontId="1"/>
  </si>
  <si>
    <t>スタッフ謝礼＠2,000円×2人×2回/月×12か月+2,000円×2人×4回</t>
    <rPh sb="4" eb="6">
      <t>シャレイ</t>
    </rPh>
    <rPh sb="12" eb="13">
      <t>エン</t>
    </rPh>
    <rPh sb="15" eb="16">
      <t>ヒト</t>
    </rPh>
    <rPh sb="18" eb="19">
      <t>カイ</t>
    </rPh>
    <rPh sb="20" eb="21">
      <t>ツキ</t>
    </rPh>
    <rPh sb="25" eb="26">
      <t>ゲツ</t>
    </rPh>
    <rPh sb="32" eb="33">
      <t>エン</t>
    </rPh>
    <rPh sb="35" eb="36">
      <t>ニン</t>
    </rPh>
    <rPh sb="38" eb="39">
      <t>カイ</t>
    </rPh>
    <phoneticPr fontId="1"/>
  </si>
  <si>
    <t>行事保険＠30円×10人／回×2回／月×12月+30円×10人×4回</t>
    <rPh sb="0" eb="2">
      <t>ギョウジ</t>
    </rPh>
    <rPh sb="2" eb="4">
      <t>ホケン</t>
    </rPh>
    <rPh sb="7" eb="8">
      <t>エン</t>
    </rPh>
    <rPh sb="11" eb="12">
      <t>ヒト</t>
    </rPh>
    <rPh sb="13" eb="14">
      <t>カイ</t>
    </rPh>
    <rPh sb="16" eb="17">
      <t>カイ</t>
    </rPh>
    <rPh sb="18" eb="19">
      <t>ツキ</t>
    </rPh>
    <rPh sb="22" eb="23">
      <t>ツキ</t>
    </rPh>
    <rPh sb="26" eb="27">
      <t>エン</t>
    </rPh>
    <rPh sb="30" eb="31">
      <t>ニン</t>
    </rPh>
    <rPh sb="33" eb="34">
      <t>カイ</t>
    </rPh>
    <phoneticPr fontId="1"/>
  </si>
  <si>
    <t>文房具</t>
    <phoneticPr fontId="1"/>
  </si>
  <si>
    <t>スタッフ交通費＠300円×1人×2回/月×12か月+300円×1人×4回</t>
    <rPh sb="4" eb="7">
      <t>コウツウヒ</t>
    </rPh>
    <rPh sb="11" eb="12">
      <t>エン</t>
    </rPh>
    <rPh sb="14" eb="15">
      <t>ニン</t>
    </rPh>
    <rPh sb="17" eb="18">
      <t>カイ</t>
    </rPh>
    <rPh sb="19" eb="20">
      <t>ツキ</t>
    </rPh>
    <rPh sb="24" eb="25">
      <t>ゲツ</t>
    </rPh>
    <rPh sb="29" eb="30">
      <t>エン</t>
    </rPh>
    <rPh sb="32" eb="33">
      <t>ヒト</t>
    </rPh>
    <rPh sb="35" eb="3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</si>
</sst>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5" fontId="2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 wrapText="1"/>
    </xf>
    <xf numFmtId="5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justify" vertical="center" wrapText="1"/>
    </xf>
    <xf numFmtId="5" fontId="10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5" fontId="6" fillId="0" borderId="1" xfId="0" applyNumberFormat="1" applyFont="1" applyFill="1" applyBorder="1" applyAlignment="1">
      <alignment horizontal="right" vertical="center" wrapText="1"/>
    </xf>
    <xf numFmtId="5" fontId="6" fillId="0" borderId="1" xfId="0" applyNumberFormat="1" applyFont="1" applyFill="1" applyBorder="1">
      <alignment vertical="center"/>
    </xf>
    <xf numFmtId="5" fontId="6" fillId="3" borderId="1" xfId="0" applyNumberFormat="1" applyFont="1" applyFill="1" applyBorder="1" applyAlignment="1">
      <alignment horizontal="right" vertical="center" wrapText="1"/>
    </xf>
    <xf numFmtId="5" fontId="6" fillId="5" borderId="2" xfId="0" applyNumberFormat="1" applyFont="1" applyFill="1" applyBorder="1" applyAlignment="1">
      <alignment horizontal="right" vertical="center" wrapText="1"/>
    </xf>
    <xf numFmtId="5" fontId="6" fillId="5" borderId="1" xfId="0" applyNumberFormat="1" applyFont="1" applyFill="1" applyBorder="1" applyAlignment="1">
      <alignment horizontal="right" vertical="center" wrapText="1"/>
    </xf>
    <xf numFmtId="5" fontId="11" fillId="5" borderId="1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5" fontId="14" fillId="0" borderId="1" xfId="0" applyNumberFormat="1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right" vertical="center" wrapText="1"/>
    </xf>
    <xf numFmtId="5" fontId="16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 wrapText="1"/>
    </xf>
    <xf numFmtId="5" fontId="16" fillId="5" borderId="2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5" fontId="16" fillId="5" borderId="1" xfId="0" applyNumberFormat="1" applyFont="1" applyFill="1" applyBorder="1">
      <alignment vertical="center"/>
    </xf>
    <xf numFmtId="5" fontId="14" fillId="0" borderId="1" xfId="0" applyNumberFormat="1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5" fontId="16" fillId="0" borderId="1" xfId="0" applyNumberFormat="1" applyFont="1" applyFill="1" applyBorder="1">
      <alignment vertical="center"/>
    </xf>
    <xf numFmtId="0" fontId="13" fillId="0" borderId="0" xfId="0" applyFont="1" applyBorder="1" applyAlignment="1">
      <alignment horizontal="right" vertical="center"/>
    </xf>
    <xf numFmtId="5" fontId="13" fillId="0" borderId="0" xfId="0" applyNumberFormat="1" applyFont="1" applyFill="1" applyBorder="1">
      <alignment vertical="center"/>
    </xf>
    <xf numFmtId="0" fontId="16" fillId="0" borderId="0" xfId="0" applyFont="1" applyBorder="1" applyAlignment="1">
      <alignment horizontal="justify" vertical="center" wrapText="1"/>
    </xf>
    <xf numFmtId="0" fontId="13" fillId="0" borderId="0" xfId="0" applyFont="1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5" fontId="16" fillId="0" borderId="1" xfId="0" applyNumberFormat="1" applyFont="1" applyFill="1" applyBorder="1" applyAlignment="1">
      <alignment horizontal="right" vertical="center" wrapText="1"/>
    </xf>
    <xf numFmtId="5" fontId="16" fillId="5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5" fontId="14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>
      <alignment vertical="center"/>
    </xf>
    <xf numFmtId="0" fontId="1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856291</xdr:colOff>
      <xdr:row>1</xdr:row>
      <xdr:rowOff>101480</xdr:rowOff>
    </xdr:from>
    <xdr:to>
      <xdr:col>4</xdr:col>
      <xdr:colOff>161744</xdr:colOff>
      <xdr:row>6</xdr:row>
      <xdr:rowOff>188702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5135" y="362070"/>
          <a:ext cx="1695689" cy="139017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（ア）≧（イ）＝（ウ）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（Ａ）＝（Ｂ）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◆≧◇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●≧〇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になることを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確認してください。</a:t>
          </a:r>
        </a:p>
      </xdr:txBody>
    </xdr:sp>
    <xdr:clientData/>
  </xdr:twoCellAnchor>
  <xdr:twoCellAnchor>
    <xdr:from>
      <xdr:col>5</xdr:col>
      <xdr:colOff>464089</xdr:colOff>
      <xdr:row>5</xdr:row>
      <xdr:rowOff>221471</xdr:rowOff>
    </xdr:from>
    <xdr:to>
      <xdr:col>7</xdr:col>
      <xdr:colOff>26957</xdr:colOff>
      <xdr:row>7</xdr:row>
      <xdr:rowOff>17972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30221AC-3435-7526-A828-82E471162AE7}"/>
            </a:ext>
          </a:extLst>
        </xdr:cNvPr>
        <xdr:cNvSpPr/>
      </xdr:nvSpPr>
      <xdr:spPr>
        <a:xfrm>
          <a:off x="11256094" y="1524419"/>
          <a:ext cx="928717" cy="3176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89858</xdr:colOff>
      <xdr:row>4</xdr:row>
      <xdr:rowOff>224647</xdr:rowOff>
    </xdr:from>
    <xdr:to>
      <xdr:col>4</xdr:col>
      <xdr:colOff>584079</xdr:colOff>
      <xdr:row>10</xdr:row>
      <xdr:rowOff>44929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003820" y="979458"/>
          <a:ext cx="1689339" cy="132990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（ア）≧（イ）＝（ウ）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（Ａ）＝（Ｂ）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◆＝＞◇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●＝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&gt;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になることを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確認してください。</a:t>
          </a:r>
        </a:p>
      </xdr:txBody>
    </xdr:sp>
    <xdr:clientData/>
  </xdr:twoCellAnchor>
  <xdr:twoCellAnchor>
    <xdr:from>
      <xdr:col>3</xdr:col>
      <xdr:colOff>907571</xdr:colOff>
      <xdr:row>0</xdr:row>
      <xdr:rowOff>44930</xdr:rowOff>
    </xdr:from>
    <xdr:to>
      <xdr:col>4</xdr:col>
      <xdr:colOff>512194</xdr:colOff>
      <xdr:row>1</xdr:row>
      <xdr:rowOff>215659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821533" y="44930"/>
          <a:ext cx="799741" cy="422333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413350</xdr:colOff>
      <xdr:row>6</xdr:row>
      <xdr:rowOff>17971</xdr:rowOff>
    </xdr:from>
    <xdr:to>
      <xdr:col>1</xdr:col>
      <xdr:colOff>731029</xdr:colOff>
      <xdr:row>6</xdr:row>
      <xdr:rowOff>221471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85874" y="1581509"/>
          <a:ext cx="317679" cy="203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2962154</xdr:colOff>
      <xdr:row>5</xdr:row>
      <xdr:rowOff>39118</xdr:rowOff>
    </xdr:from>
    <xdr:to>
      <xdr:col>1</xdr:col>
      <xdr:colOff>3774057</xdr:colOff>
      <xdr:row>5</xdr:row>
      <xdr:rowOff>230458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34678" y="1342066"/>
          <a:ext cx="811903" cy="191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1428751</xdr:colOff>
      <xdr:row>5</xdr:row>
      <xdr:rowOff>26957</xdr:rowOff>
    </xdr:from>
    <xdr:to>
      <xdr:col>1</xdr:col>
      <xdr:colOff>1743255</xdr:colOff>
      <xdr:row>5</xdr:row>
      <xdr:rowOff>233632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01275" y="1033372"/>
          <a:ext cx="314504" cy="2066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2776627</xdr:colOff>
      <xdr:row>6</xdr:row>
      <xdr:rowOff>44929</xdr:rowOff>
    </xdr:from>
    <xdr:to>
      <xdr:col>1</xdr:col>
      <xdr:colOff>3585355</xdr:colOff>
      <xdr:row>6</xdr:row>
      <xdr:rowOff>236269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28C1563-CC62-4D98-897A-EBA41FD08640}"/>
            </a:ext>
          </a:extLst>
        </xdr:cNvPr>
        <xdr:cNvSpPr/>
      </xdr:nvSpPr>
      <xdr:spPr>
        <a:xfrm>
          <a:off x="4349151" y="1608467"/>
          <a:ext cx="808728" cy="191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view="pageBreakPreview" zoomScale="106" zoomScaleNormal="100" zoomScaleSheetLayoutView="106" workbookViewId="0"/>
  </sheetViews>
  <sheetFormatPr defaultColWidth="9" defaultRowHeight="13" x14ac:dyDescent="0.55000000000000004"/>
  <cols>
    <col min="1" max="1" width="20.58203125" style="40" customWidth="1"/>
    <col min="2" max="2" width="80.58203125" style="40" customWidth="1"/>
    <col min="3" max="4" width="15.58203125" style="40" customWidth="1"/>
    <col min="5" max="16384" width="9" style="40"/>
  </cols>
  <sheetData>
    <row r="1" spans="1:5" ht="20.149999999999999" customHeight="1" x14ac:dyDescent="0.55000000000000004">
      <c r="A1" s="39" t="s">
        <v>62</v>
      </c>
    </row>
    <row r="2" spans="1:5" ht="20.149999999999999" customHeight="1" x14ac:dyDescent="0.55000000000000004">
      <c r="A2" s="76" t="s">
        <v>21</v>
      </c>
      <c r="B2" s="76"/>
      <c r="C2" s="76"/>
      <c r="D2" s="76"/>
    </row>
    <row r="3" spans="1:5" ht="20.149999999999999" customHeight="1" x14ac:dyDescent="0.55000000000000004">
      <c r="A3" s="41"/>
      <c r="B3" s="41"/>
      <c r="C3" s="41"/>
      <c r="D3" s="41"/>
    </row>
    <row r="4" spans="1:5" ht="20.149999999999999" customHeight="1" x14ac:dyDescent="0.55000000000000004">
      <c r="A4" s="42" t="s">
        <v>53</v>
      </c>
      <c r="B4" s="43"/>
      <c r="C4" s="41"/>
      <c r="D4" s="41"/>
    </row>
    <row r="5" spans="1:5" ht="20.149999999999999" customHeight="1" x14ac:dyDescent="0.55000000000000004">
      <c r="A5" s="42" t="s">
        <v>52</v>
      </c>
      <c r="B5" s="44" t="s">
        <v>56</v>
      </c>
      <c r="C5" s="44"/>
      <c r="D5" s="44"/>
      <c r="E5" s="44"/>
    </row>
    <row r="6" spans="1:5" ht="20.149999999999999" customHeight="1" x14ac:dyDescent="0.55000000000000004">
      <c r="A6" s="45" t="s">
        <v>50</v>
      </c>
      <c r="B6" s="46" t="s">
        <v>68</v>
      </c>
      <c r="C6" s="46"/>
      <c r="D6" s="47"/>
      <c r="E6" s="47"/>
    </row>
    <row r="7" spans="1:5" ht="20.149999999999999" customHeight="1" x14ac:dyDescent="0.55000000000000004">
      <c r="A7" s="45" t="s">
        <v>51</v>
      </c>
      <c r="B7" s="77" t="s">
        <v>63</v>
      </c>
      <c r="C7" s="77"/>
      <c r="D7" s="47"/>
      <c r="E7" s="47"/>
    </row>
    <row r="8" spans="1:5" ht="20.149999999999999" customHeight="1" x14ac:dyDescent="0.55000000000000004">
      <c r="A8" s="45"/>
      <c r="B8" s="47"/>
      <c r="C8" s="47"/>
      <c r="D8" s="47"/>
      <c r="E8" s="47"/>
    </row>
    <row r="9" spans="1:5" ht="20.149999999999999" customHeight="1" x14ac:dyDescent="0.55000000000000004">
      <c r="A9" s="48" t="s">
        <v>40</v>
      </c>
    </row>
    <row r="10" spans="1:5" ht="20.149999999999999" customHeight="1" x14ac:dyDescent="0.55000000000000004">
      <c r="A10" s="49" t="s">
        <v>23</v>
      </c>
      <c r="B10" s="49" t="s">
        <v>24</v>
      </c>
      <c r="C10" s="49" t="s">
        <v>25</v>
      </c>
    </row>
    <row r="11" spans="1:5" ht="20.149999999999999" customHeight="1" x14ac:dyDescent="0.55000000000000004">
      <c r="A11" s="50" t="s">
        <v>26</v>
      </c>
      <c r="B11" s="50" t="s">
        <v>64</v>
      </c>
      <c r="C11" s="51"/>
    </row>
    <row r="12" spans="1:5" ht="20.149999999999999" customHeight="1" x14ac:dyDescent="0.55000000000000004">
      <c r="A12" s="50" t="s">
        <v>28</v>
      </c>
      <c r="B12" s="50" t="s">
        <v>57</v>
      </c>
      <c r="C12" s="51"/>
    </row>
    <row r="13" spans="1:5" ht="20.149999999999999" customHeight="1" x14ac:dyDescent="0.55000000000000004">
      <c r="A13" s="52"/>
      <c r="B13" s="53" t="s">
        <v>38</v>
      </c>
      <c r="C13" s="54">
        <f>SUM(C11:C12)</f>
        <v>0</v>
      </c>
      <c r="D13" s="40" t="s">
        <v>45</v>
      </c>
    </row>
    <row r="14" spans="1:5" ht="20.149999999999999" customHeight="1" x14ac:dyDescent="0.55000000000000004">
      <c r="A14" s="50" t="s">
        <v>27</v>
      </c>
      <c r="B14" s="50" t="s">
        <v>65</v>
      </c>
      <c r="C14" s="51"/>
    </row>
    <row r="15" spans="1:5" ht="20.149999999999999" customHeight="1" x14ac:dyDescent="0.55000000000000004">
      <c r="A15" s="50" t="s">
        <v>29</v>
      </c>
      <c r="B15" s="50" t="s">
        <v>58</v>
      </c>
      <c r="C15" s="51"/>
    </row>
    <row r="16" spans="1:5" ht="20.149999999999999" customHeight="1" x14ac:dyDescent="0.55000000000000004">
      <c r="A16" s="52"/>
      <c r="B16" s="53" t="s">
        <v>38</v>
      </c>
      <c r="C16" s="54">
        <f>SUM(C14:C15)</f>
        <v>0</v>
      </c>
      <c r="D16" s="40" t="s">
        <v>46</v>
      </c>
    </row>
    <row r="17" spans="1:5" ht="20.149999999999999" customHeight="1" x14ac:dyDescent="0.55000000000000004">
      <c r="A17" s="55"/>
      <c r="B17" s="56" t="s">
        <v>39</v>
      </c>
      <c r="C17" s="57">
        <f>C13+C16</f>
        <v>0</v>
      </c>
      <c r="D17" s="40" t="s">
        <v>42</v>
      </c>
    </row>
    <row r="18" spans="1:5" ht="20.149999999999999" customHeight="1" x14ac:dyDescent="0.55000000000000004">
      <c r="A18" s="48" t="s">
        <v>41</v>
      </c>
    </row>
    <row r="19" spans="1:5" ht="20.149999999999999" customHeight="1" x14ac:dyDescent="0.55000000000000004">
      <c r="A19" s="58" t="s">
        <v>10</v>
      </c>
      <c r="B19" s="78" t="s">
        <v>11</v>
      </c>
      <c r="C19" s="78"/>
      <c r="D19" s="58" t="s">
        <v>2</v>
      </c>
    </row>
    <row r="20" spans="1:5" ht="20.149999999999999" customHeight="1" x14ac:dyDescent="0.55000000000000004">
      <c r="A20" s="50" t="s">
        <v>12</v>
      </c>
      <c r="B20" s="75" t="s">
        <v>36</v>
      </c>
      <c r="C20" s="75"/>
      <c r="D20" s="59"/>
      <c r="E20" s="40" t="s">
        <v>43</v>
      </c>
    </row>
    <row r="21" spans="1:5" ht="20.149999999999999" customHeight="1" x14ac:dyDescent="0.55000000000000004">
      <c r="A21" s="50" t="s">
        <v>14</v>
      </c>
      <c r="B21" s="75" t="s">
        <v>15</v>
      </c>
      <c r="C21" s="75"/>
      <c r="D21" s="60"/>
    </row>
    <row r="22" spans="1:5" ht="20.149999999999999" customHeight="1" x14ac:dyDescent="0.55000000000000004">
      <c r="A22" s="50" t="s">
        <v>20</v>
      </c>
      <c r="B22" s="75" t="s">
        <v>16</v>
      </c>
      <c r="C22" s="75"/>
      <c r="D22" s="60"/>
    </row>
    <row r="23" spans="1:5" ht="20.149999999999999" customHeight="1" x14ac:dyDescent="0.55000000000000004">
      <c r="A23" s="50" t="s">
        <v>13</v>
      </c>
      <c r="B23" s="75"/>
      <c r="C23" s="75"/>
      <c r="D23" s="60"/>
    </row>
    <row r="24" spans="1:5" ht="20.149999999999999" customHeight="1" x14ac:dyDescent="0.55000000000000004">
      <c r="A24" s="50" t="s">
        <v>17</v>
      </c>
      <c r="B24" s="75"/>
      <c r="C24" s="75"/>
      <c r="D24" s="60"/>
    </row>
    <row r="25" spans="1:5" ht="20.149999999999999" customHeight="1" x14ac:dyDescent="0.55000000000000004">
      <c r="A25" s="61"/>
      <c r="B25" s="62"/>
      <c r="C25" s="63" t="s">
        <v>18</v>
      </c>
      <c r="D25" s="64">
        <f>SUM(D20:D24)</f>
        <v>0</v>
      </c>
      <c r="E25" s="40" t="s">
        <v>30</v>
      </c>
    </row>
    <row r="26" spans="1:5" ht="20.149999999999999" customHeight="1" x14ac:dyDescent="0.55000000000000004">
      <c r="A26" s="61"/>
      <c r="B26" s="62"/>
      <c r="C26" s="65"/>
      <c r="D26" s="66"/>
    </row>
    <row r="27" spans="1:5" ht="20.149999999999999" customHeight="1" x14ac:dyDescent="0.55000000000000004">
      <c r="A27" s="67" t="s">
        <v>49</v>
      </c>
      <c r="B27" s="68"/>
      <c r="C27" s="68"/>
      <c r="D27" s="68"/>
    </row>
    <row r="28" spans="1:5" ht="20.149999999999999" customHeight="1" x14ac:dyDescent="0.55000000000000004">
      <c r="A28" s="58" t="s">
        <v>0</v>
      </c>
      <c r="B28" s="58" t="s">
        <v>1</v>
      </c>
      <c r="C28" s="58" t="s">
        <v>2</v>
      </c>
      <c r="D28" s="69" t="s">
        <v>19</v>
      </c>
    </row>
    <row r="29" spans="1:5" ht="20.149999999999999" customHeight="1" x14ac:dyDescent="0.55000000000000004">
      <c r="A29" s="50" t="s">
        <v>3</v>
      </c>
      <c r="B29" s="50"/>
      <c r="C29" s="51"/>
      <c r="D29" s="51"/>
    </row>
    <row r="30" spans="1:5" ht="20.149999999999999" customHeight="1" x14ac:dyDescent="0.55000000000000004">
      <c r="A30" s="50" t="s">
        <v>4</v>
      </c>
      <c r="B30" s="50"/>
      <c r="C30" s="51"/>
      <c r="D30" s="51"/>
    </row>
    <row r="31" spans="1:5" ht="20.149999999999999" customHeight="1" x14ac:dyDescent="0.55000000000000004">
      <c r="A31" s="50" t="s">
        <v>5</v>
      </c>
      <c r="B31" s="50"/>
      <c r="C31" s="51"/>
      <c r="D31" s="51"/>
    </row>
    <row r="32" spans="1:5" ht="20.149999999999999" customHeight="1" x14ac:dyDescent="0.55000000000000004">
      <c r="A32" s="50" t="s">
        <v>66</v>
      </c>
      <c r="B32" s="50"/>
      <c r="C32" s="51"/>
      <c r="D32" s="51"/>
    </row>
    <row r="33" spans="1:7" ht="20.149999999999999" customHeight="1" x14ac:dyDescent="0.55000000000000004">
      <c r="A33" s="50" t="s">
        <v>6</v>
      </c>
      <c r="B33" s="50"/>
      <c r="C33" s="51"/>
      <c r="D33" s="51"/>
    </row>
    <row r="34" spans="1:7" ht="20.149999999999999" customHeight="1" x14ac:dyDescent="0.55000000000000004">
      <c r="A34" s="50" t="s">
        <v>7</v>
      </c>
      <c r="B34" s="50"/>
      <c r="C34" s="51"/>
      <c r="D34" s="51"/>
    </row>
    <row r="35" spans="1:7" ht="20.149999999999999" customHeight="1" x14ac:dyDescent="0.55000000000000004">
      <c r="A35" s="50" t="s">
        <v>32</v>
      </c>
      <c r="B35" s="50"/>
      <c r="C35" s="51"/>
      <c r="D35" s="51"/>
    </row>
    <row r="36" spans="1:7" ht="20.149999999999999" customHeight="1" x14ac:dyDescent="0.55000000000000004">
      <c r="A36" s="50" t="s">
        <v>8</v>
      </c>
      <c r="B36" s="50"/>
      <c r="C36" s="51"/>
      <c r="D36" s="51"/>
    </row>
    <row r="37" spans="1:7" ht="20.149999999999999" customHeight="1" x14ac:dyDescent="0.55000000000000004">
      <c r="A37" s="50" t="s">
        <v>33</v>
      </c>
      <c r="B37" s="50"/>
      <c r="C37" s="51"/>
      <c r="D37" s="51"/>
    </row>
    <row r="38" spans="1:7" ht="20.149999999999999" customHeight="1" x14ac:dyDescent="0.55000000000000004">
      <c r="A38" s="50" t="s">
        <v>9</v>
      </c>
      <c r="B38" s="50"/>
      <c r="C38" s="51"/>
      <c r="D38" s="51"/>
    </row>
    <row r="39" spans="1:7" ht="20.149999999999999" customHeight="1" x14ac:dyDescent="0.55000000000000004">
      <c r="A39" s="52"/>
      <c r="B39" s="53" t="s">
        <v>38</v>
      </c>
      <c r="C39" s="51">
        <f>SUM(C29:C38)</f>
        <v>0</v>
      </c>
      <c r="D39" s="54">
        <f>SUM(D29:D38)</f>
        <v>0</v>
      </c>
      <c r="E39" s="40" t="s">
        <v>47</v>
      </c>
    </row>
    <row r="40" spans="1:7" ht="20.149999999999999" customHeight="1" x14ac:dyDescent="0.55000000000000004">
      <c r="A40" s="50" t="s">
        <v>67</v>
      </c>
      <c r="B40" s="50"/>
      <c r="C40" s="51"/>
      <c r="D40" s="51"/>
    </row>
    <row r="41" spans="1:7" ht="20.149999999999999" customHeight="1" x14ac:dyDescent="0.55000000000000004">
      <c r="A41" s="50" t="s">
        <v>66</v>
      </c>
      <c r="B41" s="50"/>
      <c r="C41" s="51"/>
      <c r="D41" s="51"/>
    </row>
    <row r="42" spans="1:7" ht="20.149999999999999" customHeight="1" x14ac:dyDescent="0.55000000000000004">
      <c r="A42" s="50" t="s">
        <v>61</v>
      </c>
      <c r="B42" s="50"/>
      <c r="C42" s="51"/>
      <c r="D42" s="51"/>
    </row>
    <row r="43" spans="1:7" ht="20.149999999999999" customHeight="1" x14ac:dyDescent="0.55000000000000004">
      <c r="A43" s="52"/>
      <c r="B43" s="53" t="s">
        <v>38</v>
      </c>
      <c r="C43" s="51">
        <f>SUM(C40:C42)</f>
        <v>0</v>
      </c>
      <c r="D43" s="54">
        <f>SUM(D40:D42)</f>
        <v>0</v>
      </c>
      <c r="E43" s="40" t="s">
        <v>48</v>
      </c>
    </row>
    <row r="44" spans="1:7" ht="20.149999999999999" customHeight="1" x14ac:dyDescent="0.55000000000000004">
      <c r="A44" s="55"/>
      <c r="B44" s="56" t="s">
        <v>22</v>
      </c>
      <c r="C44" s="70">
        <f>C39+C43</f>
        <v>0</v>
      </c>
      <c r="D44" s="71">
        <f>D39+D43</f>
        <v>0</v>
      </c>
    </row>
    <row r="45" spans="1:7" ht="20.149999999999999" customHeight="1" x14ac:dyDescent="0.55000000000000004">
      <c r="A45" s="55"/>
      <c r="B45" s="72"/>
      <c r="C45" s="73" t="s">
        <v>31</v>
      </c>
      <c r="D45" s="73" t="s">
        <v>44</v>
      </c>
      <c r="E45" s="74"/>
      <c r="F45" s="74"/>
      <c r="G45" s="74"/>
    </row>
    <row r="46" spans="1:7" ht="20.149999999999999" customHeight="1" x14ac:dyDescent="0.55000000000000004"/>
    <row r="47" spans="1:7" ht="20.149999999999999" customHeight="1" x14ac:dyDescent="0.55000000000000004"/>
    <row r="48" spans="1:7" ht="20.149999999999999" customHeight="1" x14ac:dyDescent="0.55000000000000004"/>
  </sheetData>
  <mergeCells count="8">
    <mergeCell ref="B23:C23"/>
    <mergeCell ref="B24:C24"/>
    <mergeCell ref="A2:D2"/>
    <mergeCell ref="B7:C7"/>
    <mergeCell ref="B19:C19"/>
    <mergeCell ref="B20:C20"/>
    <mergeCell ref="B21:C21"/>
    <mergeCell ref="B22:C22"/>
  </mergeCells>
  <phoneticPr fontId="1"/>
  <pageMargins left="0.25" right="0.25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"/>
  <sheetViews>
    <sheetView view="pageBreakPreview" zoomScale="106" zoomScaleNormal="100" zoomScaleSheetLayoutView="106" workbookViewId="0"/>
  </sheetViews>
  <sheetFormatPr defaultColWidth="9" defaultRowHeight="13" x14ac:dyDescent="0.55000000000000004"/>
  <cols>
    <col min="1" max="1" width="20.58203125" style="1" customWidth="1"/>
    <col min="2" max="2" width="80.58203125" style="1" customWidth="1"/>
    <col min="3" max="4" width="15.58203125" style="1" customWidth="1"/>
    <col min="5" max="16384" width="9" style="1"/>
  </cols>
  <sheetData>
    <row r="1" spans="1:5" ht="20.149999999999999" customHeight="1" x14ac:dyDescent="0.55000000000000004">
      <c r="A1" s="10" t="s">
        <v>62</v>
      </c>
    </row>
    <row r="2" spans="1:5" ht="20.149999999999999" customHeight="1" x14ac:dyDescent="0.55000000000000004">
      <c r="A2" s="80" t="s">
        <v>21</v>
      </c>
      <c r="B2" s="80"/>
      <c r="C2" s="80"/>
      <c r="D2" s="80"/>
    </row>
    <row r="3" spans="1:5" ht="20.149999999999999" customHeight="1" x14ac:dyDescent="0.55000000000000004">
      <c r="A3" s="19"/>
      <c r="B3" s="19"/>
      <c r="C3" s="19"/>
      <c r="D3" s="19"/>
    </row>
    <row r="4" spans="1:5" ht="20.149999999999999" customHeight="1" x14ac:dyDescent="0.55000000000000004">
      <c r="A4" s="36" t="s">
        <v>53</v>
      </c>
      <c r="B4" s="38" t="s">
        <v>69</v>
      </c>
      <c r="C4" s="19"/>
      <c r="D4" s="19"/>
    </row>
    <row r="5" spans="1:5" ht="20.149999999999999" customHeight="1" x14ac:dyDescent="0.55000000000000004">
      <c r="A5" s="36" t="s">
        <v>52</v>
      </c>
      <c r="B5" s="33" t="s">
        <v>71</v>
      </c>
      <c r="C5" s="33"/>
      <c r="D5" s="33"/>
      <c r="E5" s="33"/>
    </row>
    <row r="6" spans="1:5" ht="20.149999999999999" customHeight="1" x14ac:dyDescent="0.55000000000000004">
      <c r="A6" s="34" t="s">
        <v>50</v>
      </c>
      <c r="B6" s="37" t="s">
        <v>54</v>
      </c>
      <c r="C6" s="37"/>
      <c r="D6" s="32"/>
      <c r="E6" s="32"/>
    </row>
    <row r="7" spans="1:5" ht="20.149999999999999" customHeight="1" x14ac:dyDescent="0.55000000000000004">
      <c r="A7" s="34" t="s">
        <v>51</v>
      </c>
      <c r="B7" s="82" t="s">
        <v>70</v>
      </c>
      <c r="C7" s="82"/>
      <c r="D7" s="32"/>
      <c r="E7" s="32"/>
    </row>
    <row r="8" spans="1:5" ht="20.149999999999999" customHeight="1" x14ac:dyDescent="0.55000000000000004">
      <c r="A8" s="34"/>
      <c r="B8" s="32"/>
      <c r="C8" s="32"/>
      <c r="D8" s="32"/>
      <c r="E8" s="32"/>
    </row>
    <row r="9" spans="1:5" ht="20.149999999999999" customHeight="1" x14ac:dyDescent="0.55000000000000004">
      <c r="A9" s="16" t="s">
        <v>40</v>
      </c>
    </row>
    <row r="10" spans="1:5" ht="20.149999999999999" customHeight="1" x14ac:dyDescent="0.55000000000000004">
      <c r="A10" s="4" t="s">
        <v>23</v>
      </c>
      <c r="B10" s="4" t="s">
        <v>24</v>
      </c>
      <c r="C10" s="4" t="s">
        <v>25</v>
      </c>
    </row>
    <row r="11" spans="1:5" ht="20.149999999999999" customHeight="1" x14ac:dyDescent="0.55000000000000004">
      <c r="A11" s="5" t="s">
        <v>26</v>
      </c>
      <c r="B11" s="21" t="s">
        <v>59</v>
      </c>
      <c r="C11" s="22">
        <f>5000*2*12</f>
        <v>120000</v>
      </c>
    </row>
    <row r="12" spans="1:5" ht="20.149999999999999" customHeight="1" x14ac:dyDescent="0.55000000000000004">
      <c r="A12" s="5" t="s">
        <v>28</v>
      </c>
      <c r="B12" s="5" t="s">
        <v>72</v>
      </c>
      <c r="C12" s="22">
        <f>5000*4</f>
        <v>20000</v>
      </c>
    </row>
    <row r="13" spans="1:5" ht="20.149999999999999" customHeight="1" x14ac:dyDescent="0.55000000000000004">
      <c r="A13" s="23"/>
      <c r="B13" s="24" t="s">
        <v>38</v>
      </c>
      <c r="C13" s="28">
        <f>SUM(C11:C12)</f>
        <v>140000</v>
      </c>
      <c r="D13" s="1" t="s">
        <v>45</v>
      </c>
    </row>
    <row r="14" spans="1:5" ht="20.149999999999999" customHeight="1" x14ac:dyDescent="0.55000000000000004">
      <c r="A14" s="5" t="s">
        <v>27</v>
      </c>
      <c r="B14" s="21" t="s">
        <v>60</v>
      </c>
      <c r="C14" s="22">
        <f>2000*2*12</f>
        <v>48000</v>
      </c>
    </row>
    <row r="15" spans="1:5" ht="20.149999999999999" customHeight="1" x14ac:dyDescent="0.55000000000000004">
      <c r="A15" s="5" t="s">
        <v>29</v>
      </c>
      <c r="B15" s="5" t="s">
        <v>55</v>
      </c>
      <c r="C15" s="22">
        <v>0</v>
      </c>
    </row>
    <row r="16" spans="1:5" ht="20.149999999999999" customHeight="1" x14ac:dyDescent="0.55000000000000004">
      <c r="A16" s="23"/>
      <c r="B16" s="24" t="s">
        <v>38</v>
      </c>
      <c r="C16" s="28">
        <f>SUM(C14:C15)</f>
        <v>48000</v>
      </c>
      <c r="D16" s="1" t="s">
        <v>46</v>
      </c>
    </row>
    <row r="17" spans="1:5" ht="20.149999999999999" customHeight="1" x14ac:dyDescent="0.55000000000000004">
      <c r="A17" s="2"/>
      <c r="B17" s="25" t="s">
        <v>39</v>
      </c>
      <c r="C17" s="29">
        <f>C13+C16</f>
        <v>188000</v>
      </c>
      <c r="D17" s="1" t="s">
        <v>42</v>
      </c>
    </row>
    <row r="18" spans="1:5" ht="20.149999999999999" customHeight="1" x14ac:dyDescent="0.55000000000000004">
      <c r="A18" s="16" t="s">
        <v>41</v>
      </c>
    </row>
    <row r="19" spans="1:5" ht="20.149999999999999" customHeight="1" x14ac:dyDescent="0.55000000000000004">
      <c r="A19" s="18" t="s">
        <v>10</v>
      </c>
      <c r="B19" s="81" t="s">
        <v>11</v>
      </c>
      <c r="C19" s="81"/>
      <c r="D19" s="18" t="s">
        <v>2</v>
      </c>
    </row>
    <row r="20" spans="1:5" ht="20.149999999999999" customHeight="1" x14ac:dyDescent="0.55000000000000004">
      <c r="A20" s="5" t="s">
        <v>12</v>
      </c>
      <c r="B20" s="75" t="s">
        <v>36</v>
      </c>
      <c r="C20" s="75"/>
      <c r="D20" s="31">
        <v>188000</v>
      </c>
      <c r="E20" s="1" t="s">
        <v>43</v>
      </c>
    </row>
    <row r="21" spans="1:5" ht="20.149999999999999" customHeight="1" x14ac:dyDescent="0.55000000000000004">
      <c r="A21" s="5" t="s">
        <v>14</v>
      </c>
      <c r="B21" s="79" t="s">
        <v>15</v>
      </c>
      <c r="C21" s="79"/>
      <c r="D21" s="20">
        <v>0</v>
      </c>
    </row>
    <row r="22" spans="1:5" ht="20.149999999999999" customHeight="1" x14ac:dyDescent="0.55000000000000004">
      <c r="A22" s="5" t="s">
        <v>20</v>
      </c>
      <c r="B22" s="79" t="s">
        <v>16</v>
      </c>
      <c r="C22" s="79"/>
      <c r="D22" s="20">
        <v>0</v>
      </c>
    </row>
    <row r="23" spans="1:5" ht="20.149999999999999" customHeight="1" x14ac:dyDescent="0.55000000000000004">
      <c r="A23" s="5" t="s">
        <v>13</v>
      </c>
      <c r="B23" s="79"/>
      <c r="C23" s="79"/>
      <c r="D23" s="20">
        <v>0</v>
      </c>
    </row>
    <row r="24" spans="1:5" ht="20.149999999999999" customHeight="1" x14ac:dyDescent="0.55000000000000004">
      <c r="A24" s="5" t="s">
        <v>17</v>
      </c>
      <c r="B24" s="79"/>
      <c r="C24" s="79"/>
      <c r="D24" s="20">
        <v>0</v>
      </c>
    </row>
    <row r="25" spans="1:5" ht="20.149999999999999" customHeight="1" x14ac:dyDescent="0.55000000000000004">
      <c r="A25" s="9"/>
      <c r="B25" s="8"/>
      <c r="C25" s="35" t="s">
        <v>18</v>
      </c>
      <c r="D25" s="27">
        <f>SUM(D20:D24)</f>
        <v>188000</v>
      </c>
      <c r="E25" s="1" t="s">
        <v>30</v>
      </c>
    </row>
    <row r="26" spans="1:5" ht="20.149999999999999" customHeight="1" x14ac:dyDescent="0.55000000000000004">
      <c r="A26" s="9"/>
      <c r="B26" s="8"/>
      <c r="C26" s="6"/>
      <c r="D26" s="12"/>
    </row>
    <row r="27" spans="1:5" ht="20.149999999999999" customHeight="1" x14ac:dyDescent="0.55000000000000004">
      <c r="A27" s="17" t="s">
        <v>49</v>
      </c>
      <c r="B27" s="3"/>
      <c r="C27" s="3"/>
      <c r="D27" s="3"/>
    </row>
    <row r="28" spans="1:5" ht="20.149999999999999" customHeight="1" x14ac:dyDescent="0.55000000000000004">
      <c r="A28" s="18" t="s">
        <v>0</v>
      </c>
      <c r="B28" s="18" t="s">
        <v>1</v>
      </c>
      <c r="C28" s="18" t="s">
        <v>2</v>
      </c>
      <c r="D28" s="11" t="s">
        <v>19</v>
      </c>
    </row>
    <row r="29" spans="1:5" ht="20.149999999999999" customHeight="1" x14ac:dyDescent="0.55000000000000004">
      <c r="A29" s="5" t="s">
        <v>3</v>
      </c>
      <c r="B29" s="5"/>
      <c r="C29" s="7"/>
      <c r="D29" s="7"/>
    </row>
    <row r="30" spans="1:5" ht="20.149999999999999" customHeight="1" x14ac:dyDescent="0.55000000000000004">
      <c r="A30" s="5" t="s">
        <v>4</v>
      </c>
      <c r="B30" s="21" t="s">
        <v>75</v>
      </c>
      <c r="C30" s="22">
        <f>2000*2*2*12+2000*2*4</f>
        <v>112000</v>
      </c>
      <c r="D30" s="22">
        <v>112000</v>
      </c>
    </row>
    <row r="31" spans="1:5" ht="20.149999999999999" customHeight="1" x14ac:dyDescent="0.55000000000000004">
      <c r="A31" s="5" t="s">
        <v>5</v>
      </c>
      <c r="B31" s="21" t="s">
        <v>78</v>
      </c>
      <c r="C31" s="22">
        <f>300*1*2*12+300*1*4</f>
        <v>8400</v>
      </c>
      <c r="D31" s="22">
        <v>8400</v>
      </c>
    </row>
    <row r="32" spans="1:5" ht="20.149999999999999" customHeight="1" x14ac:dyDescent="0.55000000000000004">
      <c r="A32" s="5" t="s">
        <v>34</v>
      </c>
      <c r="B32" s="21" t="s">
        <v>77</v>
      </c>
      <c r="C32" s="22">
        <v>3200</v>
      </c>
      <c r="D32" s="22">
        <v>3200</v>
      </c>
    </row>
    <row r="33" spans="1:7" ht="20.149999999999999" customHeight="1" x14ac:dyDescent="0.55000000000000004">
      <c r="A33" s="5" t="s">
        <v>6</v>
      </c>
      <c r="B33" s="21" t="s">
        <v>37</v>
      </c>
      <c r="C33" s="22">
        <v>8000</v>
      </c>
      <c r="D33" s="22">
        <v>8000</v>
      </c>
    </row>
    <row r="34" spans="1:7" ht="20.149999999999999" customHeight="1" x14ac:dyDescent="0.55000000000000004">
      <c r="A34" s="5" t="s">
        <v>7</v>
      </c>
      <c r="B34" s="5"/>
      <c r="C34" s="7"/>
      <c r="D34" s="7"/>
    </row>
    <row r="35" spans="1:7" ht="20.149999999999999" customHeight="1" x14ac:dyDescent="0.55000000000000004">
      <c r="A35" s="5" t="s">
        <v>32</v>
      </c>
      <c r="B35" s="5"/>
      <c r="C35" s="7"/>
      <c r="D35" s="7"/>
    </row>
    <row r="36" spans="1:7" ht="20.149999999999999" customHeight="1" x14ac:dyDescent="0.55000000000000004">
      <c r="A36" s="5" t="s">
        <v>8</v>
      </c>
      <c r="B36" s="21" t="s">
        <v>76</v>
      </c>
      <c r="C36" s="22">
        <f>30*10*2*12+30*10*4</f>
        <v>8400</v>
      </c>
      <c r="D36" s="22">
        <v>8400</v>
      </c>
    </row>
    <row r="37" spans="1:7" ht="20.149999999999999" customHeight="1" x14ac:dyDescent="0.55000000000000004">
      <c r="A37" s="5" t="s">
        <v>33</v>
      </c>
      <c r="B37" s="5"/>
      <c r="C37" s="7"/>
      <c r="D37" s="7"/>
    </row>
    <row r="38" spans="1:7" ht="20.149999999999999" customHeight="1" x14ac:dyDescent="0.55000000000000004">
      <c r="A38" s="5" t="s">
        <v>9</v>
      </c>
      <c r="B38" s="5"/>
      <c r="C38" s="7"/>
      <c r="D38" s="7"/>
    </row>
    <row r="39" spans="1:7" ht="20.149999999999999" customHeight="1" x14ac:dyDescent="0.55000000000000004">
      <c r="A39" s="23"/>
      <c r="B39" s="24" t="s">
        <v>38</v>
      </c>
      <c r="C39" s="7">
        <f>SUM(C29:C38)</f>
        <v>140000</v>
      </c>
      <c r="D39" s="28">
        <f>SUM(D29:D38)</f>
        <v>140000</v>
      </c>
      <c r="E39" s="1" t="s">
        <v>47</v>
      </c>
    </row>
    <row r="40" spans="1:7" ht="20.149999999999999" customHeight="1" x14ac:dyDescent="0.55000000000000004">
      <c r="A40" s="5" t="s">
        <v>35</v>
      </c>
      <c r="B40" s="21" t="s">
        <v>73</v>
      </c>
      <c r="C40" s="22">
        <f>1900*2*12</f>
        <v>45600</v>
      </c>
      <c r="D40" s="22">
        <v>45600</v>
      </c>
    </row>
    <row r="41" spans="1:7" ht="20.149999999999999" customHeight="1" x14ac:dyDescent="0.55000000000000004">
      <c r="A41" s="5" t="s">
        <v>34</v>
      </c>
      <c r="B41" s="21" t="s">
        <v>74</v>
      </c>
      <c r="C41" s="22">
        <v>2400</v>
      </c>
      <c r="D41" s="22">
        <v>2400</v>
      </c>
    </row>
    <row r="42" spans="1:7" ht="20.149999999999999" customHeight="1" x14ac:dyDescent="0.55000000000000004">
      <c r="A42" s="5" t="s">
        <v>6</v>
      </c>
      <c r="B42" s="21"/>
      <c r="C42" s="22"/>
      <c r="D42" s="22"/>
    </row>
    <row r="43" spans="1:7" ht="20.149999999999999" customHeight="1" x14ac:dyDescent="0.55000000000000004">
      <c r="A43" s="23"/>
      <c r="B43" s="24" t="s">
        <v>38</v>
      </c>
      <c r="C43" s="7">
        <f>SUM(C40:C42)</f>
        <v>48000</v>
      </c>
      <c r="D43" s="28">
        <f>SUM(D40:D42)</f>
        <v>48000</v>
      </c>
      <c r="E43" s="1" t="s">
        <v>48</v>
      </c>
    </row>
    <row r="44" spans="1:7" ht="20.149999999999999" customHeight="1" x14ac:dyDescent="0.55000000000000004">
      <c r="A44" s="2"/>
      <c r="B44" s="25" t="s">
        <v>22</v>
      </c>
      <c r="C44" s="26">
        <f>C39+C43</f>
        <v>188000</v>
      </c>
      <c r="D44" s="30">
        <f>D39+D43</f>
        <v>188000</v>
      </c>
    </row>
    <row r="45" spans="1:7" ht="20.149999999999999" customHeight="1" x14ac:dyDescent="0.55000000000000004">
      <c r="A45" s="2"/>
      <c r="B45" s="13"/>
      <c r="C45" s="14" t="s">
        <v>31</v>
      </c>
      <c r="D45" s="14" t="s">
        <v>44</v>
      </c>
      <c r="E45" s="15"/>
      <c r="F45" s="15"/>
      <c r="G45" s="15"/>
    </row>
    <row r="46" spans="1:7" ht="20.149999999999999" customHeight="1" x14ac:dyDescent="0.55000000000000004"/>
    <row r="47" spans="1:7" ht="20.149999999999999" customHeight="1" x14ac:dyDescent="0.55000000000000004"/>
    <row r="48" spans="1:7" ht="20.149999999999999" customHeight="1" x14ac:dyDescent="0.55000000000000004"/>
  </sheetData>
  <mergeCells count="8">
    <mergeCell ref="B24:C24"/>
    <mergeCell ref="A2:D2"/>
    <mergeCell ref="B19:C19"/>
    <mergeCell ref="B20:C20"/>
    <mergeCell ref="B21:C21"/>
    <mergeCell ref="B22:C22"/>
    <mergeCell ref="B23:C23"/>
    <mergeCell ref="B7:C7"/>
  </mergeCells>
  <phoneticPr fontId="1"/>
  <pageMargins left="0.70866141732283472" right="0.70866141732283472" top="0.55118110236220474" bottom="0.35433070866141736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平田　理佐子</cp:lastModifiedBy>
  <cp:lastPrinted>2023-03-13T00:32:05Z</cp:lastPrinted>
  <dcterms:created xsi:type="dcterms:W3CDTF">2020-03-04T09:11:16Z</dcterms:created>
  <dcterms:modified xsi:type="dcterms:W3CDTF">2025-03-12T00:29:26Z</dcterms:modified>
</cp:coreProperties>
</file>