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Setagaya.local\files\SEA02413\6年度\00-10 子ども・子育て支援担当\340　地区展開型ひろば・ほっと\110 事務説明会・次年度補助金様式集\R6\【常用】令和7年度補助金様式・手引き\03 （ほっと）毎四半期及び年度末に提出する書類\"/>
    </mc:Choice>
  </mc:AlternateContent>
  <xr:revisionPtr revIDLastSave="0" documentId="13_ncr:1_{F4DD0FE7-ABF5-4E54-9278-64F94FAD22EF}" xr6:coauthVersionLast="47" xr6:coauthVersionMax="47" xr10:uidLastSave="{00000000-0000-0000-0000-000000000000}"/>
  <workbookProtection workbookPassword="DD20" lockStructure="1"/>
  <bookViews>
    <workbookView xWindow="-110" yWindow="-110" windowWidth="19420" windowHeight="10420" xr2:uid="{00000000-000D-0000-FFFF-FFFF00000000}"/>
  </bookViews>
  <sheets>
    <sheet name="第１四半期" sheetId="51" r:id="rId1"/>
    <sheet name="第２四半期" sheetId="52" r:id="rId2"/>
    <sheet name="第３四半期" sheetId="53" r:id="rId3"/>
    <sheet name="第４四半期" sheetId="54" r:id="rId4"/>
    <sheet name="年間集計" sheetId="50" state="hidden" r:id="rId5"/>
  </sheets>
  <definedNames>
    <definedName name="_xlnm._FilterDatabase" localSheetId="0" hidden="1">第１四半期!$B$6:$K$37</definedName>
    <definedName name="_xlnm._FilterDatabase" localSheetId="1" hidden="1">第２四半期!$B$6:$K$37</definedName>
    <definedName name="_xlnm._FilterDatabase" localSheetId="2" hidden="1">第３四半期!$B$6:$K$37</definedName>
    <definedName name="_xlnm._FilterDatabase" localSheetId="3" hidden="1">第４四半期!$B$6:$K$37</definedName>
    <definedName name="_xlnm.Print_Area" localSheetId="0">第１四半期!$A$1:$K$104</definedName>
    <definedName name="_xlnm.Print_Area" localSheetId="1">第２四半期!$A$1:$K$104</definedName>
    <definedName name="_xlnm.Print_Area" localSheetId="2">第３四半期!$A$1:$K$104</definedName>
    <definedName name="_xlnm.Print_Area" localSheetId="3">第４四半期!$A$1:$K$104</definedName>
    <definedName name="_xlnm.Print_Area" localSheetId="4">年間集計!$A$1:$D$23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1" i="54" l="1"/>
  <c r="K101" i="54" s="1"/>
  <c r="I100" i="54"/>
  <c r="K100" i="54" s="1"/>
  <c r="I99" i="54"/>
  <c r="K99" i="54" s="1"/>
  <c r="I98" i="54"/>
  <c r="K98" i="54" s="1"/>
  <c r="I97" i="54"/>
  <c r="K97" i="54" s="1"/>
  <c r="I96" i="54"/>
  <c r="K96" i="54" s="1"/>
  <c r="I95" i="54"/>
  <c r="J95" i="54" s="1"/>
  <c r="I94" i="54"/>
  <c r="K94" i="54" s="1"/>
  <c r="I93" i="54"/>
  <c r="K93" i="54" s="1"/>
  <c r="I92" i="54"/>
  <c r="K92" i="54" s="1"/>
  <c r="I91" i="54"/>
  <c r="K91" i="54" s="1"/>
  <c r="I90" i="54"/>
  <c r="K90" i="54" s="1"/>
  <c r="I89" i="54"/>
  <c r="K89" i="54" s="1"/>
  <c r="I88" i="54"/>
  <c r="K88" i="54" s="1"/>
  <c r="I87" i="54"/>
  <c r="J87" i="54" s="1"/>
  <c r="I86" i="54"/>
  <c r="K86" i="54" s="1"/>
  <c r="K85" i="54"/>
  <c r="J85" i="54"/>
  <c r="I85" i="54"/>
  <c r="I84" i="54"/>
  <c r="K84" i="54" s="1"/>
  <c r="I83" i="54"/>
  <c r="K83" i="54" s="1"/>
  <c r="I82" i="54"/>
  <c r="K82" i="54" s="1"/>
  <c r="K81" i="54"/>
  <c r="J81" i="54"/>
  <c r="I81" i="54"/>
  <c r="I80" i="54"/>
  <c r="J80" i="54" s="1"/>
  <c r="I79" i="54"/>
  <c r="J79" i="54" s="1"/>
  <c r="I78" i="54"/>
  <c r="K78" i="54" s="1"/>
  <c r="K77" i="54"/>
  <c r="J77" i="54"/>
  <c r="I77" i="54"/>
  <c r="I76" i="54"/>
  <c r="J76" i="54" s="1"/>
  <c r="I75" i="54"/>
  <c r="J75" i="54" s="1"/>
  <c r="I74" i="54"/>
  <c r="K74" i="54" s="1"/>
  <c r="K73" i="54"/>
  <c r="J73" i="54"/>
  <c r="I73" i="54"/>
  <c r="I72" i="54"/>
  <c r="K72" i="54" s="1"/>
  <c r="H71" i="54"/>
  <c r="G71" i="54"/>
  <c r="I69" i="54"/>
  <c r="J69" i="54" s="1"/>
  <c r="I68" i="54"/>
  <c r="K68" i="54" s="1"/>
  <c r="I67" i="54"/>
  <c r="K67" i="54" s="1"/>
  <c r="I66" i="54"/>
  <c r="J66" i="54" s="1"/>
  <c r="I65" i="54"/>
  <c r="J65" i="54" s="1"/>
  <c r="I64" i="54"/>
  <c r="K64" i="54" s="1"/>
  <c r="I63" i="54"/>
  <c r="K63" i="54" s="1"/>
  <c r="I62" i="54"/>
  <c r="J62" i="54" s="1"/>
  <c r="I61" i="54"/>
  <c r="K61" i="54" s="1"/>
  <c r="I60" i="54"/>
  <c r="K60" i="54" s="1"/>
  <c r="I59" i="54"/>
  <c r="K59" i="54" s="1"/>
  <c r="I58" i="54"/>
  <c r="J58" i="54" s="1"/>
  <c r="I57" i="54"/>
  <c r="J57" i="54" s="1"/>
  <c r="I56" i="54"/>
  <c r="K56" i="54" s="1"/>
  <c r="I55" i="54"/>
  <c r="J55" i="54" s="1"/>
  <c r="K54" i="54"/>
  <c r="I54" i="54"/>
  <c r="J54" i="54" s="1"/>
  <c r="I53" i="54"/>
  <c r="J53" i="54" s="1"/>
  <c r="I52" i="54"/>
  <c r="K52" i="54" s="1"/>
  <c r="I51" i="54"/>
  <c r="K51" i="54" s="1"/>
  <c r="K50" i="54"/>
  <c r="I50" i="54"/>
  <c r="J50" i="54" s="1"/>
  <c r="I49" i="54"/>
  <c r="J49" i="54" s="1"/>
  <c r="I48" i="54"/>
  <c r="K48" i="54" s="1"/>
  <c r="I47" i="54"/>
  <c r="J47" i="54" s="1"/>
  <c r="K46" i="54"/>
  <c r="I46" i="54"/>
  <c r="J46" i="54" s="1"/>
  <c r="I45" i="54"/>
  <c r="J45" i="54" s="1"/>
  <c r="I44" i="54"/>
  <c r="K44" i="54" s="1"/>
  <c r="I43" i="54"/>
  <c r="K43" i="54" s="1"/>
  <c r="K42" i="54"/>
  <c r="I42" i="54"/>
  <c r="J42" i="54" s="1"/>
  <c r="I41" i="54"/>
  <c r="J41" i="54" s="1"/>
  <c r="I40" i="54"/>
  <c r="K40" i="54" s="1"/>
  <c r="H39" i="54"/>
  <c r="G39" i="54"/>
  <c r="I37" i="54"/>
  <c r="K37" i="54" s="1"/>
  <c r="I36" i="54"/>
  <c r="K36" i="54" s="1"/>
  <c r="I35" i="54"/>
  <c r="K35" i="54" s="1"/>
  <c r="I34" i="54"/>
  <c r="K34" i="54" s="1"/>
  <c r="I33" i="54"/>
  <c r="K33" i="54" s="1"/>
  <c r="I32" i="54"/>
  <c r="K32" i="54" s="1"/>
  <c r="I31" i="54"/>
  <c r="K31" i="54" s="1"/>
  <c r="I30" i="54"/>
  <c r="K30" i="54" s="1"/>
  <c r="I29" i="54"/>
  <c r="K29" i="54" s="1"/>
  <c r="I28" i="54"/>
  <c r="K28" i="54" s="1"/>
  <c r="I27" i="54"/>
  <c r="K27" i="54" s="1"/>
  <c r="I26" i="54"/>
  <c r="K26" i="54" s="1"/>
  <c r="I25" i="54"/>
  <c r="K25" i="54" s="1"/>
  <c r="I24" i="54"/>
  <c r="K24" i="54" s="1"/>
  <c r="I23" i="54"/>
  <c r="K23" i="54" s="1"/>
  <c r="K22" i="54"/>
  <c r="J22" i="54"/>
  <c r="I22" i="54"/>
  <c r="I21" i="54"/>
  <c r="K21" i="54" s="1"/>
  <c r="I20" i="54"/>
  <c r="J20" i="54" s="1"/>
  <c r="I19" i="54"/>
  <c r="J19" i="54" s="1"/>
  <c r="K18" i="54"/>
  <c r="J18" i="54"/>
  <c r="I18" i="54"/>
  <c r="I17" i="54"/>
  <c r="K17" i="54" s="1"/>
  <c r="I16" i="54"/>
  <c r="J16" i="54" s="1"/>
  <c r="I15" i="54"/>
  <c r="J15" i="54" s="1"/>
  <c r="K14" i="54"/>
  <c r="J14" i="54"/>
  <c r="I14" i="54"/>
  <c r="I13" i="54"/>
  <c r="K13" i="54" s="1"/>
  <c r="I12" i="54"/>
  <c r="J12" i="54" s="1"/>
  <c r="I11" i="54"/>
  <c r="K11" i="54" s="1"/>
  <c r="K10" i="54"/>
  <c r="J10" i="54"/>
  <c r="I10" i="54"/>
  <c r="I9" i="54"/>
  <c r="K9" i="54" s="1"/>
  <c r="I8" i="54"/>
  <c r="K8" i="54" s="1"/>
  <c r="I7" i="54"/>
  <c r="K7" i="54" s="1"/>
  <c r="I101" i="53"/>
  <c r="J101" i="53" s="1"/>
  <c r="I100" i="53"/>
  <c r="K100" i="53" s="1"/>
  <c r="I99" i="53"/>
  <c r="K99" i="53" s="1"/>
  <c r="I98" i="53"/>
  <c r="K98" i="53" s="1"/>
  <c r="I97" i="53"/>
  <c r="K97" i="53" s="1"/>
  <c r="I96" i="53"/>
  <c r="K96" i="53" s="1"/>
  <c r="I95" i="53"/>
  <c r="K95" i="53" s="1"/>
  <c r="I94" i="53"/>
  <c r="K94" i="53" s="1"/>
  <c r="I93" i="53"/>
  <c r="K93" i="53" s="1"/>
  <c r="I92" i="53"/>
  <c r="K92" i="53" s="1"/>
  <c r="I91" i="53"/>
  <c r="K91" i="53" s="1"/>
  <c r="I90" i="53"/>
  <c r="K90" i="53" s="1"/>
  <c r="I89" i="53"/>
  <c r="K89" i="53" s="1"/>
  <c r="I88" i="53"/>
  <c r="K88" i="53" s="1"/>
  <c r="I87" i="53"/>
  <c r="J87" i="53" s="1"/>
  <c r="I86" i="53"/>
  <c r="K86" i="53" s="1"/>
  <c r="I85" i="53"/>
  <c r="K85" i="53" s="1"/>
  <c r="J84" i="53"/>
  <c r="I84" i="53"/>
  <c r="K84" i="53" s="1"/>
  <c r="K83" i="53"/>
  <c r="J83" i="53"/>
  <c r="I83" i="53"/>
  <c r="I82" i="53"/>
  <c r="K82" i="53" s="1"/>
  <c r="I81" i="53"/>
  <c r="J81" i="53" s="1"/>
  <c r="J80" i="53"/>
  <c r="I80" i="53"/>
  <c r="K80" i="53" s="1"/>
  <c r="K79" i="53"/>
  <c r="J79" i="53"/>
  <c r="I79" i="53"/>
  <c r="I78" i="53"/>
  <c r="K78" i="53" s="1"/>
  <c r="I77" i="53"/>
  <c r="K77" i="53" s="1"/>
  <c r="J76" i="53"/>
  <c r="I76" i="53"/>
  <c r="K76" i="53" s="1"/>
  <c r="K75" i="53"/>
  <c r="J75" i="53"/>
  <c r="I75" i="53"/>
  <c r="I74" i="53"/>
  <c r="K74" i="53" s="1"/>
  <c r="I73" i="53"/>
  <c r="K73" i="53" s="1"/>
  <c r="J72" i="53"/>
  <c r="I72" i="53"/>
  <c r="K72" i="53" s="1"/>
  <c r="H71" i="53"/>
  <c r="G71" i="53"/>
  <c r="I69" i="53"/>
  <c r="K69" i="53" s="1"/>
  <c r="I68" i="53"/>
  <c r="J68" i="53" s="1"/>
  <c r="I67" i="53"/>
  <c r="J67" i="53" s="1"/>
  <c r="I66" i="53"/>
  <c r="K66" i="53" s="1"/>
  <c r="I65" i="53"/>
  <c r="J65" i="53" s="1"/>
  <c r="I64" i="53"/>
  <c r="J64" i="53" s="1"/>
  <c r="I63" i="53"/>
  <c r="J63" i="53" s="1"/>
  <c r="I62" i="53"/>
  <c r="K62" i="53" s="1"/>
  <c r="I61" i="53"/>
  <c r="J61" i="53" s="1"/>
  <c r="I60" i="53"/>
  <c r="J60" i="53" s="1"/>
  <c r="I59" i="53"/>
  <c r="J59" i="53" s="1"/>
  <c r="I58" i="53"/>
  <c r="K58" i="53" s="1"/>
  <c r="I57" i="53"/>
  <c r="J57" i="53" s="1"/>
  <c r="I56" i="53"/>
  <c r="J56" i="53" s="1"/>
  <c r="K55" i="53"/>
  <c r="I55" i="53"/>
  <c r="J55" i="53" s="1"/>
  <c r="I54" i="53"/>
  <c r="K54" i="53" s="1"/>
  <c r="I53" i="53"/>
  <c r="K53" i="53" s="1"/>
  <c r="I52" i="53"/>
  <c r="K52" i="53" s="1"/>
  <c r="K51" i="53"/>
  <c r="I51" i="53"/>
  <c r="J51" i="53" s="1"/>
  <c r="I50" i="53"/>
  <c r="K50" i="53" s="1"/>
  <c r="I49" i="53"/>
  <c r="J49" i="53" s="1"/>
  <c r="I48" i="53"/>
  <c r="J48" i="53" s="1"/>
  <c r="K47" i="53"/>
  <c r="I47" i="53"/>
  <c r="J47" i="53" s="1"/>
  <c r="I46" i="53"/>
  <c r="K46" i="53" s="1"/>
  <c r="I45" i="53"/>
  <c r="J45" i="53" s="1"/>
  <c r="I44" i="53"/>
  <c r="J44" i="53" s="1"/>
  <c r="K43" i="53"/>
  <c r="I43" i="53"/>
  <c r="J43" i="53" s="1"/>
  <c r="I42" i="53"/>
  <c r="K42" i="53" s="1"/>
  <c r="I41" i="53"/>
  <c r="K41" i="53" s="1"/>
  <c r="I40" i="53"/>
  <c r="J40" i="53" s="1"/>
  <c r="H39" i="53"/>
  <c r="G39" i="53"/>
  <c r="I37" i="53"/>
  <c r="K37" i="53" s="1"/>
  <c r="I36" i="53"/>
  <c r="K36" i="53" s="1"/>
  <c r="I35" i="53"/>
  <c r="K35" i="53" s="1"/>
  <c r="I34" i="53"/>
  <c r="J34" i="53" s="1"/>
  <c r="I33" i="53"/>
  <c r="K33" i="53" s="1"/>
  <c r="I32" i="53"/>
  <c r="J32" i="53" s="1"/>
  <c r="I31" i="53"/>
  <c r="K31" i="53" s="1"/>
  <c r="I30" i="53"/>
  <c r="J30" i="53" s="1"/>
  <c r="I29" i="53"/>
  <c r="K29" i="53" s="1"/>
  <c r="I28" i="53"/>
  <c r="K28" i="53" s="1"/>
  <c r="I27" i="53"/>
  <c r="J27" i="53" s="1"/>
  <c r="I26" i="53"/>
  <c r="J26" i="53" s="1"/>
  <c r="I25" i="53"/>
  <c r="K25" i="53" s="1"/>
  <c r="I24" i="53"/>
  <c r="K24" i="53" s="1"/>
  <c r="J23" i="53"/>
  <c r="I23" i="53"/>
  <c r="K23" i="53" s="1"/>
  <c r="K22" i="53"/>
  <c r="I22" i="53"/>
  <c r="J22" i="53" s="1"/>
  <c r="I21" i="53"/>
  <c r="K21" i="53" s="1"/>
  <c r="K20" i="53"/>
  <c r="J20" i="53"/>
  <c r="I20" i="53"/>
  <c r="K19" i="53"/>
  <c r="J19" i="53"/>
  <c r="I19" i="53"/>
  <c r="K18" i="53"/>
  <c r="I18" i="53"/>
  <c r="J18" i="53" s="1"/>
  <c r="I17" i="53"/>
  <c r="K17" i="53" s="1"/>
  <c r="K16" i="53"/>
  <c r="J16" i="53"/>
  <c r="I16" i="53"/>
  <c r="K15" i="53"/>
  <c r="J15" i="53"/>
  <c r="I15" i="53"/>
  <c r="K14" i="53"/>
  <c r="I14" i="53"/>
  <c r="J14" i="53" s="1"/>
  <c r="I13" i="53"/>
  <c r="K13" i="53" s="1"/>
  <c r="K12" i="53"/>
  <c r="J12" i="53"/>
  <c r="I12" i="53"/>
  <c r="K11" i="53"/>
  <c r="J11" i="53"/>
  <c r="I11" i="53"/>
  <c r="K10" i="53"/>
  <c r="I10" i="53"/>
  <c r="J10" i="53" s="1"/>
  <c r="I9" i="53"/>
  <c r="I8" i="53"/>
  <c r="K8" i="53" s="1"/>
  <c r="K7" i="53"/>
  <c r="J7" i="53"/>
  <c r="I7" i="53"/>
  <c r="H103" i="52"/>
  <c r="G103" i="52"/>
  <c r="G104" i="52" s="1"/>
  <c r="I101" i="52"/>
  <c r="K101" i="52" s="1"/>
  <c r="I100" i="52"/>
  <c r="K100" i="52" s="1"/>
  <c r="I99" i="52"/>
  <c r="J99" i="52" s="1"/>
  <c r="I98" i="52"/>
  <c r="K98" i="52" s="1"/>
  <c r="I97" i="52"/>
  <c r="J97" i="52" s="1"/>
  <c r="I96" i="52"/>
  <c r="K96" i="52" s="1"/>
  <c r="I95" i="52"/>
  <c r="J95" i="52" s="1"/>
  <c r="I94" i="52"/>
  <c r="K94" i="52" s="1"/>
  <c r="I93" i="52"/>
  <c r="K93" i="52" s="1"/>
  <c r="I92" i="52"/>
  <c r="K92" i="52" s="1"/>
  <c r="I91" i="52"/>
  <c r="J91" i="52" s="1"/>
  <c r="I90" i="52"/>
  <c r="K90" i="52" s="1"/>
  <c r="I89" i="52"/>
  <c r="J89" i="52" s="1"/>
  <c r="I88" i="52"/>
  <c r="K88" i="52" s="1"/>
  <c r="I87" i="52"/>
  <c r="J87" i="52" s="1"/>
  <c r="I86" i="52"/>
  <c r="K86" i="52" s="1"/>
  <c r="K85" i="52"/>
  <c r="J85" i="52"/>
  <c r="I85" i="52"/>
  <c r="J84" i="52"/>
  <c r="I84" i="52"/>
  <c r="K84" i="52" s="1"/>
  <c r="K83" i="52"/>
  <c r="I83" i="52"/>
  <c r="J83" i="52" s="1"/>
  <c r="I82" i="52"/>
  <c r="K82" i="52" s="1"/>
  <c r="K81" i="52"/>
  <c r="J81" i="52"/>
  <c r="I81" i="52"/>
  <c r="J80" i="52"/>
  <c r="I80" i="52"/>
  <c r="K80" i="52" s="1"/>
  <c r="K79" i="52"/>
  <c r="I79" i="52"/>
  <c r="J79" i="52" s="1"/>
  <c r="I78" i="52"/>
  <c r="K78" i="52" s="1"/>
  <c r="K77" i="52"/>
  <c r="J77" i="52"/>
  <c r="I77" i="52"/>
  <c r="J76" i="52"/>
  <c r="I76" i="52"/>
  <c r="K76" i="52" s="1"/>
  <c r="K75" i="52"/>
  <c r="I75" i="52"/>
  <c r="J75" i="52" s="1"/>
  <c r="I74" i="52"/>
  <c r="K74" i="52" s="1"/>
  <c r="K73" i="52"/>
  <c r="J73" i="52"/>
  <c r="I73" i="52"/>
  <c r="J72" i="52"/>
  <c r="I72" i="52"/>
  <c r="K72" i="52" s="1"/>
  <c r="H71" i="52"/>
  <c r="G71" i="52"/>
  <c r="I69" i="52"/>
  <c r="J69" i="52" s="1"/>
  <c r="I68" i="52"/>
  <c r="K68" i="52" s="1"/>
  <c r="I67" i="52"/>
  <c r="K67" i="52" s="1"/>
  <c r="I66" i="52"/>
  <c r="J66" i="52" s="1"/>
  <c r="I65" i="52"/>
  <c r="K65" i="52" s="1"/>
  <c r="I64" i="52"/>
  <c r="K64" i="52" s="1"/>
  <c r="I63" i="52"/>
  <c r="K63" i="52" s="1"/>
  <c r="I62" i="52"/>
  <c r="J62" i="52" s="1"/>
  <c r="I61" i="52"/>
  <c r="J61" i="52" s="1"/>
  <c r="I60" i="52"/>
  <c r="K60" i="52" s="1"/>
  <c r="I59" i="52"/>
  <c r="K59" i="52" s="1"/>
  <c r="I58" i="52"/>
  <c r="J58" i="52" s="1"/>
  <c r="I57" i="52"/>
  <c r="J57" i="52" s="1"/>
  <c r="I56" i="52"/>
  <c r="K56" i="52" s="1"/>
  <c r="I55" i="52"/>
  <c r="J55" i="52" s="1"/>
  <c r="K54" i="52"/>
  <c r="I54" i="52"/>
  <c r="J54" i="52" s="1"/>
  <c r="I53" i="52"/>
  <c r="K53" i="52" s="1"/>
  <c r="I52" i="52"/>
  <c r="K52" i="52" s="1"/>
  <c r="K51" i="52"/>
  <c r="J51" i="52"/>
  <c r="I51" i="52"/>
  <c r="K50" i="52"/>
  <c r="I50" i="52"/>
  <c r="J50" i="52" s="1"/>
  <c r="I49" i="52"/>
  <c r="J49" i="52" s="1"/>
  <c r="I48" i="52"/>
  <c r="K48" i="52" s="1"/>
  <c r="K47" i="52"/>
  <c r="J47" i="52"/>
  <c r="I47" i="52"/>
  <c r="K46" i="52"/>
  <c r="I46" i="52"/>
  <c r="J46" i="52" s="1"/>
  <c r="I45" i="52"/>
  <c r="K45" i="52" s="1"/>
  <c r="I44" i="52"/>
  <c r="K44" i="52" s="1"/>
  <c r="K43" i="52"/>
  <c r="J43" i="52"/>
  <c r="I43" i="52"/>
  <c r="K42" i="52"/>
  <c r="I42" i="52"/>
  <c r="J42" i="52" s="1"/>
  <c r="I41" i="52"/>
  <c r="J41" i="52" s="1"/>
  <c r="I40" i="52"/>
  <c r="K40" i="52" s="1"/>
  <c r="H39" i="52"/>
  <c r="G39" i="52"/>
  <c r="I37" i="52"/>
  <c r="J37" i="52" s="1"/>
  <c r="I36" i="52"/>
  <c r="K36" i="52" s="1"/>
  <c r="I35" i="52"/>
  <c r="K35" i="52" s="1"/>
  <c r="I34" i="52"/>
  <c r="K34" i="52" s="1"/>
  <c r="I33" i="52"/>
  <c r="K33" i="52" s="1"/>
  <c r="I32" i="52"/>
  <c r="K32" i="52" s="1"/>
  <c r="I31" i="52"/>
  <c r="K31" i="52" s="1"/>
  <c r="I30" i="52"/>
  <c r="K30" i="52" s="1"/>
  <c r="I29" i="52"/>
  <c r="J29" i="52" s="1"/>
  <c r="I28" i="52"/>
  <c r="K28" i="52" s="1"/>
  <c r="I27" i="52"/>
  <c r="K27" i="52" s="1"/>
  <c r="I26" i="52"/>
  <c r="K26" i="52" s="1"/>
  <c r="I25" i="52"/>
  <c r="K25" i="52" s="1"/>
  <c r="I24" i="52"/>
  <c r="K24" i="52" s="1"/>
  <c r="I23" i="52"/>
  <c r="K23" i="52" s="1"/>
  <c r="K22" i="52"/>
  <c r="J22" i="52"/>
  <c r="I22" i="52"/>
  <c r="I21" i="52"/>
  <c r="J21" i="52" s="1"/>
  <c r="K20" i="52"/>
  <c r="J20" i="52"/>
  <c r="I20" i="52"/>
  <c r="I19" i="52"/>
  <c r="K19" i="52" s="1"/>
  <c r="K18" i="52"/>
  <c r="J18" i="52"/>
  <c r="I18" i="52"/>
  <c r="I17" i="52"/>
  <c r="J17" i="52" s="1"/>
  <c r="K16" i="52"/>
  <c r="J16" i="52"/>
  <c r="I16" i="52"/>
  <c r="I15" i="52"/>
  <c r="K15" i="52" s="1"/>
  <c r="K14" i="52"/>
  <c r="J14" i="52"/>
  <c r="I14" i="52"/>
  <c r="I13" i="52"/>
  <c r="K13" i="52" s="1"/>
  <c r="K12" i="52"/>
  <c r="J12" i="52"/>
  <c r="I12" i="52"/>
  <c r="I11" i="52"/>
  <c r="K11" i="52" s="1"/>
  <c r="K10" i="52"/>
  <c r="J10" i="52"/>
  <c r="I10" i="52"/>
  <c r="I9" i="52"/>
  <c r="J9" i="52" s="1"/>
  <c r="K8" i="52"/>
  <c r="J8" i="52"/>
  <c r="I8" i="52"/>
  <c r="I7" i="52"/>
  <c r="K7" i="52" s="1"/>
  <c r="J89" i="54" l="1"/>
  <c r="K62" i="54"/>
  <c r="K87" i="53"/>
  <c r="J100" i="53"/>
  <c r="K64" i="53"/>
  <c r="J35" i="53"/>
  <c r="K27" i="53"/>
  <c r="J28" i="53"/>
  <c r="K32" i="53"/>
  <c r="J100" i="52"/>
  <c r="J88" i="52"/>
  <c r="K89" i="52"/>
  <c r="H104" i="52"/>
  <c r="J67" i="52"/>
  <c r="K58" i="52"/>
  <c r="J96" i="54"/>
  <c r="J97" i="54"/>
  <c r="J100" i="54"/>
  <c r="J101" i="54"/>
  <c r="J93" i="54"/>
  <c r="K66" i="54"/>
  <c r="K58" i="54"/>
  <c r="I71" i="54"/>
  <c r="J26" i="54"/>
  <c r="J34" i="54"/>
  <c r="J30" i="54"/>
  <c r="I39" i="54"/>
  <c r="J95" i="53"/>
  <c r="J91" i="53"/>
  <c r="J99" i="53"/>
  <c r="J92" i="53"/>
  <c r="J88" i="53"/>
  <c r="J96" i="53"/>
  <c r="K67" i="53"/>
  <c r="K60" i="53"/>
  <c r="K68" i="53"/>
  <c r="K59" i="53"/>
  <c r="K63" i="53"/>
  <c r="K34" i="53"/>
  <c r="J24" i="53"/>
  <c r="K30" i="53"/>
  <c r="J31" i="53"/>
  <c r="J36" i="53"/>
  <c r="K26" i="53"/>
  <c r="K95" i="52"/>
  <c r="K97" i="52"/>
  <c r="J92" i="52"/>
  <c r="K87" i="52"/>
  <c r="J93" i="52"/>
  <c r="K99" i="52"/>
  <c r="J101" i="52"/>
  <c r="J96" i="52"/>
  <c r="K91" i="52"/>
  <c r="K103" i="52" s="1"/>
  <c r="J59" i="52"/>
  <c r="K66" i="52"/>
  <c r="K55" i="52"/>
  <c r="J63" i="52"/>
  <c r="K62" i="52"/>
  <c r="J28" i="52"/>
  <c r="J34" i="52"/>
  <c r="J24" i="52"/>
  <c r="J30" i="52"/>
  <c r="J36" i="52"/>
  <c r="I39" i="52"/>
  <c r="J26" i="52"/>
  <c r="J32" i="52"/>
  <c r="J8" i="53"/>
  <c r="I39" i="53"/>
  <c r="J91" i="54"/>
  <c r="J51" i="54"/>
  <c r="K87" i="54"/>
  <c r="J23" i="54"/>
  <c r="K15" i="54"/>
  <c r="J84" i="54"/>
  <c r="K12" i="54"/>
  <c r="K39" i="54" s="1"/>
  <c r="J61" i="54"/>
  <c r="J9" i="54"/>
  <c r="J13" i="54"/>
  <c r="J17" i="54"/>
  <c r="J21" i="54"/>
  <c r="J25" i="54"/>
  <c r="J29" i="54"/>
  <c r="J33" i="54"/>
  <c r="J37" i="54"/>
  <c r="K41" i="54"/>
  <c r="K45" i="54"/>
  <c r="K49" i="54"/>
  <c r="K71" i="54" s="1"/>
  <c r="K53" i="54"/>
  <c r="K57" i="54"/>
  <c r="K65" i="54"/>
  <c r="K69" i="54"/>
  <c r="J83" i="54"/>
  <c r="J63" i="54"/>
  <c r="K95" i="54"/>
  <c r="J31" i="54"/>
  <c r="J88" i="54"/>
  <c r="K16" i="54"/>
  <c r="J74" i="54"/>
  <c r="J78" i="54"/>
  <c r="J82" i="54"/>
  <c r="J86" i="54"/>
  <c r="J90" i="54"/>
  <c r="J94" i="54"/>
  <c r="J98" i="54"/>
  <c r="J43" i="54"/>
  <c r="J59" i="54"/>
  <c r="K79" i="54"/>
  <c r="J27" i="54"/>
  <c r="J72" i="54"/>
  <c r="J92" i="54"/>
  <c r="K20" i="54"/>
  <c r="J67" i="54"/>
  <c r="J11" i="54"/>
  <c r="J35" i="54"/>
  <c r="K47" i="54"/>
  <c r="J99" i="54"/>
  <c r="J7" i="54"/>
  <c r="K55" i="54"/>
  <c r="J40" i="54"/>
  <c r="J44" i="54"/>
  <c r="J48" i="54"/>
  <c r="J52" i="54"/>
  <c r="J56" i="54"/>
  <c r="J60" i="54"/>
  <c r="J64" i="54"/>
  <c r="J68" i="54"/>
  <c r="K76" i="54"/>
  <c r="K80" i="54"/>
  <c r="J8" i="54"/>
  <c r="J24" i="54"/>
  <c r="J28" i="54"/>
  <c r="J32" i="54"/>
  <c r="J36" i="54"/>
  <c r="K75" i="54"/>
  <c r="K19" i="54"/>
  <c r="K40" i="53"/>
  <c r="K48" i="53"/>
  <c r="K56" i="53"/>
  <c r="J73" i="53"/>
  <c r="J77" i="53"/>
  <c r="J85" i="53"/>
  <c r="J89" i="53"/>
  <c r="J93" i="53"/>
  <c r="J97" i="53"/>
  <c r="J41" i="53"/>
  <c r="J53" i="53"/>
  <c r="J69" i="53"/>
  <c r="K81" i="53"/>
  <c r="K101" i="53"/>
  <c r="J9" i="53"/>
  <c r="J13" i="53"/>
  <c r="J17" i="53"/>
  <c r="J21" i="53"/>
  <c r="J25" i="53"/>
  <c r="J29" i="53"/>
  <c r="J33" i="53"/>
  <c r="J37" i="53"/>
  <c r="K45" i="53"/>
  <c r="K49" i="53"/>
  <c r="K57" i="53"/>
  <c r="K61" i="53"/>
  <c r="K65" i="53"/>
  <c r="K9" i="53"/>
  <c r="J74" i="53"/>
  <c r="J78" i="53"/>
  <c r="J82" i="53"/>
  <c r="J86" i="53"/>
  <c r="J90" i="53"/>
  <c r="J94" i="53"/>
  <c r="J98" i="53"/>
  <c r="J42" i="53"/>
  <c r="J46" i="53"/>
  <c r="J50" i="53"/>
  <c r="J54" i="53"/>
  <c r="J58" i="53"/>
  <c r="J62" i="53"/>
  <c r="J66" i="53"/>
  <c r="I71" i="53"/>
  <c r="K44" i="53"/>
  <c r="J52" i="53"/>
  <c r="J45" i="52"/>
  <c r="J65" i="52"/>
  <c r="J13" i="52"/>
  <c r="J25" i="52"/>
  <c r="J33" i="52"/>
  <c r="K41" i="52"/>
  <c r="K49" i="52"/>
  <c r="K57" i="52"/>
  <c r="K9" i="52"/>
  <c r="K17" i="52"/>
  <c r="K21" i="52"/>
  <c r="K29" i="52"/>
  <c r="K37" i="52"/>
  <c r="J74" i="52"/>
  <c r="J78" i="52"/>
  <c r="J82" i="52"/>
  <c r="J86" i="52"/>
  <c r="J90" i="52"/>
  <c r="J94" i="52"/>
  <c r="J98" i="52"/>
  <c r="J53" i="52"/>
  <c r="K61" i="52"/>
  <c r="K69" i="52"/>
  <c r="I103" i="52"/>
  <c r="I71" i="52"/>
  <c r="J7" i="52"/>
  <c r="J11" i="52"/>
  <c r="J15" i="52"/>
  <c r="J19" i="52"/>
  <c r="J23" i="52"/>
  <c r="J27" i="52"/>
  <c r="J31" i="52"/>
  <c r="J35" i="52"/>
  <c r="J40" i="52"/>
  <c r="J44" i="52"/>
  <c r="J48" i="52"/>
  <c r="J52" i="52"/>
  <c r="J56" i="52"/>
  <c r="J60" i="52"/>
  <c r="J64" i="52"/>
  <c r="J68" i="52"/>
  <c r="B3" i="54"/>
  <c r="B3" i="53"/>
  <c r="B3" i="52"/>
  <c r="H103" i="54"/>
  <c r="G103" i="54"/>
  <c r="H103" i="53"/>
  <c r="H104" i="53" s="1"/>
  <c r="G103" i="53"/>
  <c r="G104" i="53" s="1"/>
  <c r="H103" i="51"/>
  <c r="G103" i="51"/>
  <c r="I101" i="51"/>
  <c r="J101" i="51" s="1"/>
  <c r="K101" i="51"/>
  <c r="I100" i="51"/>
  <c r="K100" i="51" s="1"/>
  <c r="I99" i="51"/>
  <c r="K99" i="51" s="1"/>
  <c r="I98" i="51"/>
  <c r="J98" i="51" s="1"/>
  <c r="I97" i="51"/>
  <c r="J97" i="51" s="1"/>
  <c r="I96" i="51"/>
  <c r="J96" i="51" s="1"/>
  <c r="I95" i="51"/>
  <c r="K95" i="51" s="1"/>
  <c r="I94" i="51"/>
  <c r="K94" i="51" s="1"/>
  <c r="I93" i="51"/>
  <c r="K93" i="51" s="1"/>
  <c r="I92" i="51"/>
  <c r="K92" i="51" s="1"/>
  <c r="I91" i="51"/>
  <c r="K91" i="51" s="1"/>
  <c r="I90" i="51"/>
  <c r="K90" i="51" s="1"/>
  <c r="I89" i="51"/>
  <c r="K89" i="51" s="1"/>
  <c r="I88" i="51"/>
  <c r="J88" i="51" s="1"/>
  <c r="I87" i="51"/>
  <c r="K87" i="51" s="1"/>
  <c r="I86" i="51"/>
  <c r="J86" i="51" s="1"/>
  <c r="I85" i="51"/>
  <c r="K85" i="51" s="1"/>
  <c r="I84" i="51"/>
  <c r="K84" i="51" s="1"/>
  <c r="I83" i="51"/>
  <c r="K83" i="51" s="1"/>
  <c r="I82" i="51"/>
  <c r="J82" i="51" s="1"/>
  <c r="K82" i="51"/>
  <c r="I81" i="51"/>
  <c r="K81" i="51" s="1"/>
  <c r="I80" i="51"/>
  <c r="K80" i="51" s="1"/>
  <c r="I79" i="51"/>
  <c r="J79" i="51" s="1"/>
  <c r="I78" i="51"/>
  <c r="J78" i="51" s="1"/>
  <c r="I77" i="51"/>
  <c r="J77" i="51" s="1"/>
  <c r="I76" i="51"/>
  <c r="J76" i="51" s="1"/>
  <c r="K76" i="51"/>
  <c r="I75" i="51"/>
  <c r="J75" i="51" s="1"/>
  <c r="I74" i="51"/>
  <c r="J74" i="51" s="1"/>
  <c r="I73" i="51"/>
  <c r="K73" i="51" s="1"/>
  <c r="I72" i="51"/>
  <c r="J72" i="51" s="1"/>
  <c r="H71" i="51"/>
  <c r="G71" i="51"/>
  <c r="I69" i="51"/>
  <c r="J69" i="51" s="1"/>
  <c r="I68" i="51"/>
  <c r="K68" i="51" s="1"/>
  <c r="I67" i="51"/>
  <c r="K67" i="51" s="1"/>
  <c r="I66" i="51"/>
  <c r="K66" i="51" s="1"/>
  <c r="I65" i="51"/>
  <c r="J65" i="51" s="1"/>
  <c r="I64" i="51"/>
  <c r="J64" i="51" s="1"/>
  <c r="I63" i="51"/>
  <c r="K63" i="51" s="1"/>
  <c r="I62" i="51"/>
  <c r="K62" i="51" s="1"/>
  <c r="I61" i="51"/>
  <c r="K61" i="51" s="1"/>
  <c r="I60" i="51"/>
  <c r="K60" i="51" s="1"/>
  <c r="I59" i="51"/>
  <c r="K59" i="51" s="1"/>
  <c r="I58" i="51"/>
  <c r="K58" i="51" s="1"/>
  <c r="I57" i="51"/>
  <c r="K57" i="51" s="1"/>
  <c r="I56" i="51"/>
  <c r="K56" i="51" s="1"/>
  <c r="I55" i="51"/>
  <c r="K55" i="51" s="1"/>
  <c r="I54" i="51"/>
  <c r="K54" i="51" s="1"/>
  <c r="I53" i="51"/>
  <c r="K53" i="51" s="1"/>
  <c r="I52" i="51"/>
  <c r="J52" i="51" s="1"/>
  <c r="I51" i="51"/>
  <c r="K51" i="51" s="1"/>
  <c r="I50" i="51"/>
  <c r="K50" i="51" s="1"/>
  <c r="I49" i="51"/>
  <c r="J49" i="51" s="1"/>
  <c r="I48" i="51"/>
  <c r="K48" i="51" s="1"/>
  <c r="I47" i="51"/>
  <c r="K47" i="51" s="1"/>
  <c r="I46" i="51"/>
  <c r="K46" i="51" s="1"/>
  <c r="I45" i="51"/>
  <c r="K45" i="51" s="1"/>
  <c r="I44" i="51"/>
  <c r="J44" i="51" s="1"/>
  <c r="I43" i="51"/>
  <c r="K43" i="51" s="1"/>
  <c r="I42" i="51"/>
  <c r="I41" i="51"/>
  <c r="K41" i="51" s="1"/>
  <c r="I40" i="51"/>
  <c r="J40" i="51" s="1"/>
  <c r="H39" i="51"/>
  <c r="G39" i="51"/>
  <c r="I37" i="51"/>
  <c r="K37" i="51" s="1"/>
  <c r="I36" i="51"/>
  <c r="J36" i="51" s="1"/>
  <c r="I35" i="51"/>
  <c r="K35" i="51" s="1"/>
  <c r="I34" i="51"/>
  <c r="K34" i="51" s="1"/>
  <c r="I33" i="51"/>
  <c r="K33" i="51" s="1"/>
  <c r="I32" i="51"/>
  <c r="J32" i="51" s="1"/>
  <c r="I31" i="51"/>
  <c r="K31" i="51" s="1"/>
  <c r="I30" i="51"/>
  <c r="K30" i="51" s="1"/>
  <c r="I29" i="51"/>
  <c r="K29" i="51" s="1"/>
  <c r="I28" i="51"/>
  <c r="K28" i="51" s="1"/>
  <c r="I27" i="51"/>
  <c r="K27" i="51" s="1"/>
  <c r="I26" i="51"/>
  <c r="K26" i="51" s="1"/>
  <c r="I25" i="51"/>
  <c r="J25" i="51" s="1"/>
  <c r="I24" i="51"/>
  <c r="K24" i="51" s="1"/>
  <c r="I23" i="51"/>
  <c r="K23" i="51" s="1"/>
  <c r="I22" i="51"/>
  <c r="K22" i="51" s="1"/>
  <c r="I21" i="51"/>
  <c r="K21" i="51" s="1"/>
  <c r="I20" i="51"/>
  <c r="K20" i="51" s="1"/>
  <c r="I19" i="51"/>
  <c r="J19" i="51" s="1"/>
  <c r="K19" i="51"/>
  <c r="I18" i="51"/>
  <c r="K18" i="51" s="1"/>
  <c r="I17" i="51"/>
  <c r="K17" i="51" s="1"/>
  <c r="I16" i="51"/>
  <c r="K16" i="51"/>
  <c r="I15" i="51"/>
  <c r="K15" i="51" s="1"/>
  <c r="I14" i="51"/>
  <c r="K14" i="51" s="1"/>
  <c r="I13" i="51"/>
  <c r="K13" i="51" s="1"/>
  <c r="I12" i="51"/>
  <c r="K12" i="51" s="1"/>
  <c r="I11" i="51"/>
  <c r="K11" i="51" s="1"/>
  <c r="I10" i="51"/>
  <c r="K10" i="51" s="1"/>
  <c r="I9" i="51"/>
  <c r="J9" i="51" s="1"/>
  <c r="I8" i="51"/>
  <c r="K8" i="51" s="1"/>
  <c r="I7" i="51"/>
  <c r="J7" i="51" s="1"/>
  <c r="B21" i="50"/>
  <c r="B20" i="50"/>
  <c r="B19" i="50"/>
  <c r="B22" i="50"/>
  <c r="B17" i="50"/>
  <c r="B16" i="50"/>
  <c r="B15" i="50"/>
  <c r="B18" i="50" s="1"/>
  <c r="B13" i="50"/>
  <c r="B11" i="50"/>
  <c r="B14" i="50" s="1"/>
  <c r="B9" i="50"/>
  <c r="B8" i="50"/>
  <c r="B7" i="50"/>
  <c r="B10" i="50"/>
  <c r="B23" i="50"/>
  <c r="B12" i="50"/>
  <c r="J16" i="51"/>
  <c r="J71" i="53" l="1"/>
  <c r="K39" i="53"/>
  <c r="J39" i="52"/>
  <c r="K32" i="51"/>
  <c r="J103" i="52"/>
  <c r="K71" i="52"/>
  <c r="I104" i="52"/>
  <c r="K39" i="52"/>
  <c r="J23" i="51"/>
  <c r="J60" i="51"/>
  <c r="K40" i="51"/>
  <c r="J73" i="51"/>
  <c r="K97" i="51"/>
  <c r="K72" i="51"/>
  <c r="K77" i="51"/>
  <c r="J80" i="51"/>
  <c r="J57" i="51"/>
  <c r="K88" i="51"/>
  <c r="J81" i="51"/>
  <c r="K25" i="51"/>
  <c r="K9" i="51"/>
  <c r="J24" i="51"/>
  <c r="J100" i="51"/>
  <c r="J66" i="51"/>
  <c r="J58" i="51"/>
  <c r="J41" i="51"/>
  <c r="J35" i="51"/>
  <c r="J27" i="51"/>
  <c r="J15" i="51"/>
  <c r="K65" i="51"/>
  <c r="J18" i="51"/>
  <c r="J12" i="51"/>
  <c r="J11" i="51"/>
  <c r="K96" i="51"/>
  <c r="J59" i="51"/>
  <c r="J67" i="51"/>
  <c r="H104" i="51"/>
  <c r="J54" i="51"/>
  <c r="J92" i="51"/>
  <c r="J93" i="51"/>
  <c r="J84" i="51"/>
  <c r="J33" i="51"/>
  <c r="K52" i="51"/>
  <c r="K98" i="51"/>
  <c r="J17" i="51"/>
  <c r="K36" i="51"/>
  <c r="J99" i="51"/>
  <c r="J39" i="53"/>
  <c r="J71" i="54"/>
  <c r="J39" i="54"/>
  <c r="G104" i="54"/>
  <c r="K103" i="54"/>
  <c r="H104" i="54"/>
  <c r="I103" i="54"/>
  <c r="I104" i="54" s="1"/>
  <c r="K71" i="53"/>
  <c r="I103" i="53"/>
  <c r="K104" i="52"/>
  <c r="J71" i="52"/>
  <c r="I71" i="51"/>
  <c r="K49" i="51"/>
  <c r="K75" i="51"/>
  <c r="G104" i="51"/>
  <c r="I39" i="51"/>
  <c r="J51" i="51"/>
  <c r="K64" i="51"/>
  <c r="I103" i="51"/>
  <c r="J90" i="51"/>
  <c r="K42" i="51"/>
  <c r="J46" i="51"/>
  <c r="K44" i="51"/>
  <c r="J50" i="51"/>
  <c r="J34" i="51"/>
  <c r="J42" i="51"/>
  <c r="J28" i="51"/>
  <c r="K78" i="51"/>
  <c r="K69" i="51"/>
  <c r="J37" i="51"/>
  <c r="J22" i="51"/>
  <c r="J20" i="51"/>
  <c r="J47" i="51"/>
  <c r="K74" i="51"/>
  <c r="K86" i="51"/>
  <c r="J62" i="51"/>
  <c r="J21" i="51"/>
  <c r="J30" i="51"/>
  <c r="J14" i="51"/>
  <c r="J89" i="51"/>
  <c r="J31" i="51"/>
  <c r="J48" i="51"/>
  <c r="K79" i="51"/>
  <c r="J10" i="51"/>
  <c r="J85" i="51"/>
  <c r="J8" i="51"/>
  <c r="I104" i="53"/>
  <c r="J43" i="51"/>
  <c r="J56" i="51"/>
  <c r="J94" i="51"/>
  <c r="J61" i="51"/>
  <c r="J95" i="51"/>
  <c r="K7" i="51"/>
  <c r="J53" i="51"/>
  <c r="J91" i="51"/>
  <c r="K103" i="53"/>
  <c r="J13" i="51"/>
  <c r="J29" i="51"/>
  <c r="J45" i="51"/>
  <c r="J87" i="51"/>
  <c r="J26" i="51"/>
  <c r="J63" i="51"/>
  <c r="J83" i="51"/>
  <c r="J55" i="51"/>
  <c r="J68" i="51"/>
  <c r="J104" i="52" l="1"/>
  <c r="K39" i="51"/>
  <c r="K71" i="51"/>
  <c r="J39" i="51"/>
  <c r="K103" i="51"/>
  <c r="I104" i="51"/>
  <c r="J103" i="54"/>
  <c r="K104" i="53"/>
  <c r="J103" i="51"/>
  <c r="J104" i="54"/>
  <c r="J71" i="51"/>
  <c r="J103" i="53"/>
  <c r="J104" i="53" s="1"/>
  <c r="K104" i="54"/>
  <c r="K104" i="51" l="1"/>
  <c r="J104" i="5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Shono101</author>
  </authors>
  <commentList>
    <comment ref="H7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利用料合計より預かり料金が上回る場合、赤字になります。</t>
        </r>
      </text>
    </comment>
    <comment ref="J7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利用者負担額がマイナスになる場合、赤字になります。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Shono101</author>
  </authors>
  <commentList>
    <comment ref="H7" authorId="0" shapeId="0" xr:uid="{77077C0C-0C73-4A9F-996E-495996FA6F3A}">
      <text>
        <r>
          <rPr>
            <b/>
            <sz val="9"/>
            <color indexed="81"/>
            <rFont val="MS P ゴシック"/>
            <family val="3"/>
            <charset val="128"/>
          </rPr>
          <t>利用料合計より預かり料金が上回る場合、赤字になります。</t>
        </r>
      </text>
    </comment>
    <comment ref="J7" authorId="0" shapeId="0" xr:uid="{3929ACAD-4A18-45F5-BF56-97ED4499E1F3}">
      <text>
        <r>
          <rPr>
            <b/>
            <sz val="9"/>
            <color indexed="81"/>
            <rFont val="MS P ゴシック"/>
            <family val="3"/>
            <charset val="128"/>
          </rPr>
          <t>利用者負担額がマイナスになる場合、赤字になります。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Shono101</author>
  </authors>
  <commentList>
    <comment ref="H7" authorId="0" shapeId="0" xr:uid="{0AA5DA80-55C6-44D5-A365-D9DEE8E41D14}">
      <text>
        <r>
          <rPr>
            <b/>
            <sz val="9"/>
            <color indexed="81"/>
            <rFont val="MS P ゴシック"/>
            <family val="3"/>
            <charset val="128"/>
          </rPr>
          <t>利用料合計より預かり料金が上回る場合、赤字になります。</t>
        </r>
      </text>
    </comment>
    <comment ref="J7" authorId="0" shapeId="0" xr:uid="{DAECCFA8-BADC-4522-8060-DE10BCD776C4}">
      <text>
        <r>
          <rPr>
            <b/>
            <sz val="9"/>
            <color indexed="81"/>
            <rFont val="MS P ゴシック"/>
            <family val="3"/>
            <charset val="128"/>
          </rPr>
          <t>利用者負担額がマイナスになる場合、赤字になります。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Shono101</author>
  </authors>
  <commentList>
    <comment ref="H7" authorId="0" shapeId="0" xr:uid="{E12BB609-AD26-4216-95FA-A506E3CE14F8}">
      <text>
        <r>
          <rPr>
            <b/>
            <sz val="9"/>
            <color indexed="81"/>
            <rFont val="MS P ゴシック"/>
            <family val="3"/>
            <charset val="128"/>
          </rPr>
          <t>利用料合計より預かり料金が上回る場合、赤字になります。</t>
        </r>
      </text>
    </comment>
    <comment ref="J7" authorId="0" shapeId="0" xr:uid="{A6FEB139-9A95-4AF8-9A3E-8D6D4F4414EF}">
      <text>
        <r>
          <rPr>
            <b/>
            <sz val="9"/>
            <color indexed="81"/>
            <rFont val="MS P ゴシック"/>
            <family val="3"/>
            <charset val="128"/>
          </rPr>
          <t>利用者負担額がマイナスになる場合、赤字になります。</t>
        </r>
      </text>
    </comment>
  </commentList>
</comments>
</file>

<file path=xl/sharedStrings.xml><?xml version="1.0" encoding="utf-8"?>
<sst xmlns="http://schemas.openxmlformats.org/spreadsheetml/2006/main" count="125" uniqueCount="55">
  <si>
    <t>（第１四半期分）ほっとステイ利用者負担軽減事業　実施状況報告書</t>
    <rPh sb="1" eb="2">
      <t>ダイ</t>
    </rPh>
    <rPh sb="3" eb="6">
      <t>シハンキ</t>
    </rPh>
    <rPh sb="14" eb="17">
      <t>リヨウシャ</t>
    </rPh>
    <rPh sb="17" eb="21">
      <t>フタンケイゲン</t>
    </rPh>
    <rPh sb="21" eb="23">
      <t>ジギョウ</t>
    </rPh>
    <rPh sb="24" eb="28">
      <t>ジッシジョウキョウ</t>
    </rPh>
    <rPh sb="28" eb="31">
      <t>ホウコクショ</t>
    </rPh>
    <phoneticPr fontId="2"/>
  </si>
  <si>
    <t>２－⑦ー１</t>
    <phoneticPr fontId="2"/>
  </si>
  <si>
    <t>ワークスペース用</t>
    <rPh sb="7" eb="8">
      <t>ヨウ</t>
    </rPh>
    <phoneticPr fontId="2"/>
  </si>
  <si>
    <t>施設名：</t>
    <rPh sb="0" eb="2">
      <t>シセツ</t>
    </rPh>
    <rPh sb="2" eb="3">
      <t>メイ</t>
    </rPh>
    <phoneticPr fontId="2"/>
  </si>
  <si>
    <t>※登録料・年会費・デスク利用料などは減免対象外です。</t>
    <phoneticPr fontId="2"/>
  </si>
  <si>
    <t>預かり児氏名</t>
    <phoneticPr fontId="2"/>
  </si>
  <si>
    <t>年齢</t>
    <rPh sb="0" eb="2">
      <t>ネンレイ</t>
    </rPh>
    <phoneticPr fontId="2"/>
  </si>
  <si>
    <t>負担軽減
確認番号</t>
    <rPh sb="0" eb="2">
      <t>フタン</t>
    </rPh>
    <rPh sb="2" eb="4">
      <t>ケイゲン</t>
    </rPh>
    <rPh sb="5" eb="7">
      <t>カクニン</t>
    </rPh>
    <rPh sb="7" eb="9">
      <t>バンゴウ</t>
    </rPh>
    <phoneticPr fontId="2"/>
  </si>
  <si>
    <t>利用日</t>
    <rPh sb="0" eb="3">
      <t>リヨウビ</t>
    </rPh>
    <phoneticPr fontId="2"/>
  </si>
  <si>
    <t>利用料合計</t>
    <rPh sb="0" eb="3">
      <t>リヨウリョウ</t>
    </rPh>
    <rPh sb="3" eb="5">
      <t>ゴウケイ</t>
    </rPh>
    <phoneticPr fontId="2"/>
  </si>
  <si>
    <t>利用料の内、
預かり料金</t>
    <rPh sb="0" eb="3">
      <t>リヨウリョウ</t>
    </rPh>
    <rPh sb="4" eb="5">
      <t>ウチ</t>
    </rPh>
    <rPh sb="7" eb="8">
      <t>アズ</t>
    </rPh>
    <rPh sb="10" eb="12">
      <t>リョウキン</t>
    </rPh>
    <phoneticPr fontId="2"/>
  </si>
  <si>
    <r>
      <t>施設減免額</t>
    </r>
    <r>
      <rPr>
        <sz val="12"/>
        <color indexed="10"/>
        <rFont val="游ゴシック"/>
        <family val="3"/>
        <charset val="128"/>
      </rPr>
      <t>※</t>
    </r>
    <rPh sb="0" eb="2">
      <t>シセツ</t>
    </rPh>
    <rPh sb="2" eb="5">
      <t>ゲンメンガク</t>
    </rPh>
    <phoneticPr fontId="2"/>
  </si>
  <si>
    <t>利用者
負担額</t>
    <rPh sb="0" eb="3">
      <t>リヨウシャ</t>
    </rPh>
    <rPh sb="4" eb="7">
      <t>フタンガク</t>
    </rPh>
    <phoneticPr fontId="2"/>
  </si>
  <si>
    <t>補助申請額</t>
    <rPh sb="0" eb="2">
      <t>ホジョ</t>
    </rPh>
    <rPh sb="2" eb="4">
      <t>シンセイ</t>
    </rPh>
    <rPh sb="4" eb="5">
      <t>ガク</t>
    </rPh>
    <phoneticPr fontId="2"/>
  </si>
  <si>
    <t>記入例</t>
    <rPh sb="0" eb="3">
      <t>キニュウレイ</t>
    </rPh>
    <phoneticPr fontId="2"/>
  </si>
  <si>
    <t>世田谷　花子</t>
    <rPh sb="0" eb="3">
      <t>セタガヤ</t>
    </rPh>
    <rPh sb="4" eb="6">
      <t>ハナコ</t>
    </rPh>
    <phoneticPr fontId="2"/>
  </si>
  <si>
    <t>４月</t>
    <rPh sb="1" eb="2">
      <t>ガツ</t>
    </rPh>
    <phoneticPr fontId="2"/>
  </si>
  <si>
    <r>
      <t>行を追加する場合は、左側にある</t>
    </r>
    <r>
      <rPr>
        <b/>
        <sz val="12"/>
        <color indexed="9"/>
        <rFont val="HG創英角ｺﾞｼｯｸUB"/>
        <family val="3"/>
        <charset val="128"/>
      </rPr>
      <t xml:space="preserve"> ＋ </t>
    </r>
    <r>
      <rPr>
        <b/>
        <sz val="12"/>
        <color indexed="9"/>
        <rFont val="游ゴシック"/>
        <family val="3"/>
        <charset val="128"/>
      </rPr>
      <t>をクリックしてください。</t>
    </r>
    <rPh sb="0" eb="1">
      <t>ギョウ</t>
    </rPh>
    <rPh sb="2" eb="4">
      <t>ツイカ</t>
    </rPh>
    <rPh sb="6" eb="8">
      <t>バアイ</t>
    </rPh>
    <rPh sb="10" eb="11">
      <t>ヒダリ</t>
    </rPh>
    <rPh sb="11" eb="12">
      <t>ガワ</t>
    </rPh>
    <phoneticPr fontId="2"/>
  </si>
  <si>
    <t>合計</t>
    <rPh sb="0" eb="2">
      <t>ゴウケイ</t>
    </rPh>
    <phoneticPr fontId="2"/>
  </si>
  <si>
    <t>５月</t>
    <rPh sb="1" eb="2">
      <t>ガツ</t>
    </rPh>
    <phoneticPr fontId="2"/>
  </si>
  <si>
    <t>６月</t>
    <rPh sb="1" eb="2">
      <t>ガツ</t>
    </rPh>
    <phoneticPr fontId="2"/>
  </si>
  <si>
    <t>第１四半期合計</t>
    <rPh sb="0" eb="1">
      <t>ダイ</t>
    </rPh>
    <rPh sb="2" eb="5">
      <t>シハンキ</t>
    </rPh>
    <rPh sb="5" eb="7">
      <t>ゴウケイ</t>
    </rPh>
    <phoneticPr fontId="2"/>
  </si>
  <si>
    <t>（第２四半期分）ほっとステイ利用者負担軽減事業　実施状況報告書</t>
    <rPh sb="1" eb="2">
      <t>ダイ</t>
    </rPh>
    <rPh sb="3" eb="6">
      <t>シハンキ</t>
    </rPh>
    <rPh sb="14" eb="17">
      <t>リヨウシャ</t>
    </rPh>
    <rPh sb="17" eb="21">
      <t>フタンケイゲン</t>
    </rPh>
    <rPh sb="21" eb="23">
      <t>ジギョウ</t>
    </rPh>
    <rPh sb="24" eb="28">
      <t>ジッシジョウキョウ</t>
    </rPh>
    <rPh sb="28" eb="31">
      <t>ホウコクショ</t>
    </rPh>
    <phoneticPr fontId="2"/>
  </si>
  <si>
    <t>７月</t>
    <rPh sb="1" eb="2">
      <t>ガツ</t>
    </rPh>
    <phoneticPr fontId="2"/>
  </si>
  <si>
    <t>８月</t>
    <rPh sb="1" eb="2">
      <t>ガツ</t>
    </rPh>
    <phoneticPr fontId="2"/>
  </si>
  <si>
    <t>９月</t>
    <rPh sb="1" eb="2">
      <t>ガツ</t>
    </rPh>
    <phoneticPr fontId="2"/>
  </si>
  <si>
    <t>（第３四半期分）ほっとステイ利用者負担軽減事業　実施状況報告書</t>
    <rPh sb="1" eb="2">
      <t>ダイ</t>
    </rPh>
    <rPh sb="3" eb="6">
      <t>シハンキ</t>
    </rPh>
    <rPh sb="14" eb="17">
      <t>リヨウシャ</t>
    </rPh>
    <rPh sb="17" eb="21">
      <t>フタンケイゲン</t>
    </rPh>
    <rPh sb="21" eb="23">
      <t>ジギョウ</t>
    </rPh>
    <rPh sb="24" eb="28">
      <t>ジッシジョウキョウ</t>
    </rPh>
    <rPh sb="28" eb="31">
      <t>ホウコクショ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</si>
  <si>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</si>
  <si>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</si>
  <si>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</si>
  <si>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第３四半期合計</t>
    <rPh sb="0" eb="1">
      <t>ダイ</t>
    </rPh>
    <rPh sb="2" eb="5">
      <t>シハンキ</t>
    </rPh>
    <rPh sb="5" eb="7">
      <t>ゴウケイ</t>
    </rPh>
    <phoneticPr fontId="2"/>
  </si>
  <si>
    <t>（第４四半期分）ほっとステイ利用者負担軽減事業　実施状況報告書</t>
    <rPh sb="1" eb="2">
      <t>ダイ</t>
    </rPh>
    <rPh sb="3" eb="6">
      <t>シハンキ</t>
    </rPh>
    <rPh sb="14" eb="17">
      <t>リヨウシャ</t>
    </rPh>
    <rPh sb="17" eb="21">
      <t>フタンケイゲン</t>
    </rPh>
    <rPh sb="21" eb="23">
      <t>ジギョウ</t>
    </rPh>
    <rPh sb="24" eb="28">
      <t>ジッシジョウキョウ</t>
    </rPh>
    <rPh sb="28" eb="31">
      <t>ホウコクショ</t>
    </rPh>
    <phoneticPr fontId="2"/>
  </si>
  <si>
    <t>１月</t>
    <rPh sb="1" eb="2">
      <t>ガツ</t>
    </rPh>
    <phoneticPr fontId="2"/>
  </si>
  <si>
    <t>２月</t>
    <rPh sb="1" eb="2">
      <t>ガツ</t>
    </rPh>
    <phoneticPr fontId="2"/>
  </si>
  <si>
    <t>３月</t>
    <rPh sb="1" eb="2">
      <t>ガツ</t>
    </rPh>
    <phoneticPr fontId="2"/>
  </si>
  <si>
    <t>第４四半期合計</t>
    <rPh sb="0" eb="1">
      <t>ダイ</t>
    </rPh>
    <rPh sb="2" eb="5">
      <t>シハンキ</t>
    </rPh>
    <rPh sb="5" eb="7">
      <t>ゴウケイ</t>
    </rPh>
    <phoneticPr fontId="2"/>
  </si>
  <si>
    <t>（令和6年度分）ほっとステイ利用者負担軽減事業実績</t>
    <rPh sb="1" eb="3">
      <t>レイワ</t>
    </rPh>
    <rPh sb="4" eb="6">
      <t>ネンド</t>
    </rPh>
    <rPh sb="14" eb="17">
      <t>リヨウシャ</t>
    </rPh>
    <rPh sb="17" eb="21">
      <t>フタンケイゲン</t>
    </rPh>
    <rPh sb="21" eb="23">
      <t>ジギョウ</t>
    </rPh>
    <rPh sb="23" eb="25">
      <t>ジッセキ</t>
    </rPh>
    <phoneticPr fontId="2"/>
  </si>
  <si>
    <t>補助申請額</t>
    <rPh sb="0" eb="5">
      <t>ホジョシンセイガク</t>
    </rPh>
    <phoneticPr fontId="2"/>
  </si>
  <si>
    <t>4月実績</t>
    <rPh sb="1" eb="2">
      <t>ガツ</t>
    </rPh>
    <rPh sb="2" eb="4">
      <t>ジッセキ</t>
    </rPh>
    <phoneticPr fontId="2"/>
  </si>
  <si>
    <t>5月実績</t>
    <rPh sb="1" eb="2">
      <t>ガツ</t>
    </rPh>
    <rPh sb="2" eb="4">
      <t>ジッセキ</t>
    </rPh>
    <phoneticPr fontId="2"/>
  </si>
  <si>
    <t>6月実績</t>
    <rPh sb="1" eb="2">
      <t>ガツ</t>
    </rPh>
    <rPh sb="2" eb="4">
      <t>ジッセキ</t>
    </rPh>
    <phoneticPr fontId="2"/>
  </si>
  <si>
    <t>第１四半期小計</t>
    <rPh sb="0" eb="1">
      <t>ダイ</t>
    </rPh>
    <rPh sb="2" eb="5">
      <t>シハンキ</t>
    </rPh>
    <rPh sb="5" eb="7">
      <t>ショウケイ</t>
    </rPh>
    <phoneticPr fontId="2"/>
  </si>
  <si>
    <t>7月実績</t>
    <rPh sb="1" eb="2">
      <t>ガツ</t>
    </rPh>
    <rPh sb="2" eb="4">
      <t>ジッセキ</t>
    </rPh>
    <phoneticPr fontId="2"/>
  </si>
  <si>
    <t>8月実績</t>
    <rPh sb="1" eb="2">
      <t>ガツ</t>
    </rPh>
    <rPh sb="2" eb="4">
      <t>ジッセキ</t>
    </rPh>
    <phoneticPr fontId="2"/>
  </si>
  <si>
    <t>9月実績</t>
    <rPh sb="1" eb="2">
      <t>ガツ</t>
    </rPh>
    <rPh sb="2" eb="4">
      <t>ジッセキ</t>
    </rPh>
    <phoneticPr fontId="2"/>
  </si>
  <si>
    <t>第２四半期小計</t>
    <rPh sb="0" eb="1">
      <t>ダイ</t>
    </rPh>
    <rPh sb="2" eb="5">
      <t>シハンキ</t>
    </rPh>
    <rPh sb="5" eb="7">
      <t>ショウケイ</t>
    </rPh>
    <phoneticPr fontId="2"/>
  </si>
  <si>
    <t>10月実績</t>
    <rPh sb="2" eb="3">
      <t>ガツ</t>
    </rPh>
    <rPh sb="3" eb="5">
      <t>ジッセキ</t>
    </rPh>
    <phoneticPr fontId="2"/>
  </si>
  <si>
    <t>11月実績</t>
    <rPh sb="2" eb="3">
      <t>ガツ</t>
    </rPh>
    <rPh sb="3" eb="5">
      <t>ジッセキ</t>
    </rPh>
    <phoneticPr fontId="2"/>
  </si>
  <si>
    <t>12月実績</t>
    <rPh sb="2" eb="3">
      <t>ガツ</t>
    </rPh>
    <rPh sb="3" eb="5">
      <t>ジッセキ</t>
    </rPh>
    <phoneticPr fontId="2"/>
  </si>
  <si>
    <t>第３四半期小計</t>
    <rPh sb="0" eb="1">
      <t>ダイ</t>
    </rPh>
    <rPh sb="2" eb="5">
      <t>シハンキ</t>
    </rPh>
    <rPh sb="5" eb="7">
      <t>ショウケイ</t>
    </rPh>
    <phoneticPr fontId="2"/>
  </si>
  <si>
    <t>1月実績</t>
    <rPh sb="2" eb="4">
      <t>ジッセキ</t>
    </rPh>
    <phoneticPr fontId="2"/>
  </si>
  <si>
    <t>2月実績</t>
    <rPh sb="2" eb="4">
      <t>ジッセキ</t>
    </rPh>
    <phoneticPr fontId="2"/>
  </si>
  <si>
    <t>3月実績</t>
    <rPh sb="2" eb="4">
      <t>ジッセキ</t>
    </rPh>
    <phoneticPr fontId="2"/>
  </si>
  <si>
    <t>第４四半期小計</t>
    <rPh sb="0" eb="1">
      <t>ダイ</t>
    </rPh>
    <rPh sb="2" eb="5">
      <t>シハンキ</t>
    </rPh>
    <rPh sb="5" eb="7">
      <t>ショウケイ</t>
    </rPh>
    <phoneticPr fontId="2"/>
  </si>
  <si>
    <t>年間合計</t>
    <rPh sb="0" eb="2">
      <t>ネンカン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</si>
</sst>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m/d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游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color indexed="10"/>
      <name val="游ゴシック"/>
      <family val="3"/>
      <charset val="128"/>
    </font>
    <font>
      <sz val="11"/>
      <name val="游ゴシック"/>
      <family val="3"/>
      <charset val="128"/>
    </font>
    <font>
      <b/>
      <sz val="12"/>
      <color indexed="9"/>
      <name val="HG創英角ｺﾞｼｯｸUB"/>
      <family val="3"/>
      <charset val="128"/>
    </font>
    <font>
      <b/>
      <sz val="12"/>
      <color indexed="9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</font>
    <font>
      <sz val="12"/>
      <color rgb="FFFF0000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12"/>
      <color theme="0"/>
      <name val="游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117">
    <xf numFmtId="0" fontId="0" fillId="0" borderId="0" xfId="0"/>
    <xf numFmtId="0" fontId="10" fillId="2" borderId="0" xfId="0" applyFont="1" applyFill="1" applyAlignment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 wrapText="1"/>
    </xf>
    <xf numFmtId="176" fontId="3" fillId="0" borderId="6" xfId="0" applyNumberFormat="1" applyFont="1" applyBorder="1" applyAlignment="1">
      <alignment horizontal="center" vertical="center"/>
    </xf>
    <xf numFmtId="0" fontId="11" fillId="2" borderId="0" xfId="0" applyFont="1" applyFill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176" fontId="3" fillId="0" borderId="7" xfId="0" applyNumberFormat="1" applyFont="1" applyBorder="1" applyAlignment="1">
      <alignment horizontal="center" vertical="center" wrapText="1"/>
    </xf>
    <xf numFmtId="176" fontId="3" fillId="0" borderId="8" xfId="0" applyNumberFormat="1" applyFont="1" applyBorder="1" applyAlignment="1">
      <alignment horizontal="center" vertical="center"/>
    </xf>
    <xf numFmtId="0" fontId="11" fillId="2" borderId="0" xfId="0" applyFont="1" applyFill="1" applyAlignment="1" applyProtection="1">
      <alignment horizontal="centerContinuous" vertical="center"/>
      <protection locked="0"/>
    </xf>
    <xf numFmtId="0" fontId="10" fillId="2" borderId="0" xfId="0" applyFont="1" applyFill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horizontal="left" vertical="center"/>
      <protection locked="0"/>
    </xf>
    <xf numFmtId="38" fontId="6" fillId="0" borderId="9" xfId="1" applyFont="1" applyBorder="1"/>
    <xf numFmtId="0" fontId="3" fillId="0" borderId="10" xfId="0" applyFont="1" applyBorder="1" applyAlignment="1" applyProtection="1">
      <alignment horizontal="left" vertical="center"/>
      <protection locked="0"/>
    </xf>
    <xf numFmtId="38" fontId="6" fillId="0" borderId="10" xfId="1" applyFont="1" applyBorder="1"/>
    <xf numFmtId="0" fontId="3" fillId="3" borderId="9" xfId="0" applyFont="1" applyFill="1" applyBorder="1" applyAlignment="1" applyProtection="1">
      <alignment horizontal="centerContinuous" vertical="center"/>
      <protection locked="0"/>
    </xf>
    <xf numFmtId="0" fontId="6" fillId="3" borderId="9" xfId="0" applyFont="1" applyFill="1" applyBorder="1" applyAlignment="1">
      <alignment horizontal="center"/>
    </xf>
    <xf numFmtId="0" fontId="3" fillId="0" borderId="11" xfId="0" applyFont="1" applyBorder="1" applyAlignment="1" applyProtection="1">
      <alignment horizontal="left" vertical="center"/>
      <protection locked="0"/>
    </xf>
    <xf numFmtId="38" fontId="6" fillId="0" borderId="11" xfId="1" applyFont="1" applyBorder="1"/>
    <xf numFmtId="0" fontId="3" fillId="4" borderId="12" xfId="0" applyFont="1" applyFill="1" applyBorder="1" applyAlignment="1" applyProtection="1">
      <alignment horizontal="left" vertical="center"/>
      <protection locked="0"/>
    </xf>
    <xf numFmtId="38" fontId="6" fillId="4" borderId="12" xfId="1" applyFont="1" applyFill="1" applyBorder="1"/>
    <xf numFmtId="0" fontId="3" fillId="4" borderId="11" xfId="0" applyFont="1" applyFill="1" applyBorder="1" applyAlignment="1" applyProtection="1">
      <alignment horizontal="left" vertical="center"/>
      <protection locked="0"/>
    </xf>
    <xf numFmtId="38" fontId="6" fillId="4" borderId="11" xfId="1" applyFont="1" applyFill="1" applyBorder="1"/>
    <xf numFmtId="0" fontId="10" fillId="5" borderId="0" xfId="0" applyFont="1" applyFill="1" applyAlignment="1" applyProtection="1">
      <alignment horizontal="centerContinuous" vertical="center" wrapText="1"/>
      <protection locked="0"/>
    </xf>
    <xf numFmtId="177" fontId="10" fillId="5" borderId="13" xfId="0" applyNumberFormat="1" applyFont="1" applyFill="1" applyBorder="1" applyAlignment="1" applyProtection="1">
      <alignment horizontal="centerContinuous" vertical="center" wrapText="1"/>
      <protection locked="0"/>
    </xf>
    <xf numFmtId="176" fontId="10" fillId="5" borderId="14" xfId="0" applyNumberFormat="1" applyFont="1" applyFill="1" applyBorder="1" applyAlignment="1" applyProtection="1">
      <alignment horizontal="centerContinuous" vertical="center" wrapText="1"/>
      <protection locked="0"/>
    </xf>
    <xf numFmtId="176" fontId="3" fillId="5" borderId="14" xfId="0" applyNumberFormat="1" applyFont="1" applyFill="1" applyBorder="1" applyAlignment="1">
      <alignment horizontal="centerContinuous" vertical="center" wrapText="1"/>
    </xf>
    <xf numFmtId="176" fontId="3" fillId="5" borderId="15" xfId="0" applyNumberFormat="1" applyFont="1" applyFill="1" applyBorder="1" applyAlignment="1">
      <alignment horizontal="centerContinuous" vertical="center"/>
    </xf>
    <xf numFmtId="0" fontId="3" fillId="2" borderId="16" xfId="0" applyFont="1" applyFill="1" applyBorder="1" applyProtection="1">
      <protection locked="0"/>
    </xf>
    <xf numFmtId="0" fontId="3" fillId="2" borderId="17" xfId="0" applyFont="1" applyFill="1" applyBorder="1" applyAlignment="1" applyProtection="1">
      <alignment horizontal="right"/>
      <protection locked="0"/>
    </xf>
    <xf numFmtId="176" fontId="3" fillId="2" borderId="18" xfId="0" applyNumberFormat="1" applyFont="1" applyFill="1" applyBorder="1"/>
    <xf numFmtId="176" fontId="3" fillId="0" borderId="19" xfId="0" applyNumberFormat="1" applyFont="1" applyBorder="1" applyAlignment="1">
      <alignment horizontal="center" vertical="center" wrapText="1"/>
    </xf>
    <xf numFmtId="176" fontId="3" fillId="0" borderId="20" xfId="0" applyNumberFormat="1" applyFont="1" applyBorder="1" applyAlignment="1">
      <alignment horizontal="center" vertical="center"/>
    </xf>
    <xf numFmtId="0" fontId="3" fillId="2" borderId="21" xfId="0" applyFont="1" applyFill="1" applyBorder="1" applyProtection="1">
      <protection locked="0"/>
    </xf>
    <xf numFmtId="0" fontId="3" fillId="2" borderId="22" xfId="0" applyFont="1" applyFill="1" applyBorder="1" applyAlignment="1" applyProtection="1">
      <alignment horizontal="right"/>
      <protection locked="0"/>
    </xf>
    <xf numFmtId="176" fontId="3" fillId="2" borderId="23" xfId="0" applyNumberFormat="1" applyFont="1" applyFill="1" applyBorder="1"/>
    <xf numFmtId="176" fontId="3" fillId="0" borderId="24" xfId="0" applyNumberFormat="1" applyFont="1" applyBorder="1" applyAlignment="1">
      <alignment horizontal="center" vertical="center"/>
    </xf>
    <xf numFmtId="176" fontId="3" fillId="0" borderId="25" xfId="0" applyNumberFormat="1" applyFont="1" applyBorder="1" applyAlignment="1">
      <alignment horizontal="center" vertical="center"/>
    </xf>
    <xf numFmtId="176" fontId="3" fillId="0" borderId="26" xfId="0" applyNumberFormat="1" applyFont="1" applyBorder="1" applyAlignment="1">
      <alignment horizontal="center" vertical="center"/>
    </xf>
    <xf numFmtId="176" fontId="3" fillId="0" borderId="27" xfId="0" applyNumberFormat="1" applyFont="1" applyBorder="1" applyAlignment="1">
      <alignment horizontal="center" vertical="center"/>
    </xf>
    <xf numFmtId="176" fontId="3" fillId="0" borderId="28" xfId="0" applyNumberFormat="1" applyFont="1" applyBorder="1" applyAlignment="1">
      <alignment horizontal="center" vertical="center"/>
    </xf>
    <xf numFmtId="176" fontId="3" fillId="5" borderId="29" xfId="0" applyNumberFormat="1" applyFont="1" applyFill="1" applyBorder="1" applyAlignment="1">
      <alignment horizontal="centerContinuous" vertical="center"/>
    </xf>
    <xf numFmtId="176" fontId="3" fillId="2" borderId="30" xfId="0" applyNumberFormat="1" applyFont="1" applyFill="1" applyBorder="1"/>
    <xf numFmtId="176" fontId="3" fillId="2" borderId="31" xfId="0" applyNumberFormat="1" applyFont="1" applyFill="1" applyBorder="1"/>
    <xf numFmtId="176" fontId="3" fillId="3" borderId="32" xfId="0" applyNumberFormat="1" applyFont="1" applyFill="1" applyBorder="1" applyAlignment="1">
      <alignment horizontal="center" vertical="center" wrapText="1"/>
    </xf>
    <xf numFmtId="176" fontId="3" fillId="3" borderId="33" xfId="0" applyNumberFormat="1" applyFont="1" applyFill="1" applyBorder="1" applyAlignment="1">
      <alignment horizontal="center" vertical="center"/>
    </xf>
    <xf numFmtId="176" fontId="3" fillId="3" borderId="34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Continuous" vertical="center"/>
    </xf>
    <xf numFmtId="0" fontId="11" fillId="2" borderId="0" xfId="0" applyFont="1" applyFill="1" applyAlignment="1">
      <alignment horizontal="centerContinuous" vertic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3" fillId="0" borderId="35" xfId="0" applyFont="1" applyBorder="1" applyAlignment="1">
      <alignment horizontal="centerContinuous" vertical="center" wrapText="1"/>
    </xf>
    <xf numFmtId="0" fontId="3" fillId="0" borderId="36" xfId="0" applyFont="1" applyBorder="1" applyAlignment="1">
      <alignment horizontal="centerContinuous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12" fillId="2" borderId="37" xfId="0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177" fontId="3" fillId="3" borderId="32" xfId="0" applyNumberFormat="1" applyFont="1" applyFill="1" applyBorder="1" applyAlignment="1">
      <alignment horizontal="center" vertical="center" wrapText="1"/>
    </xf>
    <xf numFmtId="0" fontId="11" fillId="2" borderId="35" xfId="0" applyFont="1" applyFill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11" fillId="2" borderId="41" xfId="0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0" fillId="2" borderId="41" xfId="0" applyFont="1" applyFill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3" fillId="5" borderId="43" xfId="0" applyFont="1" applyFill="1" applyBorder="1" applyAlignment="1">
      <alignment horizontal="centerContinuous" vertical="center"/>
    </xf>
    <xf numFmtId="0" fontId="3" fillId="2" borderId="44" xfId="0" applyFont="1" applyFill="1" applyBorder="1"/>
    <xf numFmtId="0" fontId="3" fillId="2" borderId="0" xfId="0" applyFont="1" applyFill="1"/>
    <xf numFmtId="0" fontId="11" fillId="2" borderId="45" xfId="0" applyFont="1" applyFill="1" applyBorder="1" applyAlignment="1">
      <alignment vertical="center"/>
    </xf>
    <xf numFmtId="0" fontId="3" fillId="2" borderId="46" xfId="0" applyFont="1" applyFill="1" applyBorder="1"/>
    <xf numFmtId="0" fontId="3" fillId="0" borderId="0" xfId="0" applyFont="1" applyAlignment="1">
      <alignment horizontal="center" vertical="center"/>
    </xf>
    <xf numFmtId="176" fontId="3" fillId="2" borderId="18" xfId="0" applyNumberFormat="1" applyFont="1" applyFill="1" applyBorder="1" applyProtection="1">
      <protection locked="0"/>
    </xf>
    <xf numFmtId="176" fontId="3" fillId="2" borderId="23" xfId="0" applyNumberFormat="1" applyFont="1" applyFill="1" applyBorder="1" applyProtection="1">
      <protection locked="0"/>
    </xf>
    <xf numFmtId="0" fontId="3" fillId="4" borderId="47" xfId="0" applyFont="1" applyFill="1" applyBorder="1" applyAlignment="1">
      <alignment vertical="center"/>
    </xf>
    <xf numFmtId="0" fontId="3" fillId="4" borderId="48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vertical="center"/>
    </xf>
    <xf numFmtId="176" fontId="3" fillId="4" borderId="49" xfId="0" applyNumberFormat="1" applyFont="1" applyFill="1" applyBorder="1" applyAlignment="1">
      <alignment vertical="center"/>
    </xf>
    <xf numFmtId="0" fontId="3" fillId="4" borderId="48" xfId="0" applyFont="1" applyFill="1" applyBorder="1" applyAlignment="1">
      <alignment horizontal="right" vertical="center"/>
    </xf>
    <xf numFmtId="0" fontId="3" fillId="6" borderId="0" xfId="0" applyFont="1" applyFill="1" applyAlignment="1" applyProtection="1">
      <alignment horizontal="left" vertical="center"/>
      <protection locked="0"/>
    </xf>
    <xf numFmtId="0" fontId="10" fillId="6" borderId="19" xfId="0" applyFont="1" applyFill="1" applyBorder="1" applyAlignment="1" applyProtection="1">
      <alignment horizontal="center" vertical="center" wrapText="1"/>
      <protection locked="0"/>
    </xf>
    <xf numFmtId="177" fontId="10" fillId="6" borderId="19" xfId="0" applyNumberFormat="1" applyFont="1" applyFill="1" applyBorder="1" applyAlignment="1" applyProtection="1">
      <alignment horizontal="center" vertical="center" wrapText="1"/>
      <protection locked="0"/>
    </xf>
    <xf numFmtId="176" fontId="10" fillId="6" borderId="19" xfId="0" applyNumberFormat="1" applyFont="1" applyFill="1" applyBorder="1" applyAlignment="1" applyProtection="1">
      <alignment horizontal="center" vertical="center" wrapText="1"/>
      <protection locked="0"/>
    </xf>
    <xf numFmtId="0" fontId="10" fillId="6" borderId="3" xfId="0" applyFont="1" applyFill="1" applyBorder="1" applyAlignment="1" applyProtection="1">
      <alignment horizontal="center" vertical="center" wrapText="1"/>
      <protection locked="0"/>
    </xf>
    <xf numFmtId="177" fontId="10" fillId="6" borderId="3" xfId="0" applyNumberFormat="1" applyFont="1" applyFill="1" applyBorder="1" applyAlignment="1" applyProtection="1">
      <alignment horizontal="center" vertical="center" wrapText="1"/>
      <protection locked="0"/>
    </xf>
    <xf numFmtId="176" fontId="10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6" borderId="5" xfId="0" applyFont="1" applyFill="1" applyBorder="1" applyAlignment="1" applyProtection="1">
      <alignment horizontal="center" vertical="center" wrapText="1"/>
      <protection locked="0"/>
    </xf>
    <xf numFmtId="177" fontId="10" fillId="6" borderId="5" xfId="0" applyNumberFormat="1" applyFont="1" applyFill="1" applyBorder="1" applyAlignment="1" applyProtection="1">
      <alignment horizontal="center" vertical="center" wrapText="1"/>
      <protection locked="0"/>
    </xf>
    <xf numFmtId="176" fontId="10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Alignment="1" applyProtection="1">
      <alignment horizontal="center" vertical="center" wrapText="1"/>
      <protection locked="0"/>
    </xf>
    <xf numFmtId="177" fontId="10" fillId="6" borderId="1" xfId="0" applyNumberFormat="1" applyFont="1" applyFill="1" applyBorder="1" applyAlignment="1" applyProtection="1">
      <alignment horizontal="center" vertical="center" wrapText="1"/>
      <protection locked="0"/>
    </xf>
    <xf numFmtId="176" fontId="10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7" borderId="1" xfId="0" applyFont="1" applyFill="1" applyBorder="1" applyAlignment="1" applyProtection="1">
      <alignment horizontal="center" vertical="center" wrapText="1"/>
      <protection locked="0"/>
    </xf>
    <xf numFmtId="177" fontId="10" fillId="7" borderId="1" xfId="0" applyNumberFormat="1" applyFont="1" applyFill="1" applyBorder="1" applyAlignment="1" applyProtection="1">
      <alignment horizontal="center" vertical="center" wrapText="1"/>
      <protection locked="0"/>
    </xf>
    <xf numFmtId="176" fontId="10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7" borderId="3" xfId="0" applyFont="1" applyFill="1" applyBorder="1" applyAlignment="1" applyProtection="1">
      <alignment horizontal="center" vertical="center" wrapText="1"/>
      <protection locked="0"/>
    </xf>
    <xf numFmtId="177" fontId="10" fillId="7" borderId="3" xfId="0" applyNumberFormat="1" applyFont="1" applyFill="1" applyBorder="1" applyAlignment="1" applyProtection="1">
      <alignment horizontal="center" vertical="center" wrapText="1"/>
      <protection locked="0"/>
    </xf>
    <xf numFmtId="176" fontId="10" fillId="7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7" borderId="5" xfId="0" applyFont="1" applyFill="1" applyBorder="1" applyAlignment="1" applyProtection="1">
      <alignment horizontal="center" vertical="center" wrapText="1"/>
      <protection locked="0"/>
    </xf>
    <xf numFmtId="177" fontId="10" fillId="7" borderId="5" xfId="0" applyNumberFormat="1" applyFont="1" applyFill="1" applyBorder="1" applyAlignment="1" applyProtection="1">
      <alignment horizontal="center" vertical="center" wrapText="1"/>
      <protection locked="0"/>
    </xf>
    <xf numFmtId="176" fontId="10" fillId="7" borderId="5" xfId="0" applyNumberFormat="1" applyFont="1" applyFill="1" applyBorder="1" applyAlignment="1" applyProtection="1">
      <alignment horizontal="center" vertical="center" wrapText="1"/>
      <protection locked="0"/>
    </xf>
    <xf numFmtId="0" fontId="10" fillId="7" borderId="7" xfId="0" applyFont="1" applyFill="1" applyBorder="1" applyAlignment="1" applyProtection="1">
      <alignment horizontal="center" vertical="center" wrapText="1"/>
      <protection locked="0"/>
    </xf>
    <xf numFmtId="177" fontId="10" fillId="7" borderId="7" xfId="0" applyNumberFormat="1" applyFont="1" applyFill="1" applyBorder="1" applyAlignment="1" applyProtection="1">
      <alignment horizontal="center" vertical="center" wrapText="1"/>
      <protection locked="0"/>
    </xf>
    <xf numFmtId="176" fontId="10" fillId="7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Continuous" vertical="center"/>
    </xf>
    <xf numFmtId="176" fontId="3" fillId="8" borderId="50" xfId="0" applyNumberFormat="1" applyFont="1" applyFill="1" applyBorder="1" applyAlignment="1">
      <alignment vertical="center"/>
    </xf>
  </cellXfs>
  <cellStyles count="7">
    <cellStyle name="桁区切り" xfId="1" builtinId="6"/>
    <cellStyle name="桁区切り 2" xfId="2" xr:uid="{00000000-0005-0000-0000-000001000000}"/>
    <cellStyle name="桁区切り 2 3" xfId="3" xr:uid="{00000000-0005-0000-0000-000002000000}"/>
    <cellStyle name="標準" xfId="0" builtinId="0"/>
    <cellStyle name="標準 10" xfId="4" xr:uid="{00000000-0005-0000-0000-000004000000}"/>
    <cellStyle name="標準 2" xfId="5" xr:uid="{00000000-0005-0000-0000-000005000000}"/>
    <cellStyle name="標準 3" xfId="6" xr:uid="{00000000-0005-0000-0000-000006000000}"/>
  </cellStyles>
  <dxfs count="41">
    <dxf>
      <fill>
        <patternFill>
          <bgColor theme="7" tint="0.79998168889431442"/>
        </patternFill>
      </fill>
    </dxf>
    <dxf>
      <font>
        <color rgb="FFFF0000"/>
      </font>
    </dxf>
    <dxf>
      <font>
        <color rgb="FFFF0000"/>
      </font>
      <fill>
        <patternFill patternType="none">
          <bgColor indexed="65"/>
        </patternFill>
      </fill>
    </dxf>
    <dxf>
      <font>
        <color rgb="FFFF000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  <fill>
        <patternFill patternType="none">
          <bgColor indexed="65"/>
        </patternFill>
      </fill>
    </dxf>
    <dxf>
      <font>
        <color rgb="FFFF000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  <fill>
        <patternFill patternType="none">
          <bgColor indexed="65"/>
        </patternFill>
      </fill>
    </dxf>
    <dxf>
      <font>
        <color rgb="FFFF0000"/>
      </font>
      <fill>
        <patternFill patternType="none">
          <bgColor indexed="65"/>
        </patternFill>
      </fill>
    </dxf>
    <dxf>
      <fill>
        <patternFill>
          <bgColor theme="7" tint="0.79998168889431442"/>
        </patternFill>
      </fill>
    </dxf>
    <dxf>
      <font>
        <color rgb="FFFF0000"/>
      </font>
    </dxf>
    <dxf>
      <font>
        <color rgb="FFFF0000"/>
      </font>
      <fill>
        <patternFill patternType="none">
          <bgColor indexed="65"/>
        </patternFill>
      </fill>
    </dxf>
    <dxf>
      <font>
        <color rgb="FFFF000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  <fill>
        <patternFill patternType="none">
          <bgColor indexed="65"/>
        </patternFill>
      </fill>
    </dxf>
    <dxf>
      <font>
        <color rgb="FFFF000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  <fill>
        <patternFill patternType="none">
          <bgColor indexed="65"/>
        </patternFill>
      </fill>
    </dxf>
    <dxf>
      <font>
        <color rgb="FFFF0000"/>
      </font>
      <fill>
        <patternFill patternType="none">
          <bgColor indexed="65"/>
        </patternFill>
      </fill>
    </dxf>
    <dxf>
      <fill>
        <patternFill>
          <bgColor theme="7" tint="0.79998168889431442"/>
        </patternFill>
      </fill>
    </dxf>
    <dxf>
      <font>
        <color rgb="FFFF0000"/>
      </font>
    </dxf>
    <dxf>
      <font>
        <color rgb="FFFF0000"/>
      </font>
      <fill>
        <patternFill patternType="none">
          <bgColor indexed="65"/>
        </patternFill>
      </fill>
    </dxf>
    <dxf>
      <font>
        <color rgb="FFFF000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  <fill>
        <patternFill patternType="none">
          <bgColor indexed="65"/>
        </patternFill>
      </fill>
    </dxf>
    <dxf>
      <font>
        <color rgb="FFFF000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  <fill>
        <patternFill patternType="none">
          <bgColor indexed="65"/>
        </patternFill>
      </fill>
    </dxf>
    <dxf>
      <font>
        <color rgb="FFFF0000"/>
      </font>
      <fill>
        <patternFill patternType="none">
          <bgColor indexed="65"/>
        </patternFill>
      </fill>
    </dxf>
    <dxf>
      <fill>
        <patternFill>
          <bgColor theme="7" tint="0.79998168889431442"/>
        </patternFill>
      </fill>
    </dxf>
    <dxf>
      <font>
        <color rgb="FFFF0000"/>
      </font>
    </dxf>
    <dxf>
      <font>
        <color rgb="FFFF0000"/>
      </font>
      <fill>
        <patternFill patternType="none">
          <bgColor indexed="65"/>
        </patternFill>
      </fill>
    </dxf>
    <dxf>
      <font>
        <color rgb="FFFF000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  <fill>
        <patternFill patternType="none">
          <bgColor indexed="65"/>
        </patternFill>
      </fill>
    </dxf>
    <dxf>
      <font>
        <color rgb="FFFF0000"/>
      </font>
      <fill>
        <patternFill patternType="none">
          <bgColor indexed="65"/>
        </patternFill>
      </fill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  <fill>
        <patternFill patternType="none">
          <bgColor indexed="65"/>
        </patternFill>
      </fill>
    </dxf>
    <dxf>
      <font>
        <color rgb="FFFF000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232833</xdr:colOff>
      <xdr:row>104</xdr:row>
      <xdr:rowOff>169333</xdr:rowOff>
    </xdr:from>
    <xdr:to>
      <xdr:col>19</xdr:col>
      <xdr:colOff>72571</xdr:colOff>
      <xdr:row>110</xdr:row>
      <xdr:rowOff>33262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57D04CA-EA8A-4BF2-A4A2-B204FF40BCEE}"/>
            </a:ext>
          </a:extLst>
        </xdr:cNvPr>
        <xdr:cNvSpPr txBox="1"/>
      </xdr:nvSpPr>
      <xdr:spPr>
        <a:xfrm>
          <a:off x="10075333" y="15546916"/>
          <a:ext cx="5851071" cy="1387929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b="1"/>
            <a:t>↑補助申請額の合計を、「収支報告書」の支出欄</a:t>
          </a:r>
          <a:endParaRPr kumimoji="1" lang="en-US" altLang="ja-JP" sz="2000" b="1"/>
        </a:p>
        <a:p>
          <a:r>
            <a:rPr kumimoji="1" lang="ja-JP" altLang="en-US" sz="2000" b="1"/>
            <a:t>「利用者負担軽減分」に記入してください。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154215</xdr:colOff>
      <xdr:row>104</xdr:row>
      <xdr:rowOff>226785</xdr:rowOff>
    </xdr:from>
    <xdr:to>
      <xdr:col>18</xdr:col>
      <xdr:colOff>607786</xdr:colOff>
      <xdr:row>110</xdr:row>
      <xdr:rowOff>90714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29441FA-7478-4841-A066-740F9FEDB6AA}"/>
            </a:ext>
          </a:extLst>
        </xdr:cNvPr>
        <xdr:cNvSpPr txBox="1"/>
      </xdr:nvSpPr>
      <xdr:spPr>
        <a:xfrm>
          <a:off x="10014858" y="15584714"/>
          <a:ext cx="5851071" cy="1387929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b="1"/>
            <a:t>↑補助申請額の合計を、「収支報告書」の支出欄</a:t>
          </a:r>
          <a:endParaRPr kumimoji="1" lang="en-US" altLang="ja-JP" sz="2000" b="1"/>
        </a:p>
        <a:p>
          <a:r>
            <a:rPr kumimoji="1" lang="ja-JP" altLang="en-US" sz="2000" b="1"/>
            <a:t>「利用者負担軽減分」に記入してください。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108858</xdr:colOff>
      <xdr:row>104</xdr:row>
      <xdr:rowOff>199571</xdr:rowOff>
    </xdr:from>
    <xdr:to>
      <xdr:col>18</xdr:col>
      <xdr:colOff>562429</xdr:colOff>
      <xdr:row>110</xdr:row>
      <xdr:rowOff>63500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319B665-41EA-4673-9AED-6FCC07F83498}"/>
            </a:ext>
          </a:extLst>
        </xdr:cNvPr>
        <xdr:cNvSpPr txBox="1"/>
      </xdr:nvSpPr>
      <xdr:spPr>
        <a:xfrm>
          <a:off x="9969501" y="15557500"/>
          <a:ext cx="5851071" cy="1387929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b="1"/>
            <a:t>↑補助申請額の合計を、「収支報告書」の支出欄</a:t>
          </a:r>
          <a:endParaRPr kumimoji="1" lang="en-US" altLang="ja-JP" sz="2000" b="1"/>
        </a:p>
        <a:p>
          <a:r>
            <a:rPr kumimoji="1" lang="ja-JP" altLang="en-US" sz="2000" b="1"/>
            <a:t>「利用者負担軽減分」に記入してください。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299357</xdr:colOff>
      <xdr:row>104</xdr:row>
      <xdr:rowOff>163286</xdr:rowOff>
    </xdr:from>
    <xdr:to>
      <xdr:col>19</xdr:col>
      <xdr:colOff>127000</xdr:colOff>
      <xdr:row>110</xdr:row>
      <xdr:rowOff>27215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2C18864-0647-4220-A852-CCED9E8C64B9}"/>
            </a:ext>
          </a:extLst>
        </xdr:cNvPr>
        <xdr:cNvSpPr txBox="1"/>
      </xdr:nvSpPr>
      <xdr:spPr>
        <a:xfrm>
          <a:off x="10160000" y="15521215"/>
          <a:ext cx="5851071" cy="1387929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b="1"/>
            <a:t>↑補助申請額の合計を、「収支報告書」の支出欄</a:t>
          </a:r>
          <a:endParaRPr kumimoji="1" lang="en-US" altLang="ja-JP" sz="2000" b="1"/>
        </a:p>
        <a:p>
          <a:r>
            <a:rPr kumimoji="1" lang="ja-JP" altLang="en-US" sz="2000" b="1"/>
            <a:t>「利用者負担軽減分」に記入してください。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4"/>
  <sheetViews>
    <sheetView tabSelected="1" view="pageBreakPreview" topLeftCell="A17" zoomScale="60" zoomScaleNormal="70" workbookViewId="0">
      <pane xSplit="1" topLeftCell="B1" activePane="topRight" state="frozen"/>
      <selection pane="topRight" activeCell="C118" sqref="C118"/>
    </sheetView>
  </sheetViews>
  <sheetFormatPr defaultColWidth="9" defaultRowHeight="20" outlineLevelRow="1"/>
  <cols>
    <col min="1" max="1" width="9" style="53"/>
    <col min="2" max="2" width="8.81640625" style="81" customWidth="1"/>
    <col min="3" max="3" width="30.453125" style="53" customWidth="1"/>
    <col min="4" max="4" width="8.54296875" style="53" customWidth="1"/>
    <col min="5" max="5" width="14.54296875" style="81" customWidth="1"/>
    <col min="6" max="6" width="11.54296875" style="81" customWidth="1"/>
    <col min="7" max="8" width="14.54296875" style="53" customWidth="1"/>
    <col min="9" max="11" width="14.54296875" style="81" customWidth="1"/>
    <col min="12" max="16384" width="9" style="53"/>
  </cols>
  <sheetData>
    <row r="1" spans="1:11">
      <c r="A1" s="51" t="s">
        <v>0</v>
      </c>
      <c r="B1" s="51"/>
      <c r="C1" s="52"/>
      <c r="D1" s="52"/>
      <c r="E1" s="52"/>
      <c r="F1" s="52"/>
      <c r="G1" s="52"/>
      <c r="H1" s="52"/>
      <c r="I1" s="52"/>
      <c r="J1" s="52"/>
      <c r="K1" s="115" t="s">
        <v>1</v>
      </c>
    </row>
    <row r="2" spans="1:11">
      <c r="A2" s="51" t="s">
        <v>2</v>
      </c>
      <c r="B2" s="51"/>
      <c r="C2" s="52"/>
      <c r="D2" s="52"/>
      <c r="E2" s="52"/>
      <c r="F2" s="52"/>
      <c r="G2" s="52"/>
      <c r="H2" s="52"/>
      <c r="I2" s="52"/>
      <c r="J2" s="52"/>
      <c r="K2" s="52"/>
    </row>
    <row r="3" spans="1:11">
      <c r="A3" s="1" t="s">
        <v>3</v>
      </c>
      <c r="B3" s="89"/>
      <c r="C3" s="52"/>
      <c r="D3" s="52"/>
      <c r="E3" s="55"/>
      <c r="F3" s="55"/>
      <c r="G3" s="55"/>
      <c r="H3" s="55"/>
      <c r="I3" s="55"/>
      <c r="J3" s="55"/>
      <c r="K3" s="55"/>
    </row>
    <row r="4" spans="1:11">
      <c r="A4" s="51"/>
      <c r="B4" s="55"/>
      <c r="C4" s="55"/>
      <c r="D4" s="55"/>
      <c r="E4" s="54"/>
      <c r="F4" s="54"/>
      <c r="G4" s="54"/>
      <c r="H4" s="54"/>
      <c r="I4" s="54"/>
      <c r="J4" s="54"/>
      <c r="K4" s="54"/>
    </row>
    <row r="5" spans="1:11" ht="20.5" thickBot="1">
      <c r="A5" s="51"/>
      <c r="B5" s="56" t="s">
        <v>4</v>
      </c>
      <c r="C5" s="55"/>
      <c r="D5" s="55"/>
      <c r="E5" s="54"/>
      <c r="F5" s="54"/>
      <c r="G5" s="54"/>
      <c r="H5" s="54"/>
      <c r="I5" s="54"/>
      <c r="J5" s="54"/>
      <c r="K5" s="54"/>
    </row>
    <row r="6" spans="1:11" ht="40.5" customHeight="1">
      <c r="A6" s="55"/>
      <c r="B6" s="57" t="s">
        <v>5</v>
      </c>
      <c r="C6" s="58"/>
      <c r="D6" s="58" t="s">
        <v>6</v>
      </c>
      <c r="E6" s="59" t="s">
        <v>7</v>
      </c>
      <c r="F6" s="60" t="s">
        <v>8</v>
      </c>
      <c r="G6" s="61" t="s">
        <v>9</v>
      </c>
      <c r="H6" s="62" t="s">
        <v>10</v>
      </c>
      <c r="I6" s="61" t="s">
        <v>11</v>
      </c>
      <c r="J6" s="61" t="s">
        <v>12</v>
      </c>
      <c r="K6" s="63" t="s">
        <v>13</v>
      </c>
    </row>
    <row r="7" spans="1:11" ht="20.5" thickBot="1">
      <c r="A7" s="55"/>
      <c r="B7" s="64" t="s">
        <v>14</v>
      </c>
      <c r="C7" s="65" t="s">
        <v>15</v>
      </c>
      <c r="D7" s="65">
        <v>1</v>
      </c>
      <c r="E7" s="65">
        <v>100000</v>
      </c>
      <c r="F7" s="66">
        <v>45352</v>
      </c>
      <c r="G7" s="48">
        <v>2000</v>
      </c>
      <c r="H7" s="48">
        <v>1500</v>
      </c>
      <c r="I7" s="48">
        <f>IF(H7&lt;3000,H7,3000)</f>
        <v>1500</v>
      </c>
      <c r="J7" s="49">
        <f t="shared" ref="J7:J37" si="0">G7-I7</f>
        <v>500</v>
      </c>
      <c r="K7" s="50">
        <f t="shared" ref="K7:K37" si="1">I7</f>
        <v>1500</v>
      </c>
    </row>
    <row r="8" spans="1:11">
      <c r="A8" s="67"/>
      <c r="B8" s="68">
        <v>1</v>
      </c>
      <c r="C8" s="90"/>
      <c r="D8" s="90"/>
      <c r="E8" s="90"/>
      <c r="F8" s="91"/>
      <c r="G8" s="92"/>
      <c r="H8" s="92"/>
      <c r="I8" s="35">
        <f>IF(H8&lt;3000,H8,3000)</f>
        <v>0</v>
      </c>
      <c r="J8" s="36">
        <f t="shared" si="0"/>
        <v>0</v>
      </c>
      <c r="K8" s="40">
        <f t="shared" si="1"/>
        <v>0</v>
      </c>
    </row>
    <row r="9" spans="1:11">
      <c r="A9" s="69"/>
      <c r="B9" s="70">
        <v>2</v>
      </c>
      <c r="C9" s="93"/>
      <c r="D9" s="93"/>
      <c r="E9" s="93"/>
      <c r="F9" s="94"/>
      <c r="G9" s="95"/>
      <c r="H9" s="95"/>
      <c r="I9" s="4">
        <f t="shared" ref="I9:I37" si="2">IF(H9&lt;3000,H9,3000)</f>
        <v>0</v>
      </c>
      <c r="J9" s="5">
        <f t="shared" si="0"/>
        <v>0</v>
      </c>
      <c r="K9" s="41">
        <f t="shared" si="1"/>
        <v>0</v>
      </c>
    </row>
    <row r="10" spans="1:11">
      <c r="A10" s="69"/>
      <c r="B10" s="70">
        <v>3</v>
      </c>
      <c r="C10" s="93"/>
      <c r="D10" s="93"/>
      <c r="E10" s="93"/>
      <c r="F10" s="94"/>
      <c r="G10" s="95"/>
      <c r="H10" s="95"/>
      <c r="I10" s="4">
        <f t="shared" si="2"/>
        <v>0</v>
      </c>
      <c r="J10" s="5">
        <f t="shared" si="0"/>
        <v>0</v>
      </c>
      <c r="K10" s="41">
        <f t="shared" si="1"/>
        <v>0</v>
      </c>
    </row>
    <row r="11" spans="1:11">
      <c r="A11" s="69"/>
      <c r="B11" s="70">
        <v>4</v>
      </c>
      <c r="C11" s="93"/>
      <c r="D11" s="93"/>
      <c r="E11" s="93"/>
      <c r="F11" s="94"/>
      <c r="G11" s="95"/>
      <c r="H11" s="95"/>
      <c r="I11" s="4">
        <f t="shared" si="2"/>
        <v>0</v>
      </c>
      <c r="J11" s="5">
        <f t="shared" si="0"/>
        <v>0</v>
      </c>
      <c r="K11" s="41">
        <f t="shared" si="1"/>
        <v>0</v>
      </c>
    </row>
    <row r="12" spans="1:11">
      <c r="A12" s="69"/>
      <c r="B12" s="71">
        <v>5</v>
      </c>
      <c r="C12" s="96"/>
      <c r="D12" s="96"/>
      <c r="E12" s="96"/>
      <c r="F12" s="97"/>
      <c r="G12" s="98"/>
      <c r="H12" s="98"/>
      <c r="I12" s="6">
        <f t="shared" si="2"/>
        <v>0</v>
      </c>
      <c r="J12" s="7">
        <f t="shared" si="0"/>
        <v>0</v>
      </c>
      <c r="K12" s="42">
        <f t="shared" si="1"/>
        <v>0</v>
      </c>
    </row>
    <row r="13" spans="1:11">
      <c r="A13" s="69"/>
      <c r="B13" s="72">
        <v>6</v>
      </c>
      <c r="C13" s="99"/>
      <c r="D13" s="99"/>
      <c r="E13" s="99"/>
      <c r="F13" s="100"/>
      <c r="G13" s="101"/>
      <c r="H13" s="101"/>
      <c r="I13" s="2">
        <f>IF(H13&lt;3000,H13,3000)</f>
        <v>0</v>
      </c>
      <c r="J13" s="3">
        <f t="shared" si="0"/>
        <v>0</v>
      </c>
      <c r="K13" s="43">
        <f t="shared" si="1"/>
        <v>0</v>
      </c>
    </row>
    <row r="14" spans="1:11">
      <c r="A14" s="69"/>
      <c r="B14" s="70">
        <v>7</v>
      </c>
      <c r="C14" s="93"/>
      <c r="D14" s="93"/>
      <c r="E14" s="93"/>
      <c r="F14" s="94"/>
      <c r="G14" s="95"/>
      <c r="H14" s="95"/>
      <c r="I14" s="4">
        <f t="shared" si="2"/>
        <v>0</v>
      </c>
      <c r="J14" s="5">
        <f t="shared" si="0"/>
        <v>0</v>
      </c>
      <c r="K14" s="41">
        <f t="shared" si="1"/>
        <v>0</v>
      </c>
    </row>
    <row r="15" spans="1:11">
      <c r="A15" s="73" t="s">
        <v>16</v>
      </c>
      <c r="B15" s="70">
        <v>8</v>
      </c>
      <c r="C15" s="93"/>
      <c r="D15" s="93"/>
      <c r="E15" s="93"/>
      <c r="F15" s="94"/>
      <c r="G15" s="95"/>
      <c r="H15" s="95"/>
      <c r="I15" s="4">
        <f t="shared" si="2"/>
        <v>0</v>
      </c>
      <c r="J15" s="5">
        <f t="shared" si="0"/>
        <v>0</v>
      </c>
      <c r="K15" s="41">
        <f t="shared" si="1"/>
        <v>0</v>
      </c>
    </row>
    <row r="16" spans="1:11">
      <c r="A16" s="69"/>
      <c r="B16" s="70">
        <v>9</v>
      </c>
      <c r="C16" s="93"/>
      <c r="D16" s="93"/>
      <c r="E16" s="93"/>
      <c r="F16" s="94"/>
      <c r="G16" s="95"/>
      <c r="H16" s="95"/>
      <c r="I16" s="4">
        <f t="shared" si="2"/>
        <v>0</v>
      </c>
      <c r="J16" s="5">
        <f t="shared" si="0"/>
        <v>0</v>
      </c>
      <c r="K16" s="41">
        <f t="shared" si="1"/>
        <v>0</v>
      </c>
    </row>
    <row r="17" spans="1:11">
      <c r="A17" s="69"/>
      <c r="B17" s="71">
        <v>10</v>
      </c>
      <c r="C17" s="96"/>
      <c r="D17" s="96"/>
      <c r="E17" s="96"/>
      <c r="F17" s="97"/>
      <c r="G17" s="98"/>
      <c r="H17" s="98"/>
      <c r="I17" s="6">
        <f t="shared" si="2"/>
        <v>0</v>
      </c>
      <c r="J17" s="7">
        <f t="shared" si="0"/>
        <v>0</v>
      </c>
      <c r="K17" s="42">
        <f t="shared" si="1"/>
        <v>0</v>
      </c>
    </row>
    <row r="18" spans="1:11">
      <c r="A18" s="69"/>
      <c r="B18" s="72">
        <v>11</v>
      </c>
      <c r="C18" s="99"/>
      <c r="D18" s="99"/>
      <c r="E18" s="99"/>
      <c r="F18" s="100"/>
      <c r="G18" s="101"/>
      <c r="H18" s="101"/>
      <c r="I18" s="2">
        <f>IF(H18&lt;3000,H18,3000)</f>
        <v>0</v>
      </c>
      <c r="J18" s="3">
        <f t="shared" si="0"/>
        <v>0</v>
      </c>
      <c r="K18" s="43">
        <f t="shared" si="1"/>
        <v>0</v>
      </c>
    </row>
    <row r="19" spans="1:11">
      <c r="A19" s="69"/>
      <c r="B19" s="70">
        <v>12</v>
      </c>
      <c r="C19" s="93"/>
      <c r="D19" s="93"/>
      <c r="E19" s="93"/>
      <c r="F19" s="94"/>
      <c r="G19" s="95"/>
      <c r="H19" s="95"/>
      <c r="I19" s="4">
        <f t="shared" si="2"/>
        <v>0</v>
      </c>
      <c r="J19" s="5">
        <f t="shared" si="0"/>
        <v>0</v>
      </c>
      <c r="K19" s="41">
        <f t="shared" si="1"/>
        <v>0</v>
      </c>
    </row>
    <row r="20" spans="1:11">
      <c r="A20" s="69"/>
      <c r="B20" s="70">
        <v>13</v>
      </c>
      <c r="C20" s="93"/>
      <c r="D20" s="93"/>
      <c r="E20" s="93"/>
      <c r="F20" s="94"/>
      <c r="G20" s="95"/>
      <c r="H20" s="95"/>
      <c r="I20" s="4">
        <f t="shared" si="2"/>
        <v>0</v>
      </c>
      <c r="J20" s="5">
        <f t="shared" si="0"/>
        <v>0</v>
      </c>
      <c r="K20" s="41">
        <f t="shared" si="1"/>
        <v>0</v>
      </c>
    </row>
    <row r="21" spans="1:11">
      <c r="A21" s="69"/>
      <c r="B21" s="70">
        <v>14</v>
      </c>
      <c r="C21" s="93"/>
      <c r="D21" s="93"/>
      <c r="E21" s="93"/>
      <c r="F21" s="94"/>
      <c r="G21" s="95"/>
      <c r="H21" s="95"/>
      <c r="I21" s="4">
        <f t="shared" si="2"/>
        <v>0</v>
      </c>
      <c r="J21" s="5">
        <f t="shared" si="0"/>
        <v>0</v>
      </c>
      <c r="K21" s="41">
        <f t="shared" si="1"/>
        <v>0</v>
      </c>
    </row>
    <row r="22" spans="1:11" ht="20.5" thickBot="1">
      <c r="A22" s="69"/>
      <c r="B22" s="71">
        <v>15</v>
      </c>
      <c r="C22" s="96"/>
      <c r="D22" s="96"/>
      <c r="E22" s="96"/>
      <c r="F22" s="97"/>
      <c r="G22" s="98"/>
      <c r="H22" s="98"/>
      <c r="I22" s="6">
        <f t="shared" si="2"/>
        <v>0</v>
      </c>
      <c r="J22" s="7">
        <f t="shared" si="0"/>
        <v>0</v>
      </c>
      <c r="K22" s="42">
        <f t="shared" si="1"/>
        <v>0</v>
      </c>
    </row>
    <row r="23" spans="1:11" hidden="1" outlineLevel="1">
      <c r="A23" s="69"/>
      <c r="B23" s="72">
        <v>16</v>
      </c>
      <c r="C23" s="102"/>
      <c r="D23" s="102"/>
      <c r="E23" s="102"/>
      <c r="F23" s="103"/>
      <c r="G23" s="104"/>
      <c r="H23" s="104"/>
      <c r="I23" s="2">
        <f>IF(H23&lt;3000,H23,3000)</f>
        <v>0</v>
      </c>
      <c r="J23" s="3">
        <f t="shared" si="0"/>
        <v>0</v>
      </c>
      <c r="K23" s="43">
        <f t="shared" si="1"/>
        <v>0</v>
      </c>
    </row>
    <row r="24" spans="1:11" hidden="1" outlineLevel="1">
      <c r="A24" s="69"/>
      <c r="B24" s="70">
        <v>17</v>
      </c>
      <c r="C24" s="105"/>
      <c r="D24" s="105"/>
      <c r="E24" s="105"/>
      <c r="F24" s="106"/>
      <c r="G24" s="107"/>
      <c r="H24" s="107"/>
      <c r="I24" s="4">
        <f t="shared" si="2"/>
        <v>0</v>
      </c>
      <c r="J24" s="5">
        <f t="shared" si="0"/>
        <v>0</v>
      </c>
      <c r="K24" s="41">
        <f t="shared" si="1"/>
        <v>0</v>
      </c>
    </row>
    <row r="25" spans="1:11" hidden="1" outlineLevel="1">
      <c r="A25" s="69"/>
      <c r="B25" s="70">
        <v>18</v>
      </c>
      <c r="C25" s="105"/>
      <c r="D25" s="105"/>
      <c r="E25" s="105"/>
      <c r="F25" s="106"/>
      <c r="G25" s="107"/>
      <c r="H25" s="107"/>
      <c r="I25" s="4">
        <f t="shared" si="2"/>
        <v>0</v>
      </c>
      <c r="J25" s="5">
        <f t="shared" si="0"/>
        <v>0</v>
      </c>
      <c r="K25" s="41">
        <f t="shared" si="1"/>
        <v>0</v>
      </c>
    </row>
    <row r="26" spans="1:11" hidden="1" outlineLevel="1">
      <c r="A26" s="69"/>
      <c r="B26" s="70">
        <v>19</v>
      </c>
      <c r="C26" s="105"/>
      <c r="D26" s="105"/>
      <c r="E26" s="105"/>
      <c r="F26" s="106"/>
      <c r="G26" s="107"/>
      <c r="H26" s="107"/>
      <c r="I26" s="4">
        <f t="shared" si="2"/>
        <v>0</v>
      </c>
      <c r="J26" s="5">
        <f t="shared" si="0"/>
        <v>0</v>
      </c>
      <c r="K26" s="41">
        <f t="shared" si="1"/>
        <v>0</v>
      </c>
    </row>
    <row r="27" spans="1:11" hidden="1" outlineLevel="1">
      <c r="A27" s="69"/>
      <c r="B27" s="71">
        <v>20</v>
      </c>
      <c r="C27" s="108"/>
      <c r="D27" s="108"/>
      <c r="E27" s="108"/>
      <c r="F27" s="109"/>
      <c r="G27" s="110"/>
      <c r="H27" s="110"/>
      <c r="I27" s="6">
        <f t="shared" si="2"/>
        <v>0</v>
      </c>
      <c r="J27" s="7">
        <f t="shared" si="0"/>
        <v>0</v>
      </c>
      <c r="K27" s="42">
        <f t="shared" si="1"/>
        <v>0</v>
      </c>
    </row>
    <row r="28" spans="1:11" hidden="1" outlineLevel="1">
      <c r="A28" s="69"/>
      <c r="B28" s="72">
        <v>21</v>
      </c>
      <c r="C28" s="102"/>
      <c r="D28" s="102"/>
      <c r="E28" s="102"/>
      <c r="F28" s="103"/>
      <c r="G28" s="104"/>
      <c r="H28" s="104"/>
      <c r="I28" s="2">
        <f>IF(H28&lt;3000,H28,3000)</f>
        <v>0</v>
      </c>
      <c r="J28" s="3">
        <f t="shared" si="0"/>
        <v>0</v>
      </c>
      <c r="K28" s="43">
        <f t="shared" si="1"/>
        <v>0</v>
      </c>
    </row>
    <row r="29" spans="1:11" hidden="1" outlineLevel="1">
      <c r="A29" s="69"/>
      <c r="B29" s="70">
        <v>22</v>
      </c>
      <c r="C29" s="105"/>
      <c r="D29" s="105"/>
      <c r="E29" s="105"/>
      <c r="F29" s="106"/>
      <c r="G29" s="107"/>
      <c r="H29" s="107"/>
      <c r="I29" s="4">
        <f t="shared" si="2"/>
        <v>0</v>
      </c>
      <c r="J29" s="5">
        <f t="shared" si="0"/>
        <v>0</v>
      </c>
      <c r="K29" s="41">
        <f t="shared" si="1"/>
        <v>0</v>
      </c>
    </row>
    <row r="30" spans="1:11" hidden="1" outlineLevel="1">
      <c r="A30" s="69"/>
      <c r="B30" s="70">
        <v>23</v>
      </c>
      <c r="C30" s="105"/>
      <c r="D30" s="105"/>
      <c r="E30" s="105"/>
      <c r="F30" s="106"/>
      <c r="G30" s="107"/>
      <c r="H30" s="107"/>
      <c r="I30" s="4">
        <f t="shared" si="2"/>
        <v>0</v>
      </c>
      <c r="J30" s="5">
        <f t="shared" si="0"/>
        <v>0</v>
      </c>
      <c r="K30" s="41">
        <f t="shared" si="1"/>
        <v>0</v>
      </c>
    </row>
    <row r="31" spans="1:11" hidden="1" outlineLevel="1">
      <c r="A31" s="69"/>
      <c r="B31" s="70">
        <v>24</v>
      </c>
      <c r="C31" s="105"/>
      <c r="D31" s="105"/>
      <c r="E31" s="105"/>
      <c r="F31" s="106"/>
      <c r="G31" s="107"/>
      <c r="H31" s="107"/>
      <c r="I31" s="4">
        <f t="shared" si="2"/>
        <v>0</v>
      </c>
      <c r="J31" s="5">
        <f t="shared" si="0"/>
        <v>0</v>
      </c>
      <c r="K31" s="41">
        <f t="shared" si="1"/>
        <v>0</v>
      </c>
    </row>
    <row r="32" spans="1:11" hidden="1" outlineLevel="1">
      <c r="A32" s="69"/>
      <c r="B32" s="71">
        <v>25</v>
      </c>
      <c r="C32" s="108"/>
      <c r="D32" s="108"/>
      <c r="E32" s="108"/>
      <c r="F32" s="109"/>
      <c r="G32" s="110"/>
      <c r="H32" s="110"/>
      <c r="I32" s="6">
        <f t="shared" si="2"/>
        <v>0</v>
      </c>
      <c r="J32" s="7">
        <f t="shared" si="0"/>
        <v>0</v>
      </c>
      <c r="K32" s="42">
        <f t="shared" si="1"/>
        <v>0</v>
      </c>
    </row>
    <row r="33" spans="1:11" hidden="1" outlineLevel="1">
      <c r="A33" s="69"/>
      <c r="B33" s="72">
        <v>26</v>
      </c>
      <c r="C33" s="102"/>
      <c r="D33" s="102"/>
      <c r="E33" s="102"/>
      <c r="F33" s="103"/>
      <c r="G33" s="104"/>
      <c r="H33" s="104"/>
      <c r="I33" s="2">
        <f>IF(H33&lt;3000,H33,3000)</f>
        <v>0</v>
      </c>
      <c r="J33" s="3">
        <f t="shared" si="0"/>
        <v>0</v>
      </c>
      <c r="K33" s="43">
        <f t="shared" si="1"/>
        <v>0</v>
      </c>
    </row>
    <row r="34" spans="1:11" hidden="1" outlineLevel="1">
      <c r="A34" s="69"/>
      <c r="B34" s="70">
        <v>27</v>
      </c>
      <c r="C34" s="105"/>
      <c r="D34" s="105"/>
      <c r="E34" s="105"/>
      <c r="F34" s="106"/>
      <c r="G34" s="107"/>
      <c r="H34" s="107"/>
      <c r="I34" s="4">
        <f t="shared" si="2"/>
        <v>0</v>
      </c>
      <c r="J34" s="5">
        <f t="shared" si="0"/>
        <v>0</v>
      </c>
      <c r="K34" s="41">
        <f t="shared" si="1"/>
        <v>0</v>
      </c>
    </row>
    <row r="35" spans="1:11" hidden="1" outlineLevel="1">
      <c r="A35" s="69"/>
      <c r="B35" s="74">
        <v>28</v>
      </c>
      <c r="C35" s="105"/>
      <c r="D35" s="105"/>
      <c r="E35" s="105"/>
      <c r="F35" s="106"/>
      <c r="G35" s="107"/>
      <c r="H35" s="107"/>
      <c r="I35" s="4">
        <f t="shared" si="2"/>
        <v>0</v>
      </c>
      <c r="J35" s="5">
        <f t="shared" si="0"/>
        <v>0</v>
      </c>
      <c r="K35" s="41">
        <f t="shared" si="1"/>
        <v>0</v>
      </c>
    </row>
    <row r="36" spans="1:11" hidden="1" outlineLevel="1">
      <c r="A36" s="69"/>
      <c r="B36" s="70">
        <v>29</v>
      </c>
      <c r="C36" s="105"/>
      <c r="D36" s="105"/>
      <c r="E36" s="105"/>
      <c r="F36" s="106"/>
      <c r="G36" s="107"/>
      <c r="H36" s="107"/>
      <c r="I36" s="4">
        <f t="shared" si="2"/>
        <v>0</v>
      </c>
      <c r="J36" s="5">
        <f t="shared" si="0"/>
        <v>0</v>
      </c>
      <c r="K36" s="41">
        <f t="shared" si="1"/>
        <v>0</v>
      </c>
    </row>
    <row r="37" spans="1:11" ht="20.5" hidden="1" outlineLevel="1" thickBot="1">
      <c r="A37" s="69"/>
      <c r="B37" s="75">
        <v>30</v>
      </c>
      <c r="C37" s="111"/>
      <c r="D37" s="111"/>
      <c r="E37" s="111"/>
      <c r="F37" s="112"/>
      <c r="G37" s="113"/>
      <c r="H37" s="113"/>
      <c r="I37" s="11">
        <f t="shared" si="2"/>
        <v>0</v>
      </c>
      <c r="J37" s="12">
        <f t="shared" si="0"/>
        <v>0</v>
      </c>
      <c r="K37" s="44">
        <f t="shared" si="1"/>
        <v>0</v>
      </c>
    </row>
    <row r="38" spans="1:11" ht="20.5" collapsed="1" thickBot="1">
      <c r="A38" s="69"/>
      <c r="B38" s="76" t="s">
        <v>17</v>
      </c>
      <c r="C38" s="27"/>
      <c r="D38" s="27"/>
      <c r="E38" s="27"/>
      <c r="F38" s="28"/>
      <c r="G38" s="29"/>
      <c r="H38" s="29"/>
      <c r="I38" s="30"/>
      <c r="J38" s="31"/>
      <c r="K38" s="45"/>
    </row>
    <row r="39" spans="1:11" s="78" customFormat="1" ht="21" thickTop="1" thickBot="1">
      <c r="A39" s="69"/>
      <c r="B39" s="77"/>
      <c r="C39" s="32"/>
      <c r="D39" s="32"/>
      <c r="E39" s="32"/>
      <c r="F39" s="33" t="s">
        <v>18</v>
      </c>
      <c r="G39" s="82">
        <f>SUM(G8:G38)</f>
        <v>0</v>
      </c>
      <c r="H39" s="82">
        <f>SUM(H8:H38)</f>
        <v>0</v>
      </c>
      <c r="I39" s="34">
        <f>SUM(I8:I38)</f>
        <v>0</v>
      </c>
      <c r="J39" s="34">
        <f>SUM(J8:J38)</f>
        <v>0</v>
      </c>
      <c r="K39" s="46">
        <f>SUM(K8:K38)</f>
        <v>0</v>
      </c>
    </row>
    <row r="40" spans="1:11">
      <c r="A40" s="67"/>
      <c r="B40" s="68">
        <v>1</v>
      </c>
      <c r="C40" s="90"/>
      <c r="D40" s="90"/>
      <c r="E40" s="90"/>
      <c r="F40" s="91"/>
      <c r="G40" s="92"/>
      <c r="H40" s="92"/>
      <c r="I40" s="35">
        <f t="shared" ref="I40:I65" si="3">IF(H40&lt;3000,H40,3000)</f>
        <v>0</v>
      </c>
      <c r="J40" s="36">
        <f t="shared" ref="J40:J69" si="4">G40-I40</f>
        <v>0</v>
      </c>
      <c r="K40" s="40">
        <f t="shared" ref="K40:K69" si="5">I40</f>
        <v>0</v>
      </c>
    </row>
    <row r="41" spans="1:11">
      <c r="A41" s="69"/>
      <c r="B41" s="70">
        <v>2</v>
      </c>
      <c r="C41" s="93"/>
      <c r="D41" s="93"/>
      <c r="E41" s="93"/>
      <c r="F41" s="94"/>
      <c r="G41" s="95"/>
      <c r="H41" s="95"/>
      <c r="I41" s="4">
        <f t="shared" si="3"/>
        <v>0</v>
      </c>
      <c r="J41" s="5">
        <f t="shared" si="4"/>
        <v>0</v>
      </c>
      <c r="K41" s="41">
        <f t="shared" si="5"/>
        <v>0</v>
      </c>
    </row>
    <row r="42" spans="1:11">
      <c r="A42" s="69"/>
      <c r="B42" s="70">
        <v>3</v>
      </c>
      <c r="C42" s="93"/>
      <c r="D42" s="93"/>
      <c r="E42" s="93"/>
      <c r="F42" s="94"/>
      <c r="G42" s="95"/>
      <c r="H42" s="95"/>
      <c r="I42" s="4">
        <f t="shared" si="3"/>
        <v>0</v>
      </c>
      <c r="J42" s="5">
        <f t="shared" si="4"/>
        <v>0</v>
      </c>
      <c r="K42" s="41">
        <f t="shared" si="5"/>
        <v>0</v>
      </c>
    </row>
    <row r="43" spans="1:11">
      <c r="A43" s="69"/>
      <c r="B43" s="70">
        <v>4</v>
      </c>
      <c r="C43" s="93"/>
      <c r="D43" s="93"/>
      <c r="E43" s="93"/>
      <c r="F43" s="94"/>
      <c r="G43" s="95"/>
      <c r="H43" s="95"/>
      <c r="I43" s="4">
        <f t="shared" si="3"/>
        <v>0</v>
      </c>
      <c r="J43" s="5">
        <f t="shared" si="4"/>
        <v>0</v>
      </c>
      <c r="K43" s="41">
        <f t="shared" si="5"/>
        <v>0</v>
      </c>
    </row>
    <row r="44" spans="1:11">
      <c r="A44" s="69"/>
      <c r="B44" s="71">
        <v>5</v>
      </c>
      <c r="C44" s="96"/>
      <c r="D44" s="96"/>
      <c r="E44" s="96"/>
      <c r="F44" s="97"/>
      <c r="G44" s="98"/>
      <c r="H44" s="98"/>
      <c r="I44" s="6">
        <f t="shared" si="3"/>
        <v>0</v>
      </c>
      <c r="J44" s="7">
        <f t="shared" si="4"/>
        <v>0</v>
      </c>
      <c r="K44" s="42">
        <f t="shared" si="5"/>
        <v>0</v>
      </c>
    </row>
    <row r="45" spans="1:11">
      <c r="A45" s="69"/>
      <c r="B45" s="72">
        <v>6</v>
      </c>
      <c r="C45" s="99"/>
      <c r="D45" s="99"/>
      <c r="E45" s="99"/>
      <c r="F45" s="100"/>
      <c r="G45" s="101"/>
      <c r="H45" s="101"/>
      <c r="I45" s="2">
        <f t="shared" si="3"/>
        <v>0</v>
      </c>
      <c r="J45" s="3">
        <f t="shared" si="4"/>
        <v>0</v>
      </c>
      <c r="K45" s="43">
        <f t="shared" si="5"/>
        <v>0</v>
      </c>
    </row>
    <row r="46" spans="1:11">
      <c r="A46" s="69"/>
      <c r="B46" s="70">
        <v>7</v>
      </c>
      <c r="C46" s="93"/>
      <c r="D46" s="93"/>
      <c r="E46" s="93"/>
      <c r="F46" s="94"/>
      <c r="G46" s="95"/>
      <c r="H46" s="95"/>
      <c r="I46" s="4">
        <f t="shared" si="3"/>
        <v>0</v>
      </c>
      <c r="J46" s="5">
        <f t="shared" si="4"/>
        <v>0</v>
      </c>
      <c r="K46" s="41">
        <f t="shared" si="5"/>
        <v>0</v>
      </c>
    </row>
    <row r="47" spans="1:11">
      <c r="A47" s="73" t="s">
        <v>19</v>
      </c>
      <c r="B47" s="70">
        <v>8</v>
      </c>
      <c r="C47" s="93"/>
      <c r="D47" s="93"/>
      <c r="E47" s="93"/>
      <c r="F47" s="94"/>
      <c r="G47" s="95"/>
      <c r="H47" s="95"/>
      <c r="I47" s="4">
        <f t="shared" si="3"/>
        <v>0</v>
      </c>
      <c r="J47" s="5">
        <f t="shared" si="4"/>
        <v>0</v>
      </c>
      <c r="K47" s="41">
        <f t="shared" si="5"/>
        <v>0</v>
      </c>
    </row>
    <row r="48" spans="1:11">
      <c r="A48" s="69"/>
      <c r="B48" s="70">
        <v>9</v>
      </c>
      <c r="C48" s="93"/>
      <c r="D48" s="93"/>
      <c r="E48" s="93"/>
      <c r="F48" s="94"/>
      <c r="G48" s="95"/>
      <c r="H48" s="95"/>
      <c r="I48" s="4">
        <f t="shared" si="3"/>
        <v>0</v>
      </c>
      <c r="J48" s="5">
        <f t="shared" si="4"/>
        <v>0</v>
      </c>
      <c r="K48" s="41">
        <f t="shared" si="5"/>
        <v>0</v>
      </c>
    </row>
    <row r="49" spans="1:11">
      <c r="A49" s="69"/>
      <c r="B49" s="71">
        <v>10</v>
      </c>
      <c r="C49" s="96"/>
      <c r="D49" s="96"/>
      <c r="E49" s="96"/>
      <c r="F49" s="97"/>
      <c r="G49" s="98"/>
      <c r="H49" s="98"/>
      <c r="I49" s="6">
        <f t="shared" si="3"/>
        <v>0</v>
      </c>
      <c r="J49" s="7">
        <f t="shared" si="4"/>
        <v>0</v>
      </c>
      <c r="K49" s="42">
        <f t="shared" si="5"/>
        <v>0</v>
      </c>
    </row>
    <row r="50" spans="1:11">
      <c r="A50" s="69"/>
      <c r="B50" s="72">
        <v>11</v>
      </c>
      <c r="C50" s="99"/>
      <c r="D50" s="99"/>
      <c r="E50" s="99"/>
      <c r="F50" s="100"/>
      <c r="G50" s="101"/>
      <c r="H50" s="101"/>
      <c r="I50" s="2">
        <f t="shared" si="3"/>
        <v>0</v>
      </c>
      <c r="J50" s="3">
        <f t="shared" si="4"/>
        <v>0</v>
      </c>
      <c r="K50" s="43">
        <f t="shared" si="5"/>
        <v>0</v>
      </c>
    </row>
    <row r="51" spans="1:11">
      <c r="A51" s="69"/>
      <c r="B51" s="70">
        <v>12</v>
      </c>
      <c r="C51" s="93"/>
      <c r="D51" s="93"/>
      <c r="E51" s="93"/>
      <c r="F51" s="94"/>
      <c r="G51" s="95"/>
      <c r="H51" s="95"/>
      <c r="I51" s="4">
        <f t="shared" si="3"/>
        <v>0</v>
      </c>
      <c r="J51" s="5">
        <f t="shared" si="4"/>
        <v>0</v>
      </c>
      <c r="K51" s="41">
        <f t="shared" si="5"/>
        <v>0</v>
      </c>
    </row>
    <row r="52" spans="1:11">
      <c r="A52" s="69"/>
      <c r="B52" s="70">
        <v>13</v>
      </c>
      <c r="C52" s="93"/>
      <c r="D52" s="93"/>
      <c r="E52" s="93"/>
      <c r="F52" s="94"/>
      <c r="G52" s="95"/>
      <c r="H52" s="95"/>
      <c r="I52" s="4">
        <f t="shared" si="3"/>
        <v>0</v>
      </c>
      <c r="J52" s="5">
        <f t="shared" si="4"/>
        <v>0</v>
      </c>
      <c r="K52" s="41">
        <f t="shared" si="5"/>
        <v>0</v>
      </c>
    </row>
    <row r="53" spans="1:11">
      <c r="A53" s="69"/>
      <c r="B53" s="70">
        <v>14</v>
      </c>
      <c r="C53" s="93"/>
      <c r="D53" s="93"/>
      <c r="E53" s="93"/>
      <c r="F53" s="94"/>
      <c r="G53" s="95"/>
      <c r="H53" s="95"/>
      <c r="I53" s="4">
        <f t="shared" si="3"/>
        <v>0</v>
      </c>
      <c r="J53" s="5">
        <f t="shared" si="4"/>
        <v>0</v>
      </c>
      <c r="K53" s="41">
        <f t="shared" si="5"/>
        <v>0</v>
      </c>
    </row>
    <row r="54" spans="1:11" ht="20.5" thickBot="1">
      <c r="A54" s="69"/>
      <c r="B54" s="71">
        <v>15</v>
      </c>
      <c r="C54" s="96"/>
      <c r="D54" s="96"/>
      <c r="E54" s="96"/>
      <c r="F54" s="97"/>
      <c r="G54" s="98"/>
      <c r="H54" s="98"/>
      <c r="I54" s="6">
        <f t="shared" si="3"/>
        <v>0</v>
      </c>
      <c r="J54" s="7">
        <f t="shared" si="4"/>
        <v>0</v>
      </c>
      <c r="K54" s="42">
        <f t="shared" si="5"/>
        <v>0</v>
      </c>
    </row>
    <row r="55" spans="1:11" hidden="1" outlineLevel="1">
      <c r="A55" s="69"/>
      <c r="B55" s="72">
        <v>16</v>
      </c>
      <c r="C55" s="102"/>
      <c r="D55" s="102"/>
      <c r="E55" s="102"/>
      <c r="F55" s="103"/>
      <c r="G55" s="104"/>
      <c r="H55" s="104"/>
      <c r="I55" s="2">
        <f t="shared" si="3"/>
        <v>0</v>
      </c>
      <c r="J55" s="3">
        <f t="shared" si="4"/>
        <v>0</v>
      </c>
      <c r="K55" s="43">
        <f t="shared" si="5"/>
        <v>0</v>
      </c>
    </row>
    <row r="56" spans="1:11" hidden="1" outlineLevel="1">
      <c r="A56" s="69"/>
      <c r="B56" s="70">
        <v>17</v>
      </c>
      <c r="C56" s="105"/>
      <c r="D56" s="105"/>
      <c r="E56" s="105"/>
      <c r="F56" s="106"/>
      <c r="G56" s="107"/>
      <c r="H56" s="107"/>
      <c r="I56" s="4">
        <f t="shared" si="3"/>
        <v>0</v>
      </c>
      <c r="J56" s="5">
        <f t="shared" si="4"/>
        <v>0</v>
      </c>
      <c r="K56" s="41">
        <f t="shared" si="5"/>
        <v>0</v>
      </c>
    </row>
    <row r="57" spans="1:11" hidden="1" outlineLevel="1">
      <c r="A57" s="69"/>
      <c r="B57" s="70">
        <v>18</v>
      </c>
      <c r="C57" s="105"/>
      <c r="D57" s="105"/>
      <c r="E57" s="105"/>
      <c r="F57" s="106"/>
      <c r="G57" s="107"/>
      <c r="H57" s="107"/>
      <c r="I57" s="4">
        <f t="shared" si="3"/>
        <v>0</v>
      </c>
      <c r="J57" s="5">
        <f t="shared" si="4"/>
        <v>0</v>
      </c>
      <c r="K57" s="41">
        <f t="shared" si="5"/>
        <v>0</v>
      </c>
    </row>
    <row r="58" spans="1:11" hidden="1" outlineLevel="1">
      <c r="A58" s="69"/>
      <c r="B58" s="70">
        <v>19</v>
      </c>
      <c r="C58" s="105"/>
      <c r="D58" s="105"/>
      <c r="E58" s="105"/>
      <c r="F58" s="106"/>
      <c r="G58" s="107"/>
      <c r="H58" s="107"/>
      <c r="I58" s="4">
        <f t="shared" si="3"/>
        <v>0</v>
      </c>
      <c r="J58" s="5">
        <f t="shared" si="4"/>
        <v>0</v>
      </c>
      <c r="K58" s="41">
        <f t="shared" si="5"/>
        <v>0</v>
      </c>
    </row>
    <row r="59" spans="1:11" hidden="1" outlineLevel="1">
      <c r="A59" s="69"/>
      <c r="B59" s="71">
        <v>20</v>
      </c>
      <c r="C59" s="108"/>
      <c r="D59" s="108"/>
      <c r="E59" s="108"/>
      <c r="F59" s="109"/>
      <c r="G59" s="110"/>
      <c r="H59" s="110"/>
      <c r="I59" s="6">
        <f t="shared" si="3"/>
        <v>0</v>
      </c>
      <c r="J59" s="7">
        <f t="shared" si="4"/>
        <v>0</v>
      </c>
      <c r="K59" s="42">
        <f t="shared" si="5"/>
        <v>0</v>
      </c>
    </row>
    <row r="60" spans="1:11" hidden="1" outlineLevel="1">
      <c r="A60" s="69"/>
      <c r="B60" s="72">
        <v>21</v>
      </c>
      <c r="C60" s="102"/>
      <c r="D60" s="102"/>
      <c r="E60" s="102"/>
      <c r="F60" s="103"/>
      <c r="G60" s="104"/>
      <c r="H60" s="104"/>
      <c r="I60" s="2">
        <f t="shared" si="3"/>
        <v>0</v>
      </c>
      <c r="J60" s="3">
        <f t="shared" si="4"/>
        <v>0</v>
      </c>
      <c r="K60" s="43">
        <f t="shared" si="5"/>
        <v>0</v>
      </c>
    </row>
    <row r="61" spans="1:11" hidden="1" outlineLevel="1">
      <c r="A61" s="69"/>
      <c r="B61" s="70">
        <v>22</v>
      </c>
      <c r="C61" s="105"/>
      <c r="D61" s="105"/>
      <c r="E61" s="105"/>
      <c r="F61" s="106"/>
      <c r="G61" s="107"/>
      <c r="H61" s="107"/>
      <c r="I61" s="4">
        <f t="shared" si="3"/>
        <v>0</v>
      </c>
      <c r="J61" s="5">
        <f t="shared" si="4"/>
        <v>0</v>
      </c>
      <c r="K61" s="41">
        <f t="shared" si="5"/>
        <v>0</v>
      </c>
    </row>
    <row r="62" spans="1:11" hidden="1" outlineLevel="1">
      <c r="A62" s="69"/>
      <c r="B62" s="70">
        <v>23</v>
      </c>
      <c r="C62" s="105"/>
      <c r="D62" s="105"/>
      <c r="E62" s="105"/>
      <c r="F62" s="106"/>
      <c r="G62" s="107"/>
      <c r="H62" s="107"/>
      <c r="I62" s="4">
        <f t="shared" si="3"/>
        <v>0</v>
      </c>
      <c r="J62" s="5">
        <f t="shared" si="4"/>
        <v>0</v>
      </c>
      <c r="K62" s="41">
        <f t="shared" si="5"/>
        <v>0</v>
      </c>
    </row>
    <row r="63" spans="1:11" hidden="1" outlineLevel="1">
      <c r="A63" s="69"/>
      <c r="B63" s="70">
        <v>24</v>
      </c>
      <c r="C63" s="105"/>
      <c r="D63" s="105"/>
      <c r="E63" s="105"/>
      <c r="F63" s="106"/>
      <c r="G63" s="107"/>
      <c r="H63" s="107"/>
      <c r="I63" s="4">
        <f t="shared" si="3"/>
        <v>0</v>
      </c>
      <c r="J63" s="5">
        <f t="shared" si="4"/>
        <v>0</v>
      </c>
      <c r="K63" s="41">
        <f t="shared" si="5"/>
        <v>0</v>
      </c>
    </row>
    <row r="64" spans="1:11" hidden="1" outlineLevel="1">
      <c r="A64" s="69"/>
      <c r="B64" s="71">
        <v>25</v>
      </c>
      <c r="C64" s="108"/>
      <c r="D64" s="108"/>
      <c r="E64" s="108"/>
      <c r="F64" s="109"/>
      <c r="G64" s="110"/>
      <c r="H64" s="110"/>
      <c r="I64" s="6">
        <f t="shared" si="3"/>
        <v>0</v>
      </c>
      <c r="J64" s="7">
        <f t="shared" si="4"/>
        <v>0</v>
      </c>
      <c r="K64" s="42">
        <f t="shared" si="5"/>
        <v>0</v>
      </c>
    </row>
    <row r="65" spans="1:11" hidden="1" outlineLevel="1">
      <c r="A65" s="69"/>
      <c r="B65" s="72">
        <v>26</v>
      </c>
      <c r="C65" s="102"/>
      <c r="D65" s="102"/>
      <c r="E65" s="102"/>
      <c r="F65" s="103"/>
      <c r="G65" s="104"/>
      <c r="H65" s="104"/>
      <c r="I65" s="2">
        <f t="shared" si="3"/>
        <v>0</v>
      </c>
      <c r="J65" s="3">
        <f t="shared" si="4"/>
        <v>0</v>
      </c>
      <c r="K65" s="43">
        <f t="shared" si="5"/>
        <v>0</v>
      </c>
    </row>
    <row r="66" spans="1:11" hidden="1" outlineLevel="1">
      <c r="A66" s="69"/>
      <c r="B66" s="70">
        <v>27</v>
      </c>
      <c r="C66" s="105"/>
      <c r="D66" s="105"/>
      <c r="E66" s="105"/>
      <c r="F66" s="106"/>
      <c r="G66" s="107"/>
      <c r="H66" s="107"/>
      <c r="I66" s="4">
        <f>IF(H66&lt;3000,H66,3000)</f>
        <v>0</v>
      </c>
      <c r="J66" s="5">
        <f t="shared" si="4"/>
        <v>0</v>
      </c>
      <c r="K66" s="41">
        <f t="shared" si="5"/>
        <v>0</v>
      </c>
    </row>
    <row r="67" spans="1:11" hidden="1" outlineLevel="1">
      <c r="A67" s="69"/>
      <c r="B67" s="74">
        <v>28</v>
      </c>
      <c r="C67" s="105"/>
      <c r="D67" s="105"/>
      <c r="E67" s="105"/>
      <c r="F67" s="106"/>
      <c r="G67" s="107"/>
      <c r="H67" s="107"/>
      <c r="I67" s="4">
        <f>IF(H67&lt;3000,H67,3000)</f>
        <v>0</v>
      </c>
      <c r="J67" s="5">
        <f t="shared" si="4"/>
        <v>0</v>
      </c>
      <c r="K67" s="41">
        <f t="shared" si="5"/>
        <v>0</v>
      </c>
    </row>
    <row r="68" spans="1:11" hidden="1" outlineLevel="1">
      <c r="A68" s="69"/>
      <c r="B68" s="70">
        <v>29</v>
      </c>
      <c r="C68" s="105"/>
      <c r="D68" s="105"/>
      <c r="E68" s="105"/>
      <c r="F68" s="106"/>
      <c r="G68" s="107"/>
      <c r="H68" s="107"/>
      <c r="I68" s="4">
        <f>IF(H68&lt;3000,H68,3000)</f>
        <v>0</v>
      </c>
      <c r="J68" s="5">
        <f t="shared" si="4"/>
        <v>0</v>
      </c>
      <c r="K68" s="41">
        <f t="shared" si="5"/>
        <v>0</v>
      </c>
    </row>
    <row r="69" spans="1:11" ht="20.5" hidden="1" outlineLevel="1" thickBot="1">
      <c r="A69" s="69"/>
      <c r="B69" s="75">
        <v>30</v>
      </c>
      <c r="C69" s="111"/>
      <c r="D69" s="111"/>
      <c r="E69" s="111"/>
      <c r="F69" s="112"/>
      <c r="G69" s="113"/>
      <c r="H69" s="113"/>
      <c r="I69" s="11">
        <f>IF(H69&lt;3000,H69,3000)</f>
        <v>0</v>
      </c>
      <c r="J69" s="12">
        <f t="shared" si="4"/>
        <v>0</v>
      </c>
      <c r="K69" s="44">
        <f t="shared" si="5"/>
        <v>0</v>
      </c>
    </row>
    <row r="70" spans="1:11" ht="20.5" collapsed="1" thickBot="1">
      <c r="A70" s="69"/>
      <c r="B70" s="76" t="s">
        <v>17</v>
      </c>
      <c r="C70" s="27"/>
      <c r="D70" s="27"/>
      <c r="E70" s="27"/>
      <c r="F70" s="28"/>
      <c r="G70" s="29"/>
      <c r="H70" s="29"/>
      <c r="I70" s="30"/>
      <c r="J70" s="31"/>
      <c r="K70" s="45"/>
    </row>
    <row r="71" spans="1:11" s="78" customFormat="1" ht="21" thickTop="1" thickBot="1">
      <c r="A71" s="79"/>
      <c r="B71" s="80"/>
      <c r="C71" s="37"/>
      <c r="D71" s="37"/>
      <c r="E71" s="37"/>
      <c r="F71" s="38" t="s">
        <v>18</v>
      </c>
      <c r="G71" s="83">
        <f>SUM(G40:G70)</f>
        <v>0</v>
      </c>
      <c r="H71" s="83">
        <f>SUM(H40:H70)</f>
        <v>0</v>
      </c>
      <c r="I71" s="39">
        <f>SUM(I40:I70)</f>
        <v>0</v>
      </c>
      <c r="J71" s="39">
        <f>SUM(J40:J70)</f>
        <v>0</v>
      </c>
      <c r="K71" s="47">
        <f>SUM(K40:K70)</f>
        <v>0</v>
      </c>
    </row>
    <row r="72" spans="1:11">
      <c r="A72" s="67"/>
      <c r="B72" s="68">
        <v>1</v>
      </c>
      <c r="C72" s="90"/>
      <c r="D72" s="90"/>
      <c r="E72" s="90"/>
      <c r="F72" s="91"/>
      <c r="G72" s="92"/>
      <c r="H72" s="92"/>
      <c r="I72" s="35">
        <f t="shared" ref="I72:I97" si="6">IF(H72&lt;3000,H72,3000)</f>
        <v>0</v>
      </c>
      <c r="J72" s="36">
        <f t="shared" ref="J72:J101" si="7">G72-I72</f>
        <v>0</v>
      </c>
      <c r="K72" s="40">
        <f t="shared" ref="K72:K101" si="8">I72</f>
        <v>0</v>
      </c>
    </row>
    <row r="73" spans="1:11">
      <c r="A73" s="69"/>
      <c r="B73" s="70">
        <v>2</v>
      </c>
      <c r="C73" s="93"/>
      <c r="D73" s="93"/>
      <c r="E73" s="93"/>
      <c r="F73" s="94"/>
      <c r="G73" s="95"/>
      <c r="H73" s="95"/>
      <c r="I73" s="4">
        <f t="shared" si="6"/>
        <v>0</v>
      </c>
      <c r="J73" s="5">
        <f t="shared" si="7"/>
        <v>0</v>
      </c>
      <c r="K73" s="41">
        <f t="shared" si="8"/>
        <v>0</v>
      </c>
    </row>
    <row r="74" spans="1:11">
      <c r="A74" s="69"/>
      <c r="B74" s="70">
        <v>3</v>
      </c>
      <c r="C74" s="93"/>
      <c r="D74" s="93"/>
      <c r="E74" s="93"/>
      <c r="F74" s="94"/>
      <c r="G74" s="95"/>
      <c r="H74" s="95"/>
      <c r="I74" s="4">
        <f t="shared" si="6"/>
        <v>0</v>
      </c>
      <c r="J74" s="5">
        <f t="shared" si="7"/>
        <v>0</v>
      </c>
      <c r="K74" s="41">
        <f t="shared" si="8"/>
        <v>0</v>
      </c>
    </row>
    <row r="75" spans="1:11">
      <c r="A75" s="69"/>
      <c r="B75" s="70">
        <v>4</v>
      </c>
      <c r="C75" s="93"/>
      <c r="D75" s="93"/>
      <c r="E75" s="93"/>
      <c r="F75" s="94"/>
      <c r="G75" s="95"/>
      <c r="H75" s="95"/>
      <c r="I75" s="4">
        <f t="shared" si="6"/>
        <v>0</v>
      </c>
      <c r="J75" s="5">
        <f t="shared" si="7"/>
        <v>0</v>
      </c>
      <c r="K75" s="41">
        <f t="shared" si="8"/>
        <v>0</v>
      </c>
    </row>
    <row r="76" spans="1:11">
      <c r="A76" s="69"/>
      <c r="B76" s="71">
        <v>5</v>
      </c>
      <c r="C76" s="96"/>
      <c r="D76" s="96"/>
      <c r="E76" s="96"/>
      <c r="F76" s="97"/>
      <c r="G76" s="98"/>
      <c r="H76" s="98"/>
      <c r="I76" s="6">
        <f t="shared" si="6"/>
        <v>0</v>
      </c>
      <c r="J76" s="7">
        <f t="shared" si="7"/>
        <v>0</v>
      </c>
      <c r="K76" s="42">
        <f t="shared" si="8"/>
        <v>0</v>
      </c>
    </row>
    <row r="77" spans="1:11">
      <c r="A77" s="69"/>
      <c r="B77" s="72">
        <v>6</v>
      </c>
      <c r="C77" s="99"/>
      <c r="D77" s="99"/>
      <c r="E77" s="99"/>
      <c r="F77" s="100"/>
      <c r="G77" s="101"/>
      <c r="H77" s="101"/>
      <c r="I77" s="2">
        <f t="shared" si="6"/>
        <v>0</v>
      </c>
      <c r="J77" s="3">
        <f t="shared" si="7"/>
        <v>0</v>
      </c>
      <c r="K77" s="43">
        <f t="shared" si="8"/>
        <v>0</v>
      </c>
    </row>
    <row r="78" spans="1:11">
      <c r="A78" s="69"/>
      <c r="B78" s="70">
        <v>7</v>
      </c>
      <c r="C78" s="93"/>
      <c r="D78" s="93"/>
      <c r="E78" s="93"/>
      <c r="F78" s="94"/>
      <c r="G78" s="95"/>
      <c r="H78" s="95"/>
      <c r="I78" s="4">
        <f t="shared" si="6"/>
        <v>0</v>
      </c>
      <c r="J78" s="5">
        <f t="shared" si="7"/>
        <v>0</v>
      </c>
      <c r="K78" s="41">
        <f t="shared" si="8"/>
        <v>0</v>
      </c>
    </row>
    <row r="79" spans="1:11">
      <c r="A79" s="73" t="s">
        <v>20</v>
      </c>
      <c r="B79" s="70">
        <v>8</v>
      </c>
      <c r="C79" s="93"/>
      <c r="D79" s="93"/>
      <c r="E79" s="93"/>
      <c r="F79" s="94"/>
      <c r="G79" s="95"/>
      <c r="H79" s="95"/>
      <c r="I79" s="4">
        <f t="shared" si="6"/>
        <v>0</v>
      </c>
      <c r="J79" s="5">
        <f t="shared" si="7"/>
        <v>0</v>
      </c>
      <c r="K79" s="41">
        <f t="shared" si="8"/>
        <v>0</v>
      </c>
    </row>
    <row r="80" spans="1:11">
      <c r="A80" s="69"/>
      <c r="B80" s="70">
        <v>9</v>
      </c>
      <c r="C80" s="93"/>
      <c r="D80" s="93"/>
      <c r="E80" s="93"/>
      <c r="F80" s="94"/>
      <c r="G80" s="95"/>
      <c r="H80" s="95"/>
      <c r="I80" s="4">
        <f t="shared" si="6"/>
        <v>0</v>
      </c>
      <c r="J80" s="5">
        <f t="shared" si="7"/>
        <v>0</v>
      </c>
      <c r="K80" s="41">
        <f t="shared" si="8"/>
        <v>0</v>
      </c>
    </row>
    <row r="81" spans="1:11">
      <c r="A81" s="69"/>
      <c r="B81" s="71">
        <v>10</v>
      </c>
      <c r="C81" s="96"/>
      <c r="D81" s="96"/>
      <c r="E81" s="96"/>
      <c r="F81" s="97"/>
      <c r="G81" s="98"/>
      <c r="H81" s="98"/>
      <c r="I81" s="6">
        <f t="shared" si="6"/>
        <v>0</v>
      </c>
      <c r="J81" s="7">
        <f t="shared" si="7"/>
        <v>0</v>
      </c>
      <c r="K81" s="42">
        <f t="shared" si="8"/>
        <v>0</v>
      </c>
    </row>
    <row r="82" spans="1:11">
      <c r="A82" s="69"/>
      <c r="B82" s="72">
        <v>11</v>
      </c>
      <c r="C82" s="99"/>
      <c r="D82" s="99"/>
      <c r="E82" s="99"/>
      <c r="F82" s="100"/>
      <c r="G82" s="101"/>
      <c r="H82" s="101"/>
      <c r="I82" s="2">
        <f t="shared" si="6"/>
        <v>0</v>
      </c>
      <c r="J82" s="3">
        <f t="shared" si="7"/>
        <v>0</v>
      </c>
      <c r="K82" s="43">
        <f t="shared" si="8"/>
        <v>0</v>
      </c>
    </row>
    <row r="83" spans="1:11">
      <c r="A83" s="69"/>
      <c r="B83" s="70">
        <v>12</v>
      </c>
      <c r="C83" s="93"/>
      <c r="D83" s="93"/>
      <c r="E83" s="93"/>
      <c r="F83" s="94"/>
      <c r="G83" s="95"/>
      <c r="H83" s="95"/>
      <c r="I83" s="4">
        <f t="shared" si="6"/>
        <v>0</v>
      </c>
      <c r="J83" s="5">
        <f t="shared" si="7"/>
        <v>0</v>
      </c>
      <c r="K83" s="41">
        <f t="shared" si="8"/>
        <v>0</v>
      </c>
    </row>
    <row r="84" spans="1:11">
      <c r="A84" s="69"/>
      <c r="B84" s="70">
        <v>13</v>
      </c>
      <c r="C84" s="93"/>
      <c r="D84" s="93"/>
      <c r="E84" s="93"/>
      <c r="F84" s="94"/>
      <c r="G84" s="95"/>
      <c r="H84" s="95"/>
      <c r="I84" s="4">
        <f t="shared" si="6"/>
        <v>0</v>
      </c>
      <c r="J84" s="5">
        <f t="shared" si="7"/>
        <v>0</v>
      </c>
      <c r="K84" s="41">
        <f t="shared" si="8"/>
        <v>0</v>
      </c>
    </row>
    <row r="85" spans="1:11">
      <c r="A85" s="69"/>
      <c r="B85" s="70">
        <v>14</v>
      </c>
      <c r="C85" s="93"/>
      <c r="D85" s="93"/>
      <c r="E85" s="93"/>
      <c r="F85" s="94"/>
      <c r="G85" s="95"/>
      <c r="H85" s="95"/>
      <c r="I85" s="4">
        <f t="shared" si="6"/>
        <v>0</v>
      </c>
      <c r="J85" s="5">
        <f t="shared" si="7"/>
        <v>0</v>
      </c>
      <c r="K85" s="41">
        <f t="shared" si="8"/>
        <v>0</v>
      </c>
    </row>
    <row r="86" spans="1:11" ht="20.5" thickBot="1">
      <c r="A86" s="69"/>
      <c r="B86" s="71">
        <v>15</v>
      </c>
      <c r="C86" s="96"/>
      <c r="D86" s="96"/>
      <c r="E86" s="96"/>
      <c r="F86" s="97"/>
      <c r="G86" s="98"/>
      <c r="H86" s="98"/>
      <c r="I86" s="6">
        <f t="shared" si="6"/>
        <v>0</v>
      </c>
      <c r="J86" s="7">
        <f t="shared" si="7"/>
        <v>0</v>
      </c>
      <c r="K86" s="42">
        <f t="shared" si="8"/>
        <v>0</v>
      </c>
    </row>
    <row r="87" spans="1:11" hidden="1" outlineLevel="1">
      <c r="A87" s="69"/>
      <c r="B87" s="72">
        <v>16</v>
      </c>
      <c r="C87" s="102"/>
      <c r="D87" s="102"/>
      <c r="E87" s="102"/>
      <c r="F87" s="103"/>
      <c r="G87" s="104"/>
      <c r="H87" s="104"/>
      <c r="I87" s="2">
        <f t="shared" si="6"/>
        <v>0</v>
      </c>
      <c r="J87" s="3">
        <f t="shared" si="7"/>
        <v>0</v>
      </c>
      <c r="K87" s="43">
        <f t="shared" si="8"/>
        <v>0</v>
      </c>
    </row>
    <row r="88" spans="1:11" hidden="1" outlineLevel="1">
      <c r="A88" s="69"/>
      <c r="B88" s="70">
        <v>17</v>
      </c>
      <c r="C88" s="105"/>
      <c r="D88" s="105"/>
      <c r="E88" s="105"/>
      <c r="F88" s="106"/>
      <c r="G88" s="107"/>
      <c r="H88" s="107"/>
      <c r="I88" s="4">
        <f t="shared" si="6"/>
        <v>0</v>
      </c>
      <c r="J88" s="5">
        <f t="shared" si="7"/>
        <v>0</v>
      </c>
      <c r="K88" s="41">
        <f t="shared" si="8"/>
        <v>0</v>
      </c>
    </row>
    <row r="89" spans="1:11" hidden="1" outlineLevel="1">
      <c r="A89" s="69"/>
      <c r="B89" s="70">
        <v>18</v>
      </c>
      <c r="C89" s="105"/>
      <c r="D89" s="105"/>
      <c r="E89" s="105"/>
      <c r="F89" s="106"/>
      <c r="G89" s="107"/>
      <c r="H89" s="107"/>
      <c r="I89" s="4">
        <f t="shared" si="6"/>
        <v>0</v>
      </c>
      <c r="J89" s="5">
        <f t="shared" si="7"/>
        <v>0</v>
      </c>
      <c r="K89" s="41">
        <f t="shared" si="8"/>
        <v>0</v>
      </c>
    </row>
    <row r="90" spans="1:11" hidden="1" outlineLevel="1">
      <c r="A90" s="69"/>
      <c r="B90" s="70">
        <v>19</v>
      </c>
      <c r="C90" s="105"/>
      <c r="D90" s="105"/>
      <c r="E90" s="105"/>
      <c r="F90" s="106"/>
      <c r="G90" s="107"/>
      <c r="H90" s="107"/>
      <c r="I90" s="4">
        <f t="shared" si="6"/>
        <v>0</v>
      </c>
      <c r="J90" s="5">
        <f t="shared" si="7"/>
        <v>0</v>
      </c>
      <c r="K90" s="41">
        <f t="shared" si="8"/>
        <v>0</v>
      </c>
    </row>
    <row r="91" spans="1:11" hidden="1" outlineLevel="1">
      <c r="A91" s="69"/>
      <c r="B91" s="71">
        <v>20</v>
      </c>
      <c r="C91" s="108"/>
      <c r="D91" s="108"/>
      <c r="E91" s="108"/>
      <c r="F91" s="109"/>
      <c r="G91" s="110"/>
      <c r="H91" s="110"/>
      <c r="I91" s="6">
        <f t="shared" si="6"/>
        <v>0</v>
      </c>
      <c r="J91" s="7">
        <f t="shared" si="7"/>
        <v>0</v>
      </c>
      <c r="K91" s="42">
        <f t="shared" si="8"/>
        <v>0</v>
      </c>
    </row>
    <row r="92" spans="1:11" hidden="1" outlineLevel="1">
      <c r="A92" s="69"/>
      <c r="B92" s="72">
        <v>21</v>
      </c>
      <c r="C92" s="102"/>
      <c r="D92" s="102"/>
      <c r="E92" s="102"/>
      <c r="F92" s="103"/>
      <c r="G92" s="104"/>
      <c r="H92" s="104"/>
      <c r="I92" s="2">
        <f t="shared" si="6"/>
        <v>0</v>
      </c>
      <c r="J92" s="3">
        <f t="shared" si="7"/>
        <v>0</v>
      </c>
      <c r="K92" s="43">
        <f t="shared" si="8"/>
        <v>0</v>
      </c>
    </row>
    <row r="93" spans="1:11" hidden="1" outlineLevel="1">
      <c r="A93" s="69"/>
      <c r="B93" s="70">
        <v>22</v>
      </c>
      <c r="C93" s="105"/>
      <c r="D93" s="105"/>
      <c r="E93" s="105"/>
      <c r="F93" s="106"/>
      <c r="G93" s="107"/>
      <c r="H93" s="107"/>
      <c r="I93" s="4">
        <f t="shared" si="6"/>
        <v>0</v>
      </c>
      <c r="J93" s="5">
        <f t="shared" si="7"/>
        <v>0</v>
      </c>
      <c r="K93" s="41">
        <f t="shared" si="8"/>
        <v>0</v>
      </c>
    </row>
    <row r="94" spans="1:11" hidden="1" outlineLevel="1">
      <c r="A94" s="69"/>
      <c r="B94" s="70">
        <v>23</v>
      </c>
      <c r="C94" s="105"/>
      <c r="D94" s="105"/>
      <c r="E94" s="105"/>
      <c r="F94" s="106"/>
      <c r="G94" s="107"/>
      <c r="H94" s="107"/>
      <c r="I94" s="4">
        <f t="shared" si="6"/>
        <v>0</v>
      </c>
      <c r="J94" s="5">
        <f t="shared" si="7"/>
        <v>0</v>
      </c>
      <c r="K94" s="41">
        <f t="shared" si="8"/>
        <v>0</v>
      </c>
    </row>
    <row r="95" spans="1:11" hidden="1" outlineLevel="1">
      <c r="A95" s="69"/>
      <c r="B95" s="70">
        <v>24</v>
      </c>
      <c r="C95" s="105"/>
      <c r="D95" s="105"/>
      <c r="E95" s="105"/>
      <c r="F95" s="106"/>
      <c r="G95" s="107"/>
      <c r="H95" s="107"/>
      <c r="I95" s="4">
        <f t="shared" si="6"/>
        <v>0</v>
      </c>
      <c r="J95" s="5">
        <f t="shared" si="7"/>
        <v>0</v>
      </c>
      <c r="K95" s="41">
        <f t="shared" si="8"/>
        <v>0</v>
      </c>
    </row>
    <row r="96" spans="1:11" hidden="1" outlineLevel="1">
      <c r="A96" s="69"/>
      <c r="B96" s="71">
        <v>25</v>
      </c>
      <c r="C96" s="108"/>
      <c r="D96" s="108"/>
      <c r="E96" s="108"/>
      <c r="F96" s="109"/>
      <c r="G96" s="110"/>
      <c r="H96" s="110"/>
      <c r="I96" s="6">
        <f t="shared" si="6"/>
        <v>0</v>
      </c>
      <c r="J96" s="7">
        <f t="shared" si="7"/>
        <v>0</v>
      </c>
      <c r="K96" s="42">
        <f t="shared" si="8"/>
        <v>0</v>
      </c>
    </row>
    <row r="97" spans="1:11" hidden="1" outlineLevel="1">
      <c r="A97" s="69"/>
      <c r="B97" s="72">
        <v>26</v>
      </c>
      <c r="C97" s="102"/>
      <c r="D97" s="102"/>
      <c r="E97" s="102"/>
      <c r="F97" s="103"/>
      <c r="G97" s="104"/>
      <c r="H97" s="104"/>
      <c r="I97" s="2">
        <f t="shared" si="6"/>
        <v>0</v>
      </c>
      <c r="J97" s="3">
        <f t="shared" si="7"/>
        <v>0</v>
      </c>
      <c r="K97" s="43">
        <f t="shared" si="8"/>
        <v>0</v>
      </c>
    </row>
    <row r="98" spans="1:11" hidden="1" outlineLevel="1">
      <c r="A98" s="69"/>
      <c r="B98" s="70">
        <v>27</v>
      </c>
      <c r="C98" s="105"/>
      <c r="D98" s="105"/>
      <c r="E98" s="105"/>
      <c r="F98" s="106"/>
      <c r="G98" s="107"/>
      <c r="H98" s="107"/>
      <c r="I98" s="4">
        <f>IF(H98&lt;3000,H98,3000)</f>
        <v>0</v>
      </c>
      <c r="J98" s="5">
        <f t="shared" si="7"/>
        <v>0</v>
      </c>
      <c r="K98" s="41">
        <f t="shared" si="8"/>
        <v>0</v>
      </c>
    </row>
    <row r="99" spans="1:11" hidden="1" outlineLevel="1">
      <c r="A99" s="69"/>
      <c r="B99" s="74">
        <v>28</v>
      </c>
      <c r="C99" s="105"/>
      <c r="D99" s="105"/>
      <c r="E99" s="105"/>
      <c r="F99" s="106"/>
      <c r="G99" s="107"/>
      <c r="H99" s="107"/>
      <c r="I99" s="4">
        <f>IF(H99&lt;3000,H99,3000)</f>
        <v>0</v>
      </c>
      <c r="J99" s="5">
        <f t="shared" si="7"/>
        <v>0</v>
      </c>
      <c r="K99" s="41">
        <f t="shared" si="8"/>
        <v>0</v>
      </c>
    </row>
    <row r="100" spans="1:11" hidden="1" outlineLevel="1">
      <c r="A100" s="69"/>
      <c r="B100" s="70">
        <v>29</v>
      </c>
      <c r="C100" s="105"/>
      <c r="D100" s="105"/>
      <c r="E100" s="105"/>
      <c r="F100" s="106"/>
      <c r="G100" s="107"/>
      <c r="H100" s="107"/>
      <c r="I100" s="4">
        <f>IF(H100&lt;3000,H100,3000)</f>
        <v>0</v>
      </c>
      <c r="J100" s="5">
        <f t="shared" si="7"/>
        <v>0</v>
      </c>
      <c r="K100" s="41">
        <f t="shared" si="8"/>
        <v>0</v>
      </c>
    </row>
    <row r="101" spans="1:11" ht="20.5" hidden="1" outlineLevel="1" thickBot="1">
      <c r="A101" s="69"/>
      <c r="B101" s="75">
        <v>30</v>
      </c>
      <c r="C101" s="111"/>
      <c r="D101" s="111"/>
      <c r="E101" s="111"/>
      <c r="F101" s="112"/>
      <c r="G101" s="113"/>
      <c r="H101" s="113"/>
      <c r="I101" s="11">
        <f>IF(H101&lt;3000,H101,3000)</f>
        <v>0</v>
      </c>
      <c r="J101" s="12">
        <f t="shared" si="7"/>
        <v>0</v>
      </c>
      <c r="K101" s="44">
        <f t="shared" si="8"/>
        <v>0</v>
      </c>
    </row>
    <row r="102" spans="1:11" ht="20.5" collapsed="1" thickBot="1">
      <c r="A102" s="69"/>
      <c r="B102" s="76" t="s">
        <v>17</v>
      </c>
      <c r="C102" s="27"/>
      <c r="D102" s="27"/>
      <c r="E102" s="27"/>
      <c r="F102" s="28"/>
      <c r="G102" s="29"/>
      <c r="H102" s="29"/>
      <c r="I102" s="30"/>
      <c r="J102" s="31"/>
      <c r="K102" s="45"/>
    </row>
    <row r="103" spans="1:11" s="78" customFormat="1" ht="21" thickTop="1" thickBot="1">
      <c r="A103" s="79"/>
      <c r="B103" s="80"/>
      <c r="C103" s="37"/>
      <c r="D103" s="37"/>
      <c r="E103" s="37"/>
      <c r="F103" s="38" t="s">
        <v>18</v>
      </c>
      <c r="G103" s="83">
        <f>SUM(G72:G102)</f>
        <v>0</v>
      </c>
      <c r="H103" s="83">
        <f>SUM(H72:H102)</f>
        <v>0</v>
      </c>
      <c r="I103" s="39">
        <f>SUM(I72:I102)</f>
        <v>0</v>
      </c>
      <c r="J103" s="39">
        <f>SUM(J72:J102)</f>
        <v>0</v>
      </c>
      <c r="K103" s="47">
        <f>SUM(K72:K102)</f>
        <v>0</v>
      </c>
    </row>
    <row r="104" spans="1:11" ht="20.5" thickBot="1">
      <c r="A104" s="84"/>
      <c r="B104" s="85"/>
      <c r="C104" s="86"/>
      <c r="D104" s="86"/>
      <c r="E104" s="85"/>
      <c r="F104" s="88" t="s">
        <v>21</v>
      </c>
      <c r="G104" s="87">
        <f>SUM(G103,G71,G39)</f>
        <v>0</v>
      </c>
      <c r="H104" s="87">
        <f>SUM(H103,H71,H39)</f>
        <v>0</v>
      </c>
      <c r="I104" s="87">
        <f>SUM(I103,I71,I39)</f>
        <v>0</v>
      </c>
      <c r="J104" s="87">
        <f>SUM(J103,J71,J39)</f>
        <v>0</v>
      </c>
      <c r="K104" s="116">
        <f>SUM(K103,K71,K39)</f>
        <v>0</v>
      </c>
    </row>
  </sheetData>
  <sheetProtection formatCells="0" formatColumns="0" formatRows="0" insertColumns="0" insertRows="0" insertHyperlinks="0" deleteColumns="0" deleteRows="0" sort="0" autoFilter="0" pivotTables="0"/>
  <autoFilter ref="B6:K37" xr:uid="{00000000-0009-0000-0000-000000000000}"/>
  <phoneticPr fontId="2"/>
  <conditionalFormatting sqref="K7:K38 I7:I38">
    <cfRule type="cellIs" dxfId="40" priority="10" stopIfTrue="1" operator="greaterThan">
      <formula>3000</formula>
    </cfRule>
  </conditionalFormatting>
  <conditionalFormatting sqref="J8:J38">
    <cfRule type="cellIs" dxfId="39" priority="9" stopIfTrue="1" operator="lessThan">
      <formula>0</formula>
    </cfRule>
  </conditionalFormatting>
  <conditionalFormatting sqref="H8:H38">
    <cfRule type="cellIs" dxfId="38" priority="8" stopIfTrue="1" operator="greaterThan">
      <formula>G8</formula>
    </cfRule>
  </conditionalFormatting>
  <conditionalFormatting sqref="B3">
    <cfRule type="containsBlanks" dxfId="37" priority="11" stopIfTrue="1">
      <formula>LEN(TRIM(B3))=0</formula>
    </cfRule>
  </conditionalFormatting>
  <conditionalFormatting sqref="K40:K70 I40:I70">
    <cfRule type="cellIs" dxfId="36" priority="6" stopIfTrue="1" operator="greaterThan">
      <formula>3000</formula>
    </cfRule>
  </conditionalFormatting>
  <conditionalFormatting sqref="J40:J70">
    <cfRule type="cellIs" dxfId="35" priority="5" stopIfTrue="1" operator="lessThan">
      <formula>0</formula>
    </cfRule>
  </conditionalFormatting>
  <conditionalFormatting sqref="H40:H70">
    <cfRule type="cellIs" dxfId="34" priority="4" stopIfTrue="1" operator="greaterThan">
      <formula>G40</formula>
    </cfRule>
  </conditionalFormatting>
  <conditionalFormatting sqref="K72:K102 I72:I102">
    <cfRule type="cellIs" dxfId="33" priority="3" stopIfTrue="1" operator="greaterThan">
      <formula>3000</formula>
    </cfRule>
  </conditionalFormatting>
  <conditionalFormatting sqref="J72:J102">
    <cfRule type="cellIs" dxfId="32" priority="2" stopIfTrue="1" operator="lessThan">
      <formula>0</formula>
    </cfRule>
  </conditionalFormatting>
  <conditionalFormatting sqref="H72:H102">
    <cfRule type="cellIs" dxfId="31" priority="1" stopIfTrue="1" operator="greaterThan">
      <formula>G72</formula>
    </cfRule>
  </conditionalFormatting>
  <dataValidations count="2">
    <dataValidation type="custom" errorStyle="warning" allowBlank="1" showInputMessage="1" showErrorMessage="1" errorTitle="金額を確認してください！" error="利用料金合計より預かり料金が上回っています。" sqref="H13:H38 H45:H70 H77:H102" xr:uid="{00000000-0002-0000-0000-000000000000}">
      <formula1>G11&lt;H11</formula1>
    </dataValidation>
    <dataValidation type="list" allowBlank="1" showInputMessage="1" showErrorMessage="1" sqref="D8 D9:D22 D40:D54 D72:D86" xr:uid="{4758BAF3-2FC1-410E-922F-A79BE6655153}">
      <formula1>"0,1,2,3,4,5,6"</formula1>
    </dataValidation>
  </dataValidations>
  <printOptions horizontalCentered="1"/>
  <pageMargins left="0.39370078740157483" right="0.39370078740157483" top="0.39370078740157483" bottom="0.39370078740157483" header="0.39370078740157483" footer="0.39370078740157483"/>
  <pageSetup paperSize="9" scale="62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4"/>
  <sheetViews>
    <sheetView view="pageBreakPreview" topLeftCell="A86" zoomScale="70" zoomScaleNormal="70" zoomScaleSheetLayoutView="70" workbookViewId="0">
      <selection activeCell="K108" sqref="K108"/>
    </sheetView>
  </sheetViews>
  <sheetFormatPr defaultColWidth="9" defaultRowHeight="20" outlineLevelRow="1"/>
  <cols>
    <col min="1" max="1" width="9" style="53"/>
    <col min="2" max="2" width="8.81640625" style="81" customWidth="1"/>
    <col min="3" max="3" width="30.453125" style="53" customWidth="1"/>
    <col min="4" max="4" width="8.54296875" style="53" customWidth="1"/>
    <col min="5" max="5" width="14.54296875" style="81" customWidth="1"/>
    <col min="6" max="6" width="11.54296875" style="81" customWidth="1"/>
    <col min="7" max="8" width="14.54296875" style="53" customWidth="1"/>
    <col min="9" max="11" width="14.54296875" style="81" customWidth="1"/>
    <col min="12" max="16384" width="9" style="53"/>
  </cols>
  <sheetData>
    <row r="1" spans="1:11">
      <c r="A1" s="51" t="s">
        <v>22</v>
      </c>
      <c r="B1" s="51"/>
      <c r="C1" s="52"/>
      <c r="D1" s="52"/>
      <c r="E1" s="52"/>
      <c r="F1" s="52"/>
      <c r="G1" s="52"/>
      <c r="H1" s="52"/>
      <c r="I1" s="52"/>
      <c r="J1" s="52"/>
      <c r="K1" s="115" t="s">
        <v>1</v>
      </c>
    </row>
    <row r="2" spans="1:11">
      <c r="A2" s="51" t="s">
        <v>2</v>
      </c>
      <c r="B2" s="51"/>
      <c r="C2" s="52"/>
      <c r="D2" s="52"/>
      <c r="E2" s="52"/>
      <c r="F2" s="52"/>
      <c r="G2" s="52"/>
      <c r="H2" s="52"/>
      <c r="I2" s="52"/>
      <c r="J2" s="52"/>
      <c r="K2" s="52"/>
    </row>
    <row r="3" spans="1:11">
      <c r="A3" s="1" t="s">
        <v>3</v>
      </c>
      <c r="B3" s="114">
        <f>第１四半期!B3</f>
        <v>0</v>
      </c>
      <c r="C3" s="52"/>
      <c r="D3" s="52"/>
      <c r="E3" s="55"/>
      <c r="F3" s="55"/>
      <c r="G3" s="55"/>
      <c r="H3" s="55"/>
      <c r="I3" s="55"/>
      <c r="J3" s="55"/>
      <c r="K3" s="55"/>
    </row>
    <row r="4" spans="1:11">
      <c r="A4" s="51"/>
      <c r="B4" s="55"/>
      <c r="C4" s="55"/>
      <c r="D4" s="55"/>
      <c r="E4" s="54"/>
      <c r="F4" s="54"/>
      <c r="G4" s="54"/>
      <c r="H4" s="54"/>
      <c r="I4" s="54"/>
      <c r="J4" s="54"/>
      <c r="K4" s="54"/>
    </row>
    <row r="5" spans="1:11" ht="20.5" thickBot="1">
      <c r="A5" s="51"/>
      <c r="B5" s="56" t="s">
        <v>4</v>
      </c>
      <c r="C5" s="55"/>
      <c r="D5" s="55"/>
      <c r="E5" s="54"/>
      <c r="F5" s="54"/>
      <c r="G5" s="54"/>
      <c r="H5" s="54"/>
      <c r="I5" s="54"/>
      <c r="J5" s="54"/>
      <c r="K5" s="54"/>
    </row>
    <row r="6" spans="1:11" ht="40.5" customHeight="1">
      <c r="A6" s="55"/>
      <c r="B6" s="57" t="s">
        <v>5</v>
      </c>
      <c r="C6" s="58"/>
      <c r="D6" s="58" t="s">
        <v>6</v>
      </c>
      <c r="E6" s="59" t="s">
        <v>7</v>
      </c>
      <c r="F6" s="60" t="s">
        <v>8</v>
      </c>
      <c r="G6" s="61" t="s">
        <v>9</v>
      </c>
      <c r="H6" s="62" t="s">
        <v>10</v>
      </c>
      <c r="I6" s="61" t="s">
        <v>11</v>
      </c>
      <c r="J6" s="61" t="s">
        <v>12</v>
      </c>
      <c r="K6" s="63" t="s">
        <v>13</v>
      </c>
    </row>
    <row r="7" spans="1:11" ht="20.5" thickBot="1">
      <c r="A7" s="55"/>
      <c r="B7" s="64" t="s">
        <v>14</v>
      </c>
      <c r="C7" s="65" t="s">
        <v>15</v>
      </c>
      <c r="D7" s="65">
        <v>1</v>
      </c>
      <c r="E7" s="65">
        <v>100000</v>
      </c>
      <c r="F7" s="66">
        <v>45352</v>
      </c>
      <c r="G7" s="48">
        <v>2000</v>
      </c>
      <c r="H7" s="48">
        <v>1500</v>
      </c>
      <c r="I7" s="48">
        <f>IF(H7&lt;3000,H7,3000)</f>
        <v>1500</v>
      </c>
      <c r="J7" s="49">
        <f t="shared" ref="J7:J37" si="0">G7-I7</f>
        <v>500</v>
      </c>
      <c r="K7" s="50">
        <f t="shared" ref="K7:K37" si="1">I7</f>
        <v>1500</v>
      </c>
    </row>
    <row r="8" spans="1:11">
      <c r="A8" s="67"/>
      <c r="B8" s="68">
        <v>1</v>
      </c>
      <c r="C8" s="90"/>
      <c r="D8" s="90"/>
      <c r="E8" s="90"/>
      <c r="F8" s="91"/>
      <c r="G8" s="92"/>
      <c r="H8" s="92"/>
      <c r="I8" s="35">
        <f>IF(H8&lt;3000,H8,3000)</f>
        <v>0</v>
      </c>
      <c r="J8" s="36">
        <f t="shared" si="0"/>
        <v>0</v>
      </c>
      <c r="K8" s="40">
        <f t="shared" si="1"/>
        <v>0</v>
      </c>
    </row>
    <row r="9" spans="1:11">
      <c r="A9" s="69"/>
      <c r="B9" s="70">
        <v>2</v>
      </c>
      <c r="C9" s="93"/>
      <c r="D9" s="93"/>
      <c r="E9" s="93"/>
      <c r="F9" s="94"/>
      <c r="G9" s="95"/>
      <c r="H9" s="95"/>
      <c r="I9" s="4">
        <f t="shared" ref="I9:I37" si="2">IF(H9&lt;3000,H9,3000)</f>
        <v>0</v>
      </c>
      <c r="J9" s="5">
        <f t="shared" si="0"/>
        <v>0</v>
      </c>
      <c r="K9" s="41">
        <f t="shared" si="1"/>
        <v>0</v>
      </c>
    </row>
    <row r="10" spans="1:11">
      <c r="A10" s="69"/>
      <c r="B10" s="70">
        <v>3</v>
      </c>
      <c r="C10" s="93"/>
      <c r="D10" s="93"/>
      <c r="E10" s="93"/>
      <c r="F10" s="94"/>
      <c r="G10" s="95"/>
      <c r="H10" s="95"/>
      <c r="I10" s="4">
        <f t="shared" si="2"/>
        <v>0</v>
      </c>
      <c r="J10" s="5">
        <f t="shared" si="0"/>
        <v>0</v>
      </c>
      <c r="K10" s="41">
        <f t="shared" si="1"/>
        <v>0</v>
      </c>
    </row>
    <row r="11" spans="1:11">
      <c r="A11" s="69"/>
      <c r="B11" s="70">
        <v>4</v>
      </c>
      <c r="C11" s="93"/>
      <c r="D11" s="93"/>
      <c r="E11" s="93"/>
      <c r="F11" s="94"/>
      <c r="G11" s="95"/>
      <c r="H11" s="95"/>
      <c r="I11" s="4">
        <f t="shared" si="2"/>
        <v>0</v>
      </c>
      <c r="J11" s="5">
        <f t="shared" si="0"/>
        <v>0</v>
      </c>
      <c r="K11" s="41">
        <f t="shared" si="1"/>
        <v>0</v>
      </c>
    </row>
    <row r="12" spans="1:11">
      <c r="A12" s="69"/>
      <c r="B12" s="71">
        <v>5</v>
      </c>
      <c r="C12" s="96"/>
      <c r="D12" s="96"/>
      <c r="E12" s="96"/>
      <c r="F12" s="97"/>
      <c r="G12" s="98"/>
      <c r="H12" s="98"/>
      <c r="I12" s="6">
        <f t="shared" si="2"/>
        <v>0</v>
      </c>
      <c r="J12" s="7">
        <f t="shared" si="0"/>
        <v>0</v>
      </c>
      <c r="K12" s="42">
        <f t="shared" si="1"/>
        <v>0</v>
      </c>
    </row>
    <row r="13" spans="1:11">
      <c r="A13" s="69"/>
      <c r="B13" s="72">
        <v>6</v>
      </c>
      <c r="C13" s="99"/>
      <c r="D13" s="99"/>
      <c r="E13" s="99"/>
      <c r="F13" s="100"/>
      <c r="G13" s="101"/>
      <c r="H13" s="101"/>
      <c r="I13" s="2">
        <f>IF(H13&lt;3000,H13,3000)</f>
        <v>0</v>
      </c>
      <c r="J13" s="3">
        <f t="shared" si="0"/>
        <v>0</v>
      </c>
      <c r="K13" s="43">
        <f t="shared" si="1"/>
        <v>0</v>
      </c>
    </row>
    <row r="14" spans="1:11">
      <c r="A14" s="69"/>
      <c r="B14" s="70">
        <v>7</v>
      </c>
      <c r="C14" s="93"/>
      <c r="D14" s="93"/>
      <c r="E14" s="93"/>
      <c r="F14" s="94"/>
      <c r="G14" s="95"/>
      <c r="H14" s="95"/>
      <c r="I14" s="4">
        <f t="shared" si="2"/>
        <v>0</v>
      </c>
      <c r="J14" s="5">
        <f t="shared" si="0"/>
        <v>0</v>
      </c>
      <c r="K14" s="41">
        <f t="shared" si="1"/>
        <v>0</v>
      </c>
    </row>
    <row r="15" spans="1:11">
      <c r="A15" s="73" t="s">
        <v>23</v>
      </c>
      <c r="B15" s="70">
        <v>8</v>
      </c>
      <c r="C15" s="93"/>
      <c r="D15" s="93"/>
      <c r="E15" s="93"/>
      <c r="F15" s="94"/>
      <c r="G15" s="95"/>
      <c r="H15" s="95"/>
      <c r="I15" s="4">
        <f t="shared" si="2"/>
        <v>0</v>
      </c>
      <c r="J15" s="5">
        <f t="shared" si="0"/>
        <v>0</v>
      </c>
      <c r="K15" s="41">
        <f t="shared" si="1"/>
        <v>0</v>
      </c>
    </row>
    <row r="16" spans="1:11">
      <c r="A16" s="69"/>
      <c r="B16" s="70">
        <v>9</v>
      </c>
      <c r="C16" s="93"/>
      <c r="D16" s="93"/>
      <c r="E16" s="93"/>
      <c r="F16" s="94"/>
      <c r="G16" s="95"/>
      <c r="H16" s="95"/>
      <c r="I16" s="4">
        <f t="shared" si="2"/>
        <v>0</v>
      </c>
      <c r="J16" s="5">
        <f t="shared" si="0"/>
        <v>0</v>
      </c>
      <c r="K16" s="41">
        <f t="shared" si="1"/>
        <v>0</v>
      </c>
    </row>
    <row r="17" spans="1:11">
      <c r="A17" s="69"/>
      <c r="B17" s="71">
        <v>10</v>
      </c>
      <c r="C17" s="96"/>
      <c r="D17" s="96"/>
      <c r="E17" s="96"/>
      <c r="F17" s="97"/>
      <c r="G17" s="98"/>
      <c r="H17" s="98"/>
      <c r="I17" s="6">
        <f t="shared" si="2"/>
        <v>0</v>
      </c>
      <c r="J17" s="7">
        <f t="shared" si="0"/>
        <v>0</v>
      </c>
      <c r="K17" s="42">
        <f t="shared" si="1"/>
        <v>0</v>
      </c>
    </row>
    <row r="18" spans="1:11">
      <c r="A18" s="69"/>
      <c r="B18" s="72">
        <v>11</v>
      </c>
      <c r="C18" s="99"/>
      <c r="D18" s="99"/>
      <c r="E18" s="99"/>
      <c r="F18" s="100"/>
      <c r="G18" s="101"/>
      <c r="H18" s="101"/>
      <c r="I18" s="2">
        <f>IF(H18&lt;3000,H18,3000)</f>
        <v>0</v>
      </c>
      <c r="J18" s="3">
        <f t="shared" si="0"/>
        <v>0</v>
      </c>
      <c r="K18" s="43">
        <f t="shared" si="1"/>
        <v>0</v>
      </c>
    </row>
    <row r="19" spans="1:11">
      <c r="A19" s="69"/>
      <c r="B19" s="70">
        <v>12</v>
      </c>
      <c r="C19" s="93"/>
      <c r="D19" s="93"/>
      <c r="E19" s="93"/>
      <c r="F19" s="94"/>
      <c r="G19" s="95"/>
      <c r="H19" s="95"/>
      <c r="I19" s="4">
        <f t="shared" si="2"/>
        <v>0</v>
      </c>
      <c r="J19" s="5">
        <f t="shared" si="0"/>
        <v>0</v>
      </c>
      <c r="K19" s="41">
        <f t="shared" si="1"/>
        <v>0</v>
      </c>
    </row>
    <row r="20" spans="1:11">
      <c r="A20" s="69"/>
      <c r="B20" s="70">
        <v>13</v>
      </c>
      <c r="C20" s="93"/>
      <c r="D20" s="93"/>
      <c r="E20" s="93"/>
      <c r="F20" s="94"/>
      <c r="G20" s="95"/>
      <c r="H20" s="95"/>
      <c r="I20" s="4">
        <f t="shared" si="2"/>
        <v>0</v>
      </c>
      <c r="J20" s="5">
        <f t="shared" si="0"/>
        <v>0</v>
      </c>
      <c r="K20" s="41">
        <f t="shared" si="1"/>
        <v>0</v>
      </c>
    </row>
    <row r="21" spans="1:11">
      <c r="A21" s="69"/>
      <c r="B21" s="70">
        <v>14</v>
      </c>
      <c r="C21" s="93"/>
      <c r="D21" s="93"/>
      <c r="E21" s="93"/>
      <c r="F21" s="94"/>
      <c r="G21" s="95"/>
      <c r="H21" s="95"/>
      <c r="I21" s="4">
        <f t="shared" si="2"/>
        <v>0</v>
      </c>
      <c r="J21" s="5">
        <f t="shared" si="0"/>
        <v>0</v>
      </c>
      <c r="K21" s="41">
        <f t="shared" si="1"/>
        <v>0</v>
      </c>
    </row>
    <row r="22" spans="1:11" ht="20.5" thickBot="1">
      <c r="A22" s="69"/>
      <c r="B22" s="71">
        <v>15</v>
      </c>
      <c r="C22" s="96"/>
      <c r="D22" s="96"/>
      <c r="E22" s="96"/>
      <c r="F22" s="97"/>
      <c r="G22" s="98"/>
      <c r="H22" s="98"/>
      <c r="I22" s="6">
        <f t="shared" si="2"/>
        <v>0</v>
      </c>
      <c r="J22" s="7">
        <f t="shared" si="0"/>
        <v>0</v>
      </c>
      <c r="K22" s="42">
        <f t="shared" si="1"/>
        <v>0</v>
      </c>
    </row>
    <row r="23" spans="1:11" hidden="1" outlineLevel="1">
      <c r="A23" s="69"/>
      <c r="B23" s="72">
        <v>16</v>
      </c>
      <c r="C23" s="102"/>
      <c r="D23" s="102"/>
      <c r="E23" s="102"/>
      <c r="F23" s="103"/>
      <c r="G23" s="104"/>
      <c r="H23" s="104"/>
      <c r="I23" s="2">
        <f>IF(H23&lt;3000,H23,3000)</f>
        <v>0</v>
      </c>
      <c r="J23" s="3">
        <f t="shared" si="0"/>
        <v>0</v>
      </c>
      <c r="K23" s="43">
        <f t="shared" si="1"/>
        <v>0</v>
      </c>
    </row>
    <row r="24" spans="1:11" hidden="1" outlineLevel="1">
      <c r="A24" s="69"/>
      <c r="B24" s="70">
        <v>17</v>
      </c>
      <c r="C24" s="105"/>
      <c r="D24" s="105"/>
      <c r="E24" s="105"/>
      <c r="F24" s="106"/>
      <c r="G24" s="107"/>
      <c r="H24" s="107"/>
      <c r="I24" s="4">
        <f t="shared" si="2"/>
        <v>0</v>
      </c>
      <c r="J24" s="5">
        <f t="shared" si="0"/>
        <v>0</v>
      </c>
      <c r="K24" s="41">
        <f t="shared" si="1"/>
        <v>0</v>
      </c>
    </row>
    <row r="25" spans="1:11" hidden="1" outlineLevel="1">
      <c r="A25" s="69"/>
      <c r="B25" s="70">
        <v>18</v>
      </c>
      <c r="C25" s="105"/>
      <c r="D25" s="105"/>
      <c r="E25" s="105"/>
      <c r="F25" s="106"/>
      <c r="G25" s="107"/>
      <c r="H25" s="107"/>
      <c r="I25" s="4">
        <f t="shared" si="2"/>
        <v>0</v>
      </c>
      <c r="J25" s="5">
        <f t="shared" si="0"/>
        <v>0</v>
      </c>
      <c r="K25" s="41">
        <f t="shared" si="1"/>
        <v>0</v>
      </c>
    </row>
    <row r="26" spans="1:11" hidden="1" outlineLevel="1">
      <c r="A26" s="69"/>
      <c r="B26" s="70">
        <v>19</v>
      </c>
      <c r="C26" s="105"/>
      <c r="D26" s="105"/>
      <c r="E26" s="105"/>
      <c r="F26" s="106"/>
      <c r="G26" s="107"/>
      <c r="H26" s="107"/>
      <c r="I26" s="4">
        <f t="shared" si="2"/>
        <v>0</v>
      </c>
      <c r="J26" s="5">
        <f t="shared" si="0"/>
        <v>0</v>
      </c>
      <c r="K26" s="41">
        <f t="shared" si="1"/>
        <v>0</v>
      </c>
    </row>
    <row r="27" spans="1:11" hidden="1" outlineLevel="1">
      <c r="A27" s="69"/>
      <c r="B27" s="71">
        <v>20</v>
      </c>
      <c r="C27" s="108"/>
      <c r="D27" s="108"/>
      <c r="E27" s="108"/>
      <c r="F27" s="109"/>
      <c r="G27" s="110"/>
      <c r="H27" s="110"/>
      <c r="I27" s="6">
        <f t="shared" si="2"/>
        <v>0</v>
      </c>
      <c r="J27" s="7">
        <f t="shared" si="0"/>
        <v>0</v>
      </c>
      <c r="K27" s="42">
        <f t="shared" si="1"/>
        <v>0</v>
      </c>
    </row>
    <row r="28" spans="1:11" hidden="1" outlineLevel="1">
      <c r="A28" s="69"/>
      <c r="B28" s="72">
        <v>21</v>
      </c>
      <c r="C28" s="102"/>
      <c r="D28" s="102"/>
      <c r="E28" s="102"/>
      <c r="F28" s="103"/>
      <c r="G28" s="104"/>
      <c r="H28" s="104"/>
      <c r="I28" s="2">
        <f>IF(H28&lt;3000,H28,3000)</f>
        <v>0</v>
      </c>
      <c r="J28" s="3">
        <f t="shared" si="0"/>
        <v>0</v>
      </c>
      <c r="K28" s="43">
        <f t="shared" si="1"/>
        <v>0</v>
      </c>
    </row>
    <row r="29" spans="1:11" hidden="1" outlineLevel="1">
      <c r="A29" s="69"/>
      <c r="B29" s="70">
        <v>22</v>
      </c>
      <c r="C29" s="105"/>
      <c r="D29" s="105"/>
      <c r="E29" s="105"/>
      <c r="F29" s="106"/>
      <c r="G29" s="107"/>
      <c r="H29" s="107"/>
      <c r="I29" s="4">
        <f t="shared" si="2"/>
        <v>0</v>
      </c>
      <c r="J29" s="5">
        <f t="shared" si="0"/>
        <v>0</v>
      </c>
      <c r="K29" s="41">
        <f t="shared" si="1"/>
        <v>0</v>
      </c>
    </row>
    <row r="30" spans="1:11" hidden="1" outlineLevel="1">
      <c r="A30" s="69"/>
      <c r="B30" s="70">
        <v>23</v>
      </c>
      <c r="C30" s="105"/>
      <c r="D30" s="105"/>
      <c r="E30" s="105"/>
      <c r="F30" s="106"/>
      <c r="G30" s="107"/>
      <c r="H30" s="107"/>
      <c r="I30" s="4">
        <f t="shared" si="2"/>
        <v>0</v>
      </c>
      <c r="J30" s="5">
        <f t="shared" si="0"/>
        <v>0</v>
      </c>
      <c r="K30" s="41">
        <f t="shared" si="1"/>
        <v>0</v>
      </c>
    </row>
    <row r="31" spans="1:11" hidden="1" outlineLevel="1">
      <c r="A31" s="69"/>
      <c r="B31" s="70">
        <v>24</v>
      </c>
      <c r="C31" s="105"/>
      <c r="D31" s="105"/>
      <c r="E31" s="105"/>
      <c r="F31" s="106"/>
      <c r="G31" s="107"/>
      <c r="H31" s="107"/>
      <c r="I31" s="4">
        <f t="shared" si="2"/>
        <v>0</v>
      </c>
      <c r="J31" s="5">
        <f t="shared" si="0"/>
        <v>0</v>
      </c>
      <c r="K31" s="41">
        <f t="shared" si="1"/>
        <v>0</v>
      </c>
    </row>
    <row r="32" spans="1:11" hidden="1" outlineLevel="1">
      <c r="A32" s="69"/>
      <c r="B32" s="71">
        <v>25</v>
      </c>
      <c r="C32" s="108"/>
      <c r="D32" s="108"/>
      <c r="E32" s="108"/>
      <c r="F32" s="109"/>
      <c r="G32" s="110"/>
      <c r="H32" s="110"/>
      <c r="I32" s="6">
        <f t="shared" si="2"/>
        <v>0</v>
      </c>
      <c r="J32" s="7">
        <f t="shared" si="0"/>
        <v>0</v>
      </c>
      <c r="K32" s="42">
        <f t="shared" si="1"/>
        <v>0</v>
      </c>
    </row>
    <row r="33" spans="1:11" hidden="1" outlineLevel="1">
      <c r="A33" s="69"/>
      <c r="B33" s="72">
        <v>26</v>
      </c>
      <c r="C33" s="102"/>
      <c r="D33" s="102"/>
      <c r="E33" s="102"/>
      <c r="F33" s="103"/>
      <c r="G33" s="104"/>
      <c r="H33" s="104"/>
      <c r="I33" s="2">
        <f>IF(H33&lt;3000,H33,3000)</f>
        <v>0</v>
      </c>
      <c r="J33" s="3">
        <f t="shared" si="0"/>
        <v>0</v>
      </c>
      <c r="K33" s="43">
        <f t="shared" si="1"/>
        <v>0</v>
      </c>
    </row>
    <row r="34" spans="1:11" hidden="1" outlineLevel="1">
      <c r="A34" s="69"/>
      <c r="B34" s="70">
        <v>27</v>
      </c>
      <c r="C34" s="105"/>
      <c r="D34" s="105"/>
      <c r="E34" s="105"/>
      <c r="F34" s="106"/>
      <c r="G34" s="107"/>
      <c r="H34" s="107"/>
      <c r="I34" s="4">
        <f t="shared" si="2"/>
        <v>0</v>
      </c>
      <c r="J34" s="5">
        <f t="shared" si="0"/>
        <v>0</v>
      </c>
      <c r="K34" s="41">
        <f t="shared" si="1"/>
        <v>0</v>
      </c>
    </row>
    <row r="35" spans="1:11" hidden="1" outlineLevel="1">
      <c r="A35" s="69"/>
      <c r="B35" s="74">
        <v>28</v>
      </c>
      <c r="C35" s="105"/>
      <c r="D35" s="105"/>
      <c r="E35" s="105"/>
      <c r="F35" s="106"/>
      <c r="G35" s="107"/>
      <c r="H35" s="107"/>
      <c r="I35" s="4">
        <f t="shared" si="2"/>
        <v>0</v>
      </c>
      <c r="J35" s="5">
        <f t="shared" si="0"/>
        <v>0</v>
      </c>
      <c r="K35" s="41">
        <f t="shared" si="1"/>
        <v>0</v>
      </c>
    </row>
    <row r="36" spans="1:11" hidden="1" outlineLevel="1">
      <c r="A36" s="69"/>
      <c r="B36" s="70">
        <v>29</v>
      </c>
      <c r="C36" s="105"/>
      <c r="D36" s="105"/>
      <c r="E36" s="105"/>
      <c r="F36" s="106"/>
      <c r="G36" s="107"/>
      <c r="H36" s="107"/>
      <c r="I36" s="4">
        <f t="shared" si="2"/>
        <v>0</v>
      </c>
      <c r="J36" s="5">
        <f t="shared" si="0"/>
        <v>0</v>
      </c>
      <c r="K36" s="41">
        <f t="shared" si="1"/>
        <v>0</v>
      </c>
    </row>
    <row r="37" spans="1:11" ht="20.5" hidden="1" outlineLevel="1" thickBot="1">
      <c r="A37" s="69"/>
      <c r="B37" s="75">
        <v>30</v>
      </c>
      <c r="C37" s="111"/>
      <c r="D37" s="111"/>
      <c r="E37" s="111"/>
      <c r="F37" s="112"/>
      <c r="G37" s="113"/>
      <c r="H37" s="113"/>
      <c r="I37" s="11">
        <f t="shared" si="2"/>
        <v>0</v>
      </c>
      <c r="J37" s="12">
        <f t="shared" si="0"/>
        <v>0</v>
      </c>
      <c r="K37" s="44">
        <f t="shared" si="1"/>
        <v>0</v>
      </c>
    </row>
    <row r="38" spans="1:11" ht="20.5" collapsed="1" thickBot="1">
      <c r="A38" s="69"/>
      <c r="B38" s="76" t="s">
        <v>17</v>
      </c>
      <c r="C38" s="27"/>
      <c r="D38" s="27"/>
      <c r="E38" s="27"/>
      <c r="F38" s="28"/>
      <c r="G38" s="29"/>
      <c r="H38" s="29"/>
      <c r="I38" s="30"/>
      <c r="J38" s="31"/>
      <c r="K38" s="45"/>
    </row>
    <row r="39" spans="1:11" s="78" customFormat="1" ht="21" thickTop="1" thickBot="1">
      <c r="A39" s="69"/>
      <c r="B39" s="77"/>
      <c r="C39" s="32"/>
      <c r="D39" s="32"/>
      <c r="E39" s="32"/>
      <c r="F39" s="33" t="s">
        <v>18</v>
      </c>
      <c r="G39" s="82">
        <f>SUM(G8:G38)</f>
        <v>0</v>
      </c>
      <c r="H39" s="82">
        <f>SUM(H8:H38)</f>
        <v>0</v>
      </c>
      <c r="I39" s="34">
        <f>SUM(I8:I38)</f>
        <v>0</v>
      </c>
      <c r="J39" s="34">
        <f>SUM(J8:J38)</f>
        <v>0</v>
      </c>
      <c r="K39" s="46">
        <f>SUM(K8:K38)</f>
        <v>0</v>
      </c>
    </row>
    <row r="40" spans="1:11">
      <c r="A40" s="67"/>
      <c r="B40" s="68">
        <v>1</v>
      </c>
      <c r="C40" s="90"/>
      <c r="D40" s="90"/>
      <c r="E40" s="90"/>
      <c r="F40" s="91"/>
      <c r="G40" s="92"/>
      <c r="H40" s="92"/>
      <c r="I40" s="35">
        <f t="shared" ref="I40:I65" si="3">IF(H40&lt;3000,H40,3000)</f>
        <v>0</v>
      </c>
      <c r="J40" s="36">
        <f t="shared" ref="J40:J69" si="4">G40-I40</f>
        <v>0</v>
      </c>
      <c r="K40" s="40">
        <f t="shared" ref="K40:K69" si="5">I40</f>
        <v>0</v>
      </c>
    </row>
    <row r="41" spans="1:11">
      <c r="A41" s="69"/>
      <c r="B41" s="70">
        <v>2</v>
      </c>
      <c r="C41" s="93"/>
      <c r="D41" s="93"/>
      <c r="E41" s="93"/>
      <c r="F41" s="94"/>
      <c r="G41" s="95"/>
      <c r="H41" s="95"/>
      <c r="I41" s="4">
        <f t="shared" si="3"/>
        <v>0</v>
      </c>
      <c r="J41" s="5">
        <f t="shared" si="4"/>
        <v>0</v>
      </c>
      <c r="K41" s="41">
        <f t="shared" si="5"/>
        <v>0</v>
      </c>
    </row>
    <row r="42" spans="1:11">
      <c r="A42" s="69"/>
      <c r="B42" s="70">
        <v>3</v>
      </c>
      <c r="C42" s="93"/>
      <c r="D42" s="93"/>
      <c r="E42" s="93"/>
      <c r="F42" s="94"/>
      <c r="G42" s="95"/>
      <c r="H42" s="95"/>
      <c r="I42" s="4">
        <f t="shared" si="3"/>
        <v>0</v>
      </c>
      <c r="J42" s="5">
        <f t="shared" si="4"/>
        <v>0</v>
      </c>
      <c r="K42" s="41">
        <f t="shared" si="5"/>
        <v>0</v>
      </c>
    </row>
    <row r="43" spans="1:11">
      <c r="A43" s="69"/>
      <c r="B43" s="70">
        <v>4</v>
      </c>
      <c r="C43" s="93"/>
      <c r="D43" s="93"/>
      <c r="E43" s="93"/>
      <c r="F43" s="94"/>
      <c r="G43" s="95"/>
      <c r="H43" s="95"/>
      <c r="I43" s="4">
        <f t="shared" si="3"/>
        <v>0</v>
      </c>
      <c r="J43" s="5">
        <f t="shared" si="4"/>
        <v>0</v>
      </c>
      <c r="K43" s="41">
        <f t="shared" si="5"/>
        <v>0</v>
      </c>
    </row>
    <row r="44" spans="1:11">
      <c r="A44" s="69"/>
      <c r="B44" s="71">
        <v>5</v>
      </c>
      <c r="C44" s="96"/>
      <c r="D44" s="96"/>
      <c r="E44" s="96"/>
      <c r="F44" s="97"/>
      <c r="G44" s="98"/>
      <c r="H44" s="98"/>
      <c r="I44" s="6">
        <f t="shared" si="3"/>
        <v>0</v>
      </c>
      <c r="J44" s="7">
        <f t="shared" si="4"/>
        <v>0</v>
      </c>
      <c r="K44" s="42">
        <f t="shared" si="5"/>
        <v>0</v>
      </c>
    </row>
    <row r="45" spans="1:11">
      <c r="A45" s="69"/>
      <c r="B45" s="72">
        <v>6</v>
      </c>
      <c r="C45" s="99"/>
      <c r="D45" s="99"/>
      <c r="E45" s="99"/>
      <c r="F45" s="100"/>
      <c r="G45" s="101"/>
      <c r="H45" s="101"/>
      <c r="I45" s="2">
        <f t="shared" si="3"/>
        <v>0</v>
      </c>
      <c r="J45" s="3">
        <f t="shared" si="4"/>
        <v>0</v>
      </c>
      <c r="K45" s="43">
        <f t="shared" si="5"/>
        <v>0</v>
      </c>
    </row>
    <row r="46" spans="1:11">
      <c r="A46" s="69"/>
      <c r="B46" s="70">
        <v>7</v>
      </c>
      <c r="C46" s="93"/>
      <c r="D46" s="93"/>
      <c r="E46" s="93"/>
      <c r="F46" s="94"/>
      <c r="G46" s="95"/>
      <c r="H46" s="95"/>
      <c r="I46" s="4">
        <f t="shared" si="3"/>
        <v>0</v>
      </c>
      <c r="J46" s="5">
        <f t="shared" si="4"/>
        <v>0</v>
      </c>
      <c r="K46" s="41">
        <f t="shared" si="5"/>
        <v>0</v>
      </c>
    </row>
    <row r="47" spans="1:11">
      <c r="A47" s="73" t="s">
        <v>24</v>
      </c>
      <c r="B47" s="70">
        <v>8</v>
      </c>
      <c r="C47" s="93"/>
      <c r="D47" s="93"/>
      <c r="E47" s="93"/>
      <c r="F47" s="94"/>
      <c r="G47" s="95"/>
      <c r="H47" s="95"/>
      <c r="I47" s="4">
        <f t="shared" si="3"/>
        <v>0</v>
      </c>
      <c r="J47" s="5">
        <f t="shared" si="4"/>
        <v>0</v>
      </c>
      <c r="K47" s="41">
        <f t="shared" si="5"/>
        <v>0</v>
      </c>
    </row>
    <row r="48" spans="1:11">
      <c r="A48" s="69"/>
      <c r="B48" s="70">
        <v>9</v>
      </c>
      <c r="C48" s="93"/>
      <c r="D48" s="93"/>
      <c r="E48" s="93"/>
      <c r="F48" s="94"/>
      <c r="G48" s="95"/>
      <c r="H48" s="95"/>
      <c r="I48" s="4">
        <f t="shared" si="3"/>
        <v>0</v>
      </c>
      <c r="J48" s="5">
        <f t="shared" si="4"/>
        <v>0</v>
      </c>
      <c r="K48" s="41">
        <f t="shared" si="5"/>
        <v>0</v>
      </c>
    </row>
    <row r="49" spans="1:11">
      <c r="A49" s="69"/>
      <c r="B49" s="71">
        <v>10</v>
      </c>
      <c r="C49" s="96"/>
      <c r="D49" s="96"/>
      <c r="E49" s="96"/>
      <c r="F49" s="97"/>
      <c r="G49" s="98"/>
      <c r="H49" s="98"/>
      <c r="I49" s="6">
        <f t="shared" si="3"/>
        <v>0</v>
      </c>
      <c r="J49" s="7">
        <f t="shared" si="4"/>
        <v>0</v>
      </c>
      <c r="K49" s="42">
        <f t="shared" si="5"/>
        <v>0</v>
      </c>
    </row>
    <row r="50" spans="1:11">
      <c r="A50" s="69"/>
      <c r="B50" s="72">
        <v>11</v>
      </c>
      <c r="C50" s="99"/>
      <c r="D50" s="99"/>
      <c r="E50" s="99"/>
      <c r="F50" s="100"/>
      <c r="G50" s="101"/>
      <c r="H50" s="101"/>
      <c r="I50" s="2">
        <f t="shared" si="3"/>
        <v>0</v>
      </c>
      <c r="J50" s="3">
        <f t="shared" si="4"/>
        <v>0</v>
      </c>
      <c r="K50" s="43">
        <f t="shared" si="5"/>
        <v>0</v>
      </c>
    </row>
    <row r="51" spans="1:11">
      <c r="A51" s="69"/>
      <c r="B51" s="70">
        <v>12</v>
      </c>
      <c r="C51" s="93"/>
      <c r="D51" s="93"/>
      <c r="E51" s="93"/>
      <c r="F51" s="94"/>
      <c r="G51" s="95"/>
      <c r="H51" s="95"/>
      <c r="I51" s="4">
        <f t="shared" si="3"/>
        <v>0</v>
      </c>
      <c r="J51" s="5">
        <f t="shared" si="4"/>
        <v>0</v>
      </c>
      <c r="K51" s="41">
        <f t="shared" si="5"/>
        <v>0</v>
      </c>
    </row>
    <row r="52" spans="1:11">
      <c r="A52" s="69"/>
      <c r="B52" s="70">
        <v>13</v>
      </c>
      <c r="C52" s="93"/>
      <c r="D52" s="93"/>
      <c r="E52" s="93"/>
      <c r="F52" s="94"/>
      <c r="G52" s="95"/>
      <c r="H52" s="95"/>
      <c r="I52" s="4">
        <f t="shared" si="3"/>
        <v>0</v>
      </c>
      <c r="J52" s="5">
        <f t="shared" si="4"/>
        <v>0</v>
      </c>
      <c r="K52" s="41">
        <f t="shared" si="5"/>
        <v>0</v>
      </c>
    </row>
    <row r="53" spans="1:11">
      <c r="A53" s="69"/>
      <c r="B53" s="70">
        <v>14</v>
      </c>
      <c r="C53" s="93"/>
      <c r="D53" s="93"/>
      <c r="E53" s="93"/>
      <c r="F53" s="94"/>
      <c r="G53" s="95"/>
      <c r="H53" s="95"/>
      <c r="I53" s="4">
        <f t="shared" si="3"/>
        <v>0</v>
      </c>
      <c r="J53" s="5">
        <f t="shared" si="4"/>
        <v>0</v>
      </c>
      <c r="K53" s="41">
        <f t="shared" si="5"/>
        <v>0</v>
      </c>
    </row>
    <row r="54" spans="1:11" ht="20.5" thickBot="1">
      <c r="A54" s="69"/>
      <c r="B54" s="71">
        <v>15</v>
      </c>
      <c r="C54" s="96"/>
      <c r="D54" s="96"/>
      <c r="E54" s="96"/>
      <c r="F54" s="97"/>
      <c r="G54" s="98"/>
      <c r="H54" s="98"/>
      <c r="I54" s="6">
        <f t="shared" si="3"/>
        <v>0</v>
      </c>
      <c r="J54" s="7">
        <f t="shared" si="4"/>
        <v>0</v>
      </c>
      <c r="K54" s="42">
        <f t="shared" si="5"/>
        <v>0</v>
      </c>
    </row>
    <row r="55" spans="1:11" hidden="1" outlineLevel="1">
      <c r="A55" s="69"/>
      <c r="B55" s="72">
        <v>16</v>
      </c>
      <c r="C55" s="102"/>
      <c r="D55" s="102"/>
      <c r="E55" s="102"/>
      <c r="F55" s="103"/>
      <c r="G55" s="104"/>
      <c r="H55" s="104"/>
      <c r="I55" s="2">
        <f t="shared" si="3"/>
        <v>0</v>
      </c>
      <c r="J55" s="3">
        <f t="shared" si="4"/>
        <v>0</v>
      </c>
      <c r="K55" s="43">
        <f t="shared" si="5"/>
        <v>0</v>
      </c>
    </row>
    <row r="56" spans="1:11" hidden="1" outlineLevel="1">
      <c r="A56" s="69"/>
      <c r="B56" s="70">
        <v>17</v>
      </c>
      <c r="C56" s="105"/>
      <c r="D56" s="105"/>
      <c r="E56" s="105"/>
      <c r="F56" s="106"/>
      <c r="G56" s="107"/>
      <c r="H56" s="107"/>
      <c r="I56" s="4">
        <f t="shared" si="3"/>
        <v>0</v>
      </c>
      <c r="J56" s="5">
        <f t="shared" si="4"/>
        <v>0</v>
      </c>
      <c r="K56" s="41">
        <f t="shared" si="5"/>
        <v>0</v>
      </c>
    </row>
    <row r="57" spans="1:11" hidden="1" outlineLevel="1">
      <c r="A57" s="69"/>
      <c r="B57" s="70">
        <v>18</v>
      </c>
      <c r="C57" s="105"/>
      <c r="D57" s="105"/>
      <c r="E57" s="105"/>
      <c r="F57" s="106"/>
      <c r="G57" s="107"/>
      <c r="H57" s="107"/>
      <c r="I57" s="4">
        <f t="shared" si="3"/>
        <v>0</v>
      </c>
      <c r="J57" s="5">
        <f t="shared" si="4"/>
        <v>0</v>
      </c>
      <c r="K57" s="41">
        <f t="shared" si="5"/>
        <v>0</v>
      </c>
    </row>
    <row r="58" spans="1:11" hidden="1" outlineLevel="1">
      <c r="A58" s="69"/>
      <c r="B58" s="70">
        <v>19</v>
      </c>
      <c r="C58" s="105"/>
      <c r="D58" s="105"/>
      <c r="E58" s="105"/>
      <c r="F58" s="106"/>
      <c r="G58" s="107"/>
      <c r="H58" s="107"/>
      <c r="I58" s="4">
        <f t="shared" si="3"/>
        <v>0</v>
      </c>
      <c r="J58" s="5">
        <f t="shared" si="4"/>
        <v>0</v>
      </c>
      <c r="K58" s="41">
        <f t="shared" si="5"/>
        <v>0</v>
      </c>
    </row>
    <row r="59" spans="1:11" hidden="1" outlineLevel="1">
      <c r="A59" s="69"/>
      <c r="B59" s="71">
        <v>20</v>
      </c>
      <c r="C59" s="108"/>
      <c r="D59" s="108"/>
      <c r="E59" s="108"/>
      <c r="F59" s="109"/>
      <c r="G59" s="110"/>
      <c r="H59" s="110"/>
      <c r="I59" s="6">
        <f t="shared" si="3"/>
        <v>0</v>
      </c>
      <c r="J59" s="7">
        <f t="shared" si="4"/>
        <v>0</v>
      </c>
      <c r="K59" s="42">
        <f t="shared" si="5"/>
        <v>0</v>
      </c>
    </row>
    <row r="60" spans="1:11" hidden="1" outlineLevel="1">
      <c r="A60" s="69"/>
      <c r="B60" s="72">
        <v>21</v>
      </c>
      <c r="C60" s="102"/>
      <c r="D60" s="102"/>
      <c r="E60" s="102"/>
      <c r="F60" s="103"/>
      <c r="G60" s="104"/>
      <c r="H60" s="104"/>
      <c r="I60" s="2">
        <f t="shared" si="3"/>
        <v>0</v>
      </c>
      <c r="J60" s="3">
        <f t="shared" si="4"/>
        <v>0</v>
      </c>
      <c r="K60" s="43">
        <f t="shared" si="5"/>
        <v>0</v>
      </c>
    </row>
    <row r="61" spans="1:11" hidden="1" outlineLevel="1">
      <c r="A61" s="69"/>
      <c r="B61" s="70">
        <v>22</v>
      </c>
      <c r="C61" s="105"/>
      <c r="D61" s="105"/>
      <c r="E61" s="105"/>
      <c r="F61" s="106"/>
      <c r="G61" s="107"/>
      <c r="H61" s="107"/>
      <c r="I61" s="4">
        <f t="shared" si="3"/>
        <v>0</v>
      </c>
      <c r="J61" s="5">
        <f t="shared" si="4"/>
        <v>0</v>
      </c>
      <c r="K61" s="41">
        <f t="shared" si="5"/>
        <v>0</v>
      </c>
    </row>
    <row r="62" spans="1:11" hidden="1" outlineLevel="1">
      <c r="A62" s="69"/>
      <c r="B62" s="70">
        <v>23</v>
      </c>
      <c r="C62" s="105"/>
      <c r="D62" s="105"/>
      <c r="E62" s="105"/>
      <c r="F62" s="106"/>
      <c r="G62" s="107"/>
      <c r="H62" s="107"/>
      <c r="I62" s="4">
        <f t="shared" si="3"/>
        <v>0</v>
      </c>
      <c r="J62" s="5">
        <f t="shared" si="4"/>
        <v>0</v>
      </c>
      <c r="K62" s="41">
        <f t="shared" si="5"/>
        <v>0</v>
      </c>
    </row>
    <row r="63" spans="1:11" hidden="1" outlineLevel="1">
      <c r="A63" s="69"/>
      <c r="B63" s="70">
        <v>24</v>
      </c>
      <c r="C63" s="105"/>
      <c r="D63" s="105"/>
      <c r="E63" s="105"/>
      <c r="F63" s="106"/>
      <c r="G63" s="107"/>
      <c r="H63" s="107"/>
      <c r="I63" s="4">
        <f t="shared" si="3"/>
        <v>0</v>
      </c>
      <c r="J63" s="5">
        <f t="shared" si="4"/>
        <v>0</v>
      </c>
      <c r="K63" s="41">
        <f t="shared" si="5"/>
        <v>0</v>
      </c>
    </row>
    <row r="64" spans="1:11" hidden="1" outlineLevel="1">
      <c r="A64" s="69"/>
      <c r="B64" s="71">
        <v>25</v>
      </c>
      <c r="C64" s="108"/>
      <c r="D64" s="108"/>
      <c r="E64" s="108"/>
      <c r="F64" s="109"/>
      <c r="G64" s="110"/>
      <c r="H64" s="110"/>
      <c r="I64" s="6">
        <f t="shared" si="3"/>
        <v>0</v>
      </c>
      <c r="J64" s="7">
        <f t="shared" si="4"/>
        <v>0</v>
      </c>
      <c r="K64" s="42">
        <f t="shared" si="5"/>
        <v>0</v>
      </c>
    </row>
    <row r="65" spans="1:11" hidden="1" outlineLevel="1">
      <c r="A65" s="69"/>
      <c r="B65" s="72">
        <v>26</v>
      </c>
      <c r="C65" s="102"/>
      <c r="D65" s="102"/>
      <c r="E65" s="102"/>
      <c r="F65" s="103"/>
      <c r="G65" s="104"/>
      <c r="H65" s="104"/>
      <c r="I65" s="2">
        <f t="shared" si="3"/>
        <v>0</v>
      </c>
      <c r="J65" s="3">
        <f t="shared" si="4"/>
        <v>0</v>
      </c>
      <c r="K65" s="43">
        <f t="shared" si="5"/>
        <v>0</v>
      </c>
    </row>
    <row r="66" spans="1:11" hidden="1" outlineLevel="1">
      <c r="A66" s="69"/>
      <c r="B66" s="70">
        <v>27</v>
      </c>
      <c r="C66" s="105"/>
      <c r="D66" s="105"/>
      <c r="E66" s="105"/>
      <c r="F66" s="106"/>
      <c r="G66" s="107"/>
      <c r="H66" s="107"/>
      <c r="I66" s="4">
        <f>IF(H66&lt;3000,H66,3000)</f>
        <v>0</v>
      </c>
      <c r="J66" s="5">
        <f t="shared" si="4"/>
        <v>0</v>
      </c>
      <c r="K66" s="41">
        <f t="shared" si="5"/>
        <v>0</v>
      </c>
    </row>
    <row r="67" spans="1:11" hidden="1" outlineLevel="1">
      <c r="A67" s="69"/>
      <c r="B67" s="74">
        <v>28</v>
      </c>
      <c r="C67" s="105"/>
      <c r="D67" s="105"/>
      <c r="E67" s="105"/>
      <c r="F67" s="106"/>
      <c r="G67" s="107"/>
      <c r="H67" s="107"/>
      <c r="I67" s="4">
        <f>IF(H67&lt;3000,H67,3000)</f>
        <v>0</v>
      </c>
      <c r="J67" s="5">
        <f t="shared" si="4"/>
        <v>0</v>
      </c>
      <c r="K67" s="41">
        <f t="shared" si="5"/>
        <v>0</v>
      </c>
    </row>
    <row r="68" spans="1:11" hidden="1" outlineLevel="1">
      <c r="A68" s="69"/>
      <c r="B68" s="70">
        <v>29</v>
      </c>
      <c r="C68" s="105"/>
      <c r="D68" s="105"/>
      <c r="E68" s="105"/>
      <c r="F68" s="106"/>
      <c r="G68" s="107"/>
      <c r="H68" s="107"/>
      <c r="I68" s="4">
        <f>IF(H68&lt;3000,H68,3000)</f>
        <v>0</v>
      </c>
      <c r="J68" s="5">
        <f t="shared" si="4"/>
        <v>0</v>
      </c>
      <c r="K68" s="41">
        <f t="shared" si="5"/>
        <v>0</v>
      </c>
    </row>
    <row r="69" spans="1:11" ht="20.5" hidden="1" outlineLevel="1" thickBot="1">
      <c r="A69" s="69"/>
      <c r="B69" s="75">
        <v>30</v>
      </c>
      <c r="C69" s="111"/>
      <c r="D69" s="111"/>
      <c r="E69" s="111"/>
      <c r="F69" s="112"/>
      <c r="G69" s="113"/>
      <c r="H69" s="113"/>
      <c r="I69" s="11">
        <f>IF(H69&lt;3000,H69,3000)</f>
        <v>0</v>
      </c>
      <c r="J69" s="12">
        <f t="shared" si="4"/>
        <v>0</v>
      </c>
      <c r="K69" s="44">
        <f t="shared" si="5"/>
        <v>0</v>
      </c>
    </row>
    <row r="70" spans="1:11" ht="20.5" collapsed="1" thickBot="1">
      <c r="A70" s="69"/>
      <c r="B70" s="76" t="s">
        <v>17</v>
      </c>
      <c r="C70" s="27"/>
      <c r="D70" s="27"/>
      <c r="E70" s="27"/>
      <c r="F70" s="28"/>
      <c r="G70" s="29"/>
      <c r="H70" s="29"/>
      <c r="I70" s="30"/>
      <c r="J70" s="31"/>
      <c r="K70" s="45"/>
    </row>
    <row r="71" spans="1:11" s="78" customFormat="1" ht="21" thickTop="1" thickBot="1">
      <c r="A71" s="79"/>
      <c r="B71" s="80"/>
      <c r="C71" s="37"/>
      <c r="D71" s="37"/>
      <c r="E71" s="37"/>
      <c r="F71" s="38" t="s">
        <v>18</v>
      </c>
      <c r="G71" s="83">
        <f>SUM(G40:G70)</f>
        <v>0</v>
      </c>
      <c r="H71" s="83">
        <f>SUM(H40:H70)</f>
        <v>0</v>
      </c>
      <c r="I71" s="39">
        <f>SUM(I40:I70)</f>
        <v>0</v>
      </c>
      <c r="J71" s="39">
        <f>SUM(J40:J70)</f>
        <v>0</v>
      </c>
      <c r="K71" s="47">
        <f>SUM(K40:K70)</f>
        <v>0</v>
      </c>
    </row>
    <row r="72" spans="1:11">
      <c r="A72" s="67"/>
      <c r="B72" s="68">
        <v>1</v>
      </c>
      <c r="C72" s="90"/>
      <c r="D72" s="90"/>
      <c r="E72" s="90"/>
      <c r="F72" s="91"/>
      <c r="G72" s="92"/>
      <c r="H72" s="92"/>
      <c r="I72" s="35">
        <f t="shared" ref="I72:I97" si="6">IF(H72&lt;3000,H72,3000)</f>
        <v>0</v>
      </c>
      <c r="J72" s="36">
        <f t="shared" ref="J72:J101" si="7">G72-I72</f>
        <v>0</v>
      </c>
      <c r="K72" s="40">
        <f t="shared" ref="K72:K101" si="8">I72</f>
        <v>0</v>
      </c>
    </row>
    <row r="73" spans="1:11">
      <c r="A73" s="69"/>
      <c r="B73" s="70">
        <v>2</v>
      </c>
      <c r="C73" s="93"/>
      <c r="D73" s="93"/>
      <c r="E73" s="93"/>
      <c r="F73" s="94"/>
      <c r="G73" s="95"/>
      <c r="H73" s="95"/>
      <c r="I73" s="4">
        <f t="shared" si="6"/>
        <v>0</v>
      </c>
      <c r="J73" s="5">
        <f t="shared" si="7"/>
        <v>0</v>
      </c>
      <c r="K73" s="41">
        <f t="shared" si="8"/>
        <v>0</v>
      </c>
    </row>
    <row r="74" spans="1:11">
      <c r="A74" s="69"/>
      <c r="B74" s="70">
        <v>3</v>
      </c>
      <c r="C74" s="93"/>
      <c r="D74" s="93"/>
      <c r="E74" s="93"/>
      <c r="F74" s="94"/>
      <c r="G74" s="95"/>
      <c r="H74" s="95"/>
      <c r="I74" s="4">
        <f t="shared" si="6"/>
        <v>0</v>
      </c>
      <c r="J74" s="5">
        <f t="shared" si="7"/>
        <v>0</v>
      </c>
      <c r="K74" s="41">
        <f t="shared" si="8"/>
        <v>0</v>
      </c>
    </row>
    <row r="75" spans="1:11">
      <c r="A75" s="69"/>
      <c r="B75" s="70">
        <v>4</v>
      </c>
      <c r="C75" s="93"/>
      <c r="D75" s="93"/>
      <c r="E75" s="93"/>
      <c r="F75" s="94"/>
      <c r="G75" s="95"/>
      <c r="H75" s="95"/>
      <c r="I75" s="4">
        <f t="shared" si="6"/>
        <v>0</v>
      </c>
      <c r="J75" s="5">
        <f t="shared" si="7"/>
        <v>0</v>
      </c>
      <c r="K75" s="41">
        <f t="shared" si="8"/>
        <v>0</v>
      </c>
    </row>
    <row r="76" spans="1:11">
      <c r="A76" s="69"/>
      <c r="B76" s="71">
        <v>5</v>
      </c>
      <c r="C76" s="96"/>
      <c r="D76" s="96"/>
      <c r="E76" s="96"/>
      <c r="F76" s="97"/>
      <c r="G76" s="98"/>
      <c r="H76" s="98"/>
      <c r="I76" s="6">
        <f t="shared" si="6"/>
        <v>0</v>
      </c>
      <c r="J76" s="7">
        <f t="shared" si="7"/>
        <v>0</v>
      </c>
      <c r="K76" s="42">
        <f t="shared" si="8"/>
        <v>0</v>
      </c>
    </row>
    <row r="77" spans="1:11">
      <c r="A77" s="69"/>
      <c r="B77" s="72">
        <v>6</v>
      </c>
      <c r="C77" s="99"/>
      <c r="D77" s="99"/>
      <c r="E77" s="99"/>
      <c r="F77" s="100"/>
      <c r="G77" s="101"/>
      <c r="H77" s="101"/>
      <c r="I77" s="2">
        <f t="shared" si="6"/>
        <v>0</v>
      </c>
      <c r="J77" s="3">
        <f t="shared" si="7"/>
        <v>0</v>
      </c>
      <c r="K77" s="43">
        <f t="shared" si="8"/>
        <v>0</v>
      </c>
    </row>
    <row r="78" spans="1:11">
      <c r="A78" s="69"/>
      <c r="B78" s="70">
        <v>7</v>
      </c>
      <c r="C78" s="93"/>
      <c r="D78" s="93"/>
      <c r="E78" s="93"/>
      <c r="F78" s="94"/>
      <c r="G78" s="95"/>
      <c r="H78" s="95"/>
      <c r="I78" s="4">
        <f t="shared" si="6"/>
        <v>0</v>
      </c>
      <c r="J78" s="5">
        <f t="shared" si="7"/>
        <v>0</v>
      </c>
      <c r="K78" s="41">
        <f t="shared" si="8"/>
        <v>0</v>
      </c>
    </row>
    <row r="79" spans="1:11">
      <c r="A79" s="73" t="s">
        <v>25</v>
      </c>
      <c r="B79" s="70">
        <v>8</v>
      </c>
      <c r="C79" s="93"/>
      <c r="D79" s="93"/>
      <c r="E79" s="93"/>
      <c r="F79" s="94"/>
      <c r="G79" s="95"/>
      <c r="H79" s="95"/>
      <c r="I79" s="4">
        <f t="shared" si="6"/>
        <v>0</v>
      </c>
      <c r="J79" s="5">
        <f t="shared" si="7"/>
        <v>0</v>
      </c>
      <c r="K79" s="41">
        <f t="shared" si="8"/>
        <v>0</v>
      </c>
    </row>
    <row r="80" spans="1:11">
      <c r="A80" s="69"/>
      <c r="B80" s="70">
        <v>9</v>
      </c>
      <c r="C80" s="93"/>
      <c r="D80" s="93"/>
      <c r="E80" s="93"/>
      <c r="F80" s="94"/>
      <c r="G80" s="95"/>
      <c r="H80" s="95"/>
      <c r="I80" s="4">
        <f t="shared" si="6"/>
        <v>0</v>
      </c>
      <c r="J80" s="5">
        <f t="shared" si="7"/>
        <v>0</v>
      </c>
      <c r="K80" s="41">
        <f t="shared" si="8"/>
        <v>0</v>
      </c>
    </row>
    <row r="81" spans="1:11">
      <c r="A81" s="69"/>
      <c r="B81" s="71">
        <v>10</v>
      </c>
      <c r="C81" s="96"/>
      <c r="D81" s="96"/>
      <c r="E81" s="96"/>
      <c r="F81" s="97"/>
      <c r="G81" s="98"/>
      <c r="H81" s="98"/>
      <c r="I81" s="6">
        <f t="shared" si="6"/>
        <v>0</v>
      </c>
      <c r="J81" s="7">
        <f t="shared" si="7"/>
        <v>0</v>
      </c>
      <c r="K81" s="42">
        <f t="shared" si="8"/>
        <v>0</v>
      </c>
    </row>
    <row r="82" spans="1:11">
      <c r="A82" s="69"/>
      <c r="B82" s="72">
        <v>11</v>
      </c>
      <c r="C82" s="99"/>
      <c r="D82" s="99"/>
      <c r="E82" s="99"/>
      <c r="F82" s="100"/>
      <c r="G82" s="101"/>
      <c r="H82" s="101"/>
      <c r="I82" s="2">
        <f t="shared" si="6"/>
        <v>0</v>
      </c>
      <c r="J82" s="3">
        <f t="shared" si="7"/>
        <v>0</v>
      </c>
      <c r="K82" s="43">
        <f t="shared" si="8"/>
        <v>0</v>
      </c>
    </row>
    <row r="83" spans="1:11">
      <c r="A83" s="69"/>
      <c r="B83" s="70">
        <v>12</v>
      </c>
      <c r="C83" s="93"/>
      <c r="D83" s="93"/>
      <c r="E83" s="93"/>
      <c r="F83" s="94"/>
      <c r="G83" s="95"/>
      <c r="H83" s="95"/>
      <c r="I83" s="4">
        <f t="shared" si="6"/>
        <v>0</v>
      </c>
      <c r="J83" s="5">
        <f t="shared" si="7"/>
        <v>0</v>
      </c>
      <c r="K83" s="41">
        <f t="shared" si="8"/>
        <v>0</v>
      </c>
    </row>
    <row r="84" spans="1:11">
      <c r="A84" s="69"/>
      <c r="B84" s="70">
        <v>13</v>
      </c>
      <c r="C84" s="93"/>
      <c r="D84" s="93"/>
      <c r="E84" s="93"/>
      <c r="F84" s="94"/>
      <c r="G84" s="95"/>
      <c r="H84" s="95"/>
      <c r="I84" s="4">
        <f t="shared" si="6"/>
        <v>0</v>
      </c>
      <c r="J84" s="5">
        <f t="shared" si="7"/>
        <v>0</v>
      </c>
      <c r="K84" s="41">
        <f t="shared" si="8"/>
        <v>0</v>
      </c>
    </row>
    <row r="85" spans="1:11">
      <c r="A85" s="69"/>
      <c r="B85" s="70">
        <v>14</v>
      </c>
      <c r="C85" s="93"/>
      <c r="D85" s="93"/>
      <c r="E85" s="93"/>
      <c r="F85" s="94"/>
      <c r="G85" s="95"/>
      <c r="H85" s="95"/>
      <c r="I85" s="4">
        <f t="shared" si="6"/>
        <v>0</v>
      </c>
      <c r="J85" s="5">
        <f t="shared" si="7"/>
        <v>0</v>
      </c>
      <c r="K85" s="41">
        <f t="shared" si="8"/>
        <v>0</v>
      </c>
    </row>
    <row r="86" spans="1:11" ht="20.5" thickBot="1">
      <c r="A86" s="69"/>
      <c r="B86" s="71">
        <v>15</v>
      </c>
      <c r="C86" s="96"/>
      <c r="D86" s="96"/>
      <c r="E86" s="96"/>
      <c r="F86" s="97"/>
      <c r="G86" s="98"/>
      <c r="H86" s="98"/>
      <c r="I86" s="6">
        <f t="shared" si="6"/>
        <v>0</v>
      </c>
      <c r="J86" s="7">
        <f t="shared" si="7"/>
        <v>0</v>
      </c>
      <c r="K86" s="42">
        <f t="shared" si="8"/>
        <v>0</v>
      </c>
    </row>
    <row r="87" spans="1:11" hidden="1" outlineLevel="1">
      <c r="A87" s="69"/>
      <c r="B87" s="72">
        <v>16</v>
      </c>
      <c r="C87" s="102"/>
      <c r="D87" s="102"/>
      <c r="E87" s="102"/>
      <c r="F87" s="103"/>
      <c r="G87" s="104"/>
      <c r="H87" s="104"/>
      <c r="I87" s="2">
        <f t="shared" si="6"/>
        <v>0</v>
      </c>
      <c r="J87" s="3">
        <f t="shared" si="7"/>
        <v>0</v>
      </c>
      <c r="K87" s="43">
        <f t="shared" si="8"/>
        <v>0</v>
      </c>
    </row>
    <row r="88" spans="1:11" hidden="1" outlineLevel="1">
      <c r="A88" s="69"/>
      <c r="B88" s="70">
        <v>17</v>
      </c>
      <c r="C88" s="105"/>
      <c r="D88" s="105"/>
      <c r="E88" s="105"/>
      <c r="F88" s="106"/>
      <c r="G88" s="107"/>
      <c r="H88" s="107"/>
      <c r="I88" s="4">
        <f t="shared" si="6"/>
        <v>0</v>
      </c>
      <c r="J88" s="5">
        <f t="shared" si="7"/>
        <v>0</v>
      </c>
      <c r="K88" s="41">
        <f t="shared" si="8"/>
        <v>0</v>
      </c>
    </row>
    <row r="89" spans="1:11" hidden="1" outlineLevel="1">
      <c r="A89" s="69"/>
      <c r="B89" s="70">
        <v>18</v>
      </c>
      <c r="C89" s="105"/>
      <c r="D89" s="105"/>
      <c r="E89" s="105"/>
      <c r="F89" s="106"/>
      <c r="G89" s="107"/>
      <c r="H89" s="107"/>
      <c r="I89" s="4">
        <f t="shared" si="6"/>
        <v>0</v>
      </c>
      <c r="J89" s="5">
        <f t="shared" si="7"/>
        <v>0</v>
      </c>
      <c r="K89" s="41">
        <f t="shared" si="8"/>
        <v>0</v>
      </c>
    </row>
    <row r="90" spans="1:11" hidden="1" outlineLevel="1">
      <c r="A90" s="69"/>
      <c r="B90" s="70">
        <v>19</v>
      </c>
      <c r="C90" s="105"/>
      <c r="D90" s="105"/>
      <c r="E90" s="105"/>
      <c r="F90" s="106"/>
      <c r="G90" s="107"/>
      <c r="H90" s="107"/>
      <c r="I90" s="4">
        <f t="shared" si="6"/>
        <v>0</v>
      </c>
      <c r="J90" s="5">
        <f t="shared" si="7"/>
        <v>0</v>
      </c>
      <c r="K90" s="41">
        <f t="shared" si="8"/>
        <v>0</v>
      </c>
    </row>
    <row r="91" spans="1:11" hidden="1" outlineLevel="1">
      <c r="A91" s="69"/>
      <c r="B91" s="71">
        <v>20</v>
      </c>
      <c r="C91" s="108"/>
      <c r="D91" s="108"/>
      <c r="E91" s="108"/>
      <c r="F91" s="109"/>
      <c r="G91" s="110"/>
      <c r="H91" s="110"/>
      <c r="I91" s="6">
        <f t="shared" si="6"/>
        <v>0</v>
      </c>
      <c r="J91" s="7">
        <f t="shared" si="7"/>
        <v>0</v>
      </c>
      <c r="K91" s="42">
        <f t="shared" si="8"/>
        <v>0</v>
      </c>
    </row>
    <row r="92" spans="1:11" hidden="1" outlineLevel="1">
      <c r="A92" s="69"/>
      <c r="B92" s="72">
        <v>21</v>
      </c>
      <c r="C92" s="102"/>
      <c r="D92" s="102"/>
      <c r="E92" s="102"/>
      <c r="F92" s="103"/>
      <c r="G92" s="104"/>
      <c r="H92" s="104"/>
      <c r="I92" s="2">
        <f t="shared" si="6"/>
        <v>0</v>
      </c>
      <c r="J92" s="3">
        <f t="shared" si="7"/>
        <v>0</v>
      </c>
      <c r="K92" s="43">
        <f t="shared" si="8"/>
        <v>0</v>
      </c>
    </row>
    <row r="93" spans="1:11" hidden="1" outlineLevel="1">
      <c r="A93" s="69"/>
      <c r="B93" s="70">
        <v>22</v>
      </c>
      <c r="C93" s="105"/>
      <c r="D93" s="105"/>
      <c r="E93" s="105"/>
      <c r="F93" s="106"/>
      <c r="G93" s="107"/>
      <c r="H93" s="107"/>
      <c r="I93" s="4">
        <f t="shared" si="6"/>
        <v>0</v>
      </c>
      <c r="J93" s="5">
        <f t="shared" si="7"/>
        <v>0</v>
      </c>
      <c r="K93" s="41">
        <f t="shared" si="8"/>
        <v>0</v>
      </c>
    </row>
    <row r="94" spans="1:11" hidden="1" outlineLevel="1">
      <c r="A94" s="69"/>
      <c r="B94" s="70">
        <v>23</v>
      </c>
      <c r="C94" s="105"/>
      <c r="D94" s="105"/>
      <c r="E94" s="105"/>
      <c r="F94" s="106"/>
      <c r="G94" s="107"/>
      <c r="H94" s="107"/>
      <c r="I94" s="4">
        <f t="shared" si="6"/>
        <v>0</v>
      </c>
      <c r="J94" s="5">
        <f t="shared" si="7"/>
        <v>0</v>
      </c>
      <c r="K94" s="41">
        <f t="shared" si="8"/>
        <v>0</v>
      </c>
    </row>
    <row r="95" spans="1:11" hidden="1" outlineLevel="1">
      <c r="A95" s="69"/>
      <c r="B95" s="70">
        <v>24</v>
      </c>
      <c r="C95" s="105"/>
      <c r="D95" s="105"/>
      <c r="E95" s="105"/>
      <c r="F95" s="106"/>
      <c r="G95" s="107"/>
      <c r="H95" s="107"/>
      <c r="I95" s="4">
        <f t="shared" si="6"/>
        <v>0</v>
      </c>
      <c r="J95" s="5">
        <f t="shared" si="7"/>
        <v>0</v>
      </c>
      <c r="K95" s="41">
        <f t="shared" si="8"/>
        <v>0</v>
      </c>
    </row>
    <row r="96" spans="1:11" hidden="1" outlineLevel="1">
      <c r="A96" s="69"/>
      <c r="B96" s="71">
        <v>25</v>
      </c>
      <c r="C96" s="108"/>
      <c r="D96" s="108"/>
      <c r="E96" s="108"/>
      <c r="F96" s="109"/>
      <c r="G96" s="110"/>
      <c r="H96" s="110"/>
      <c r="I96" s="6">
        <f t="shared" si="6"/>
        <v>0</v>
      </c>
      <c r="J96" s="7">
        <f t="shared" si="7"/>
        <v>0</v>
      </c>
      <c r="K96" s="42">
        <f t="shared" si="8"/>
        <v>0</v>
      </c>
    </row>
    <row r="97" spans="1:11" hidden="1" outlineLevel="1">
      <c r="A97" s="69"/>
      <c r="B97" s="72">
        <v>26</v>
      </c>
      <c r="C97" s="102"/>
      <c r="D97" s="102"/>
      <c r="E97" s="102"/>
      <c r="F97" s="103"/>
      <c r="G97" s="104"/>
      <c r="H97" s="104"/>
      <c r="I97" s="2">
        <f t="shared" si="6"/>
        <v>0</v>
      </c>
      <c r="J97" s="3">
        <f t="shared" si="7"/>
        <v>0</v>
      </c>
      <c r="K97" s="43">
        <f t="shared" si="8"/>
        <v>0</v>
      </c>
    </row>
    <row r="98" spans="1:11" hidden="1" outlineLevel="1">
      <c r="A98" s="69"/>
      <c r="B98" s="70">
        <v>27</v>
      </c>
      <c r="C98" s="105"/>
      <c r="D98" s="105"/>
      <c r="E98" s="105"/>
      <c r="F98" s="106"/>
      <c r="G98" s="107"/>
      <c r="H98" s="107"/>
      <c r="I98" s="4">
        <f>IF(H98&lt;3000,H98,3000)</f>
        <v>0</v>
      </c>
      <c r="J98" s="5">
        <f t="shared" si="7"/>
        <v>0</v>
      </c>
      <c r="K98" s="41">
        <f t="shared" si="8"/>
        <v>0</v>
      </c>
    </row>
    <row r="99" spans="1:11" hidden="1" outlineLevel="1">
      <c r="A99" s="69"/>
      <c r="B99" s="74">
        <v>28</v>
      </c>
      <c r="C99" s="105"/>
      <c r="D99" s="105"/>
      <c r="E99" s="105"/>
      <c r="F99" s="106"/>
      <c r="G99" s="107"/>
      <c r="H99" s="107"/>
      <c r="I99" s="4">
        <f>IF(H99&lt;3000,H99,3000)</f>
        <v>0</v>
      </c>
      <c r="J99" s="5">
        <f t="shared" si="7"/>
        <v>0</v>
      </c>
      <c r="K99" s="41">
        <f t="shared" si="8"/>
        <v>0</v>
      </c>
    </row>
    <row r="100" spans="1:11" hidden="1" outlineLevel="1">
      <c r="A100" s="69"/>
      <c r="B100" s="70">
        <v>29</v>
      </c>
      <c r="C100" s="105"/>
      <c r="D100" s="105"/>
      <c r="E100" s="105"/>
      <c r="F100" s="106"/>
      <c r="G100" s="107"/>
      <c r="H100" s="107"/>
      <c r="I100" s="4">
        <f>IF(H100&lt;3000,H100,3000)</f>
        <v>0</v>
      </c>
      <c r="J100" s="5">
        <f t="shared" si="7"/>
        <v>0</v>
      </c>
      <c r="K100" s="41">
        <f t="shared" si="8"/>
        <v>0</v>
      </c>
    </row>
    <row r="101" spans="1:11" ht="20.5" hidden="1" outlineLevel="1" thickBot="1">
      <c r="A101" s="69"/>
      <c r="B101" s="75">
        <v>30</v>
      </c>
      <c r="C101" s="111"/>
      <c r="D101" s="111"/>
      <c r="E101" s="111"/>
      <c r="F101" s="112"/>
      <c r="G101" s="113"/>
      <c r="H101" s="113"/>
      <c r="I101" s="11">
        <f>IF(H101&lt;3000,H101,3000)</f>
        <v>0</v>
      </c>
      <c r="J101" s="12">
        <f t="shared" si="7"/>
        <v>0</v>
      </c>
      <c r="K101" s="44">
        <f t="shared" si="8"/>
        <v>0</v>
      </c>
    </row>
    <row r="102" spans="1:11" ht="20.5" collapsed="1" thickBot="1">
      <c r="A102" s="69"/>
      <c r="B102" s="76" t="s">
        <v>17</v>
      </c>
      <c r="C102" s="27"/>
      <c r="D102" s="27"/>
      <c r="E102" s="27"/>
      <c r="F102" s="28"/>
      <c r="G102" s="29"/>
      <c r="H102" s="29"/>
      <c r="I102" s="30"/>
      <c r="J102" s="31"/>
      <c r="K102" s="45"/>
    </row>
    <row r="103" spans="1:11" s="78" customFormat="1" ht="21" thickTop="1" thickBot="1">
      <c r="A103" s="79"/>
      <c r="B103" s="80"/>
      <c r="C103" s="37"/>
      <c r="D103" s="37"/>
      <c r="E103" s="37"/>
      <c r="F103" s="38" t="s">
        <v>18</v>
      </c>
      <c r="G103" s="83">
        <f>SUM(G72:G102)</f>
        <v>0</v>
      </c>
      <c r="H103" s="83">
        <f>SUM(H72:H102)</f>
        <v>0</v>
      </c>
      <c r="I103" s="39">
        <f>SUM(I72:I102)</f>
        <v>0</v>
      </c>
      <c r="J103" s="39">
        <f>SUM(J72:J102)</f>
        <v>0</v>
      </c>
      <c r="K103" s="47">
        <f>SUM(K72:K102)</f>
        <v>0</v>
      </c>
    </row>
    <row r="104" spans="1:11" ht="20.5" thickBot="1">
      <c r="A104" s="84"/>
      <c r="B104" s="85"/>
      <c r="C104" s="86"/>
      <c r="D104" s="86"/>
      <c r="E104" s="85"/>
      <c r="F104" s="88" t="s">
        <v>21</v>
      </c>
      <c r="G104" s="87">
        <f>SUM(G103,G71,G39)</f>
        <v>0</v>
      </c>
      <c r="H104" s="87">
        <f>SUM(H103,H71,H39)</f>
        <v>0</v>
      </c>
      <c r="I104" s="87">
        <f>SUM(I103,I71,I39)</f>
        <v>0</v>
      </c>
      <c r="J104" s="87">
        <f>SUM(J103,J71,J39)</f>
        <v>0</v>
      </c>
      <c r="K104" s="116">
        <f>SUM(K103,K71,K39)</f>
        <v>0</v>
      </c>
    </row>
  </sheetData>
  <sheetProtection formatCells="0" formatColumns="0" formatRows="0" insertColumns="0" insertRows="0" insertHyperlinks="0" deleteColumns="0" deleteRows="0" sort="0" autoFilter="0" pivotTables="0"/>
  <autoFilter ref="B6:K37" xr:uid="{00000000-0009-0000-0000-000001000000}"/>
  <phoneticPr fontId="2"/>
  <conditionalFormatting sqref="B3">
    <cfRule type="containsBlanks" dxfId="30" priority="16" stopIfTrue="1">
      <formula>LEN(TRIM(B3))=0</formula>
    </cfRule>
  </conditionalFormatting>
  <conditionalFormatting sqref="K7:K38 I7:I38">
    <cfRule type="cellIs" dxfId="29" priority="9" stopIfTrue="1" operator="greaterThan">
      <formula>3000</formula>
    </cfRule>
  </conditionalFormatting>
  <conditionalFormatting sqref="J8:J38">
    <cfRule type="cellIs" dxfId="28" priority="8" stopIfTrue="1" operator="lessThan">
      <formula>0</formula>
    </cfRule>
  </conditionalFormatting>
  <conditionalFormatting sqref="H8:H38">
    <cfRule type="cellIs" dxfId="27" priority="7" stopIfTrue="1" operator="greaterThan">
      <formula>G8</formula>
    </cfRule>
  </conditionalFormatting>
  <conditionalFormatting sqref="K40:K70 I40:I70">
    <cfRule type="cellIs" dxfId="26" priority="6" stopIfTrue="1" operator="greaterThan">
      <formula>3000</formula>
    </cfRule>
  </conditionalFormatting>
  <conditionalFormatting sqref="J40:J70">
    <cfRule type="cellIs" dxfId="25" priority="5" stopIfTrue="1" operator="lessThan">
      <formula>0</formula>
    </cfRule>
  </conditionalFormatting>
  <conditionalFormatting sqref="H40:H70">
    <cfRule type="cellIs" dxfId="24" priority="4" stopIfTrue="1" operator="greaterThan">
      <formula>G40</formula>
    </cfRule>
  </conditionalFormatting>
  <conditionalFormatting sqref="K72:K102 I72:I102">
    <cfRule type="cellIs" dxfId="23" priority="3" stopIfTrue="1" operator="greaterThan">
      <formula>3000</formula>
    </cfRule>
  </conditionalFormatting>
  <conditionalFormatting sqref="J72:J102">
    <cfRule type="cellIs" dxfId="22" priority="2" stopIfTrue="1" operator="lessThan">
      <formula>0</formula>
    </cfRule>
  </conditionalFormatting>
  <conditionalFormatting sqref="H72:H102">
    <cfRule type="cellIs" dxfId="21" priority="1" stopIfTrue="1" operator="greaterThan">
      <formula>G72</formula>
    </cfRule>
  </conditionalFormatting>
  <dataValidations count="2">
    <dataValidation type="custom" errorStyle="warning" allowBlank="1" showInputMessage="1" showErrorMessage="1" errorTitle="金額を確認してください！" error="利用料金合計より預かり料金が上回っています。" sqref="H13:H38 H45:H70 H77:H102" xr:uid="{0A9D852A-18D9-4BD1-8EBD-9CB103A22A68}">
      <formula1>G11&lt;H11</formula1>
    </dataValidation>
    <dataValidation type="list" allowBlank="1" showInputMessage="1" showErrorMessage="1" sqref="D8:D22 D40:D54 D72:D86" xr:uid="{75C85C2F-FA59-4D18-A40B-61F75CF3378D}">
      <formula1>"0,1,2,3,4,5,6"</formula1>
    </dataValidation>
  </dataValidations>
  <printOptions horizontalCentered="1"/>
  <pageMargins left="0.39370078740157483" right="0.39370078740157483" top="0.39370078740157483" bottom="0.39370078740157483" header="0.39370078740157483" footer="0.39370078740157483"/>
  <pageSetup paperSize="9" scale="62" fitToHeight="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04"/>
  <sheetViews>
    <sheetView view="pageBreakPreview" topLeftCell="A80" zoomScale="70" zoomScaleNormal="70" zoomScaleSheetLayoutView="70" workbookViewId="0">
      <selection activeCell="K107" sqref="K107"/>
    </sheetView>
  </sheetViews>
  <sheetFormatPr defaultColWidth="9" defaultRowHeight="20" outlineLevelRow="1"/>
  <cols>
    <col min="1" max="1" width="9" style="53"/>
    <col min="2" max="2" width="8.81640625" style="81" customWidth="1"/>
    <col min="3" max="3" width="30.453125" style="53" customWidth="1"/>
    <col min="4" max="4" width="8.54296875" style="53" customWidth="1"/>
    <col min="5" max="5" width="14.54296875" style="81" customWidth="1"/>
    <col min="6" max="6" width="11.54296875" style="81" customWidth="1"/>
    <col min="7" max="8" width="14.54296875" style="53" customWidth="1"/>
    <col min="9" max="11" width="14.54296875" style="81" customWidth="1"/>
    <col min="12" max="16384" width="9" style="53"/>
  </cols>
  <sheetData>
    <row r="1" spans="1:11">
      <c r="A1" s="51" t="s">
        <v>26</v>
      </c>
      <c r="B1" s="51"/>
      <c r="C1" s="52"/>
      <c r="D1" s="52"/>
      <c r="E1" s="52"/>
      <c r="F1" s="52"/>
      <c r="G1" s="52"/>
      <c r="H1" s="52"/>
      <c r="I1" s="52"/>
      <c r="J1" s="52"/>
      <c r="K1" s="115" t="s">
        <v>1</v>
      </c>
    </row>
    <row r="2" spans="1:11">
      <c r="A2" s="51" t="s">
        <v>2</v>
      </c>
      <c r="B2" s="51"/>
      <c r="C2" s="52"/>
      <c r="D2" s="52"/>
      <c r="E2" s="52"/>
      <c r="F2" s="52"/>
      <c r="G2" s="52"/>
      <c r="H2" s="52"/>
      <c r="I2" s="52"/>
      <c r="J2" s="52"/>
      <c r="K2" s="52"/>
    </row>
    <row r="3" spans="1:11">
      <c r="A3" s="1" t="s">
        <v>3</v>
      </c>
      <c r="B3" s="114">
        <f>第１四半期!B3</f>
        <v>0</v>
      </c>
      <c r="C3" s="52"/>
      <c r="D3" s="52"/>
      <c r="E3" s="55"/>
      <c r="F3" s="55"/>
      <c r="G3" s="55"/>
      <c r="H3" s="55"/>
      <c r="I3" s="55"/>
      <c r="J3" s="55"/>
      <c r="K3" s="55"/>
    </row>
    <row r="4" spans="1:11">
      <c r="A4" s="51"/>
      <c r="B4" s="55"/>
      <c r="C4" s="55"/>
      <c r="D4" s="55"/>
      <c r="E4" s="54"/>
      <c r="F4" s="54"/>
      <c r="G4" s="54"/>
      <c r="H4" s="54"/>
      <c r="I4" s="54"/>
      <c r="J4" s="54"/>
      <c r="K4" s="54"/>
    </row>
    <row r="5" spans="1:11" ht="20.5" thickBot="1">
      <c r="A5" s="51"/>
      <c r="B5" s="56" t="s">
        <v>4</v>
      </c>
      <c r="C5" s="55"/>
      <c r="D5" s="55"/>
      <c r="E5" s="54"/>
      <c r="F5" s="54"/>
      <c r="G5" s="54"/>
      <c r="H5" s="54"/>
      <c r="I5" s="54"/>
      <c r="J5" s="54"/>
      <c r="K5" s="54"/>
    </row>
    <row r="6" spans="1:11" ht="40.5" customHeight="1">
      <c r="A6" s="55"/>
      <c r="B6" s="57" t="s">
        <v>5</v>
      </c>
      <c r="C6" s="58"/>
      <c r="D6" s="58" t="s">
        <v>6</v>
      </c>
      <c r="E6" s="59" t="s">
        <v>7</v>
      </c>
      <c r="F6" s="60" t="s">
        <v>8</v>
      </c>
      <c r="G6" s="61" t="s">
        <v>9</v>
      </c>
      <c r="H6" s="62" t="s">
        <v>10</v>
      </c>
      <c r="I6" s="61" t="s">
        <v>11</v>
      </c>
      <c r="J6" s="61" t="s">
        <v>12</v>
      </c>
      <c r="K6" s="63" t="s">
        <v>13</v>
      </c>
    </row>
    <row r="7" spans="1:11" ht="20.5" thickBot="1">
      <c r="A7" s="55"/>
      <c r="B7" s="64" t="s">
        <v>14</v>
      </c>
      <c r="C7" s="65" t="s">
        <v>15</v>
      </c>
      <c r="D7" s="65">
        <v>1</v>
      </c>
      <c r="E7" s="65">
        <v>100000</v>
      </c>
      <c r="F7" s="66">
        <v>45352</v>
      </c>
      <c r="G7" s="48">
        <v>2000</v>
      </c>
      <c r="H7" s="48">
        <v>1500</v>
      </c>
      <c r="I7" s="48">
        <f>IF(H7&lt;3000,H7,3000)</f>
        <v>1500</v>
      </c>
      <c r="J7" s="49">
        <f t="shared" ref="J7:J37" si="0">G7-I7</f>
        <v>500</v>
      </c>
      <c r="K7" s="50">
        <f t="shared" ref="K7:K37" si="1">I7</f>
        <v>1500</v>
      </c>
    </row>
    <row r="8" spans="1:11">
      <c r="A8" s="67"/>
      <c r="B8" s="68">
        <v>1</v>
      </c>
      <c r="C8" s="90"/>
      <c r="D8" s="90"/>
      <c r="E8" s="90"/>
      <c r="F8" s="91"/>
      <c r="G8" s="92"/>
      <c r="H8" s="92"/>
      <c r="I8" s="35">
        <f>IF(H8&lt;3000,H8,3000)</f>
        <v>0</v>
      </c>
      <c r="J8" s="36">
        <f t="shared" si="0"/>
        <v>0</v>
      </c>
      <c r="K8" s="40">
        <f t="shared" si="1"/>
        <v>0</v>
      </c>
    </row>
    <row r="9" spans="1:11">
      <c r="A9" s="69"/>
      <c r="B9" s="70">
        <v>2</v>
      </c>
      <c r="C9" s="93"/>
      <c r="D9" s="93"/>
      <c r="E9" s="93"/>
      <c r="F9" s="94"/>
      <c r="G9" s="95"/>
      <c r="H9" s="95"/>
      <c r="I9" s="4">
        <f t="shared" ref="I9:I37" si="2">IF(H9&lt;3000,H9,3000)</f>
        <v>0</v>
      </c>
      <c r="J9" s="5">
        <f t="shared" si="0"/>
        <v>0</v>
      </c>
      <c r="K9" s="41">
        <f t="shared" si="1"/>
        <v>0</v>
      </c>
    </row>
    <row r="10" spans="1:11">
      <c r="A10" s="69"/>
      <c r="B10" s="70">
        <v>3</v>
      </c>
      <c r="C10" s="93"/>
      <c r="D10" s="93"/>
      <c r="E10" s="93"/>
      <c r="F10" s="94"/>
      <c r="G10" s="95"/>
      <c r="H10" s="95"/>
      <c r="I10" s="4">
        <f t="shared" si="2"/>
        <v>0</v>
      </c>
      <c r="J10" s="5">
        <f t="shared" si="0"/>
        <v>0</v>
      </c>
      <c r="K10" s="41">
        <f t="shared" si="1"/>
        <v>0</v>
      </c>
    </row>
    <row r="11" spans="1:11">
      <c r="A11" s="69"/>
      <c r="B11" s="70">
        <v>4</v>
      </c>
      <c r="C11" s="93"/>
      <c r="D11" s="93"/>
      <c r="E11" s="93"/>
      <c r="F11" s="94"/>
      <c r="G11" s="95"/>
      <c r="H11" s="95"/>
      <c r="I11" s="4">
        <f t="shared" si="2"/>
        <v>0</v>
      </c>
      <c r="J11" s="5">
        <f t="shared" si="0"/>
        <v>0</v>
      </c>
      <c r="K11" s="41">
        <f t="shared" si="1"/>
        <v>0</v>
      </c>
    </row>
    <row r="12" spans="1:11">
      <c r="A12" s="69"/>
      <c r="B12" s="71">
        <v>5</v>
      </c>
      <c r="C12" s="96"/>
      <c r="D12" s="96"/>
      <c r="E12" s="96"/>
      <c r="F12" s="97"/>
      <c r="G12" s="98"/>
      <c r="H12" s="98"/>
      <c r="I12" s="6">
        <f t="shared" si="2"/>
        <v>0</v>
      </c>
      <c r="J12" s="7">
        <f t="shared" si="0"/>
        <v>0</v>
      </c>
      <c r="K12" s="42">
        <f t="shared" si="1"/>
        <v>0</v>
      </c>
    </row>
    <row r="13" spans="1:11">
      <c r="A13" s="69"/>
      <c r="B13" s="72">
        <v>6</v>
      </c>
      <c r="C13" s="99"/>
      <c r="D13" s="99"/>
      <c r="E13" s="99"/>
      <c r="F13" s="100"/>
      <c r="G13" s="101"/>
      <c r="H13" s="101"/>
      <c r="I13" s="2">
        <f>IF(H13&lt;3000,H13,3000)</f>
        <v>0</v>
      </c>
      <c r="J13" s="3">
        <f t="shared" si="0"/>
        <v>0</v>
      </c>
      <c r="K13" s="43">
        <f t="shared" si="1"/>
        <v>0</v>
      </c>
    </row>
    <row r="14" spans="1:11">
      <c r="A14" s="69"/>
      <c r="B14" s="70">
        <v>7</v>
      </c>
      <c r="C14" s="93"/>
      <c r="D14" s="93"/>
      <c r="E14" s="93"/>
      <c r="F14" s="94"/>
      <c r="G14" s="95"/>
      <c r="H14" s="95"/>
      <c r="I14" s="4">
        <f t="shared" si="2"/>
        <v>0</v>
      </c>
      <c r="J14" s="5">
        <f t="shared" si="0"/>
        <v>0</v>
      </c>
      <c r="K14" s="41">
        <f t="shared" si="1"/>
        <v>0</v>
      </c>
    </row>
    <row r="15" spans="1:11">
      <c r="A15" s="73" t="s">
        <v>27</v>
      </c>
      <c r="B15" s="70">
        <v>8</v>
      </c>
      <c r="C15" s="93"/>
      <c r="D15" s="93"/>
      <c r="E15" s="93"/>
      <c r="F15" s="94"/>
      <c r="G15" s="95"/>
      <c r="H15" s="95"/>
      <c r="I15" s="4">
        <f t="shared" si="2"/>
        <v>0</v>
      </c>
      <c r="J15" s="5">
        <f t="shared" si="0"/>
        <v>0</v>
      </c>
      <c r="K15" s="41">
        <f t="shared" si="1"/>
        <v>0</v>
      </c>
    </row>
    <row r="16" spans="1:11">
      <c r="A16" s="69"/>
      <c r="B16" s="70">
        <v>9</v>
      </c>
      <c r="C16" s="93"/>
      <c r="D16" s="93"/>
      <c r="E16" s="93"/>
      <c r="F16" s="94"/>
      <c r="G16" s="95"/>
      <c r="H16" s="95"/>
      <c r="I16" s="4">
        <f t="shared" si="2"/>
        <v>0</v>
      </c>
      <c r="J16" s="5">
        <f t="shared" si="0"/>
        <v>0</v>
      </c>
      <c r="K16" s="41">
        <f t="shared" si="1"/>
        <v>0</v>
      </c>
    </row>
    <row r="17" spans="1:11">
      <c r="A17" s="69"/>
      <c r="B17" s="71">
        <v>10</v>
      </c>
      <c r="C17" s="96"/>
      <c r="D17" s="96"/>
      <c r="E17" s="96"/>
      <c r="F17" s="97"/>
      <c r="G17" s="98"/>
      <c r="H17" s="98"/>
      <c r="I17" s="6">
        <f t="shared" si="2"/>
        <v>0</v>
      </c>
      <c r="J17" s="7">
        <f t="shared" si="0"/>
        <v>0</v>
      </c>
      <c r="K17" s="42">
        <f t="shared" si="1"/>
        <v>0</v>
      </c>
    </row>
    <row r="18" spans="1:11">
      <c r="A18" s="69"/>
      <c r="B18" s="72">
        <v>11</v>
      </c>
      <c r="C18" s="99"/>
      <c r="D18" s="99"/>
      <c r="E18" s="99"/>
      <c r="F18" s="100"/>
      <c r="G18" s="101"/>
      <c r="H18" s="101"/>
      <c r="I18" s="2">
        <f>IF(H18&lt;3000,H18,3000)</f>
        <v>0</v>
      </c>
      <c r="J18" s="3">
        <f t="shared" si="0"/>
        <v>0</v>
      </c>
      <c r="K18" s="43">
        <f t="shared" si="1"/>
        <v>0</v>
      </c>
    </row>
    <row r="19" spans="1:11">
      <c r="A19" s="69"/>
      <c r="B19" s="70">
        <v>12</v>
      </c>
      <c r="C19" s="93"/>
      <c r="D19" s="93"/>
      <c r="E19" s="93"/>
      <c r="F19" s="94"/>
      <c r="G19" s="95"/>
      <c r="H19" s="95"/>
      <c r="I19" s="4">
        <f t="shared" si="2"/>
        <v>0</v>
      </c>
      <c r="J19" s="5">
        <f t="shared" si="0"/>
        <v>0</v>
      </c>
      <c r="K19" s="41">
        <f t="shared" si="1"/>
        <v>0</v>
      </c>
    </row>
    <row r="20" spans="1:11">
      <c r="A20" s="69"/>
      <c r="B20" s="70">
        <v>13</v>
      </c>
      <c r="C20" s="93"/>
      <c r="D20" s="93"/>
      <c r="E20" s="93"/>
      <c r="F20" s="94"/>
      <c r="G20" s="95"/>
      <c r="H20" s="95"/>
      <c r="I20" s="4">
        <f t="shared" si="2"/>
        <v>0</v>
      </c>
      <c r="J20" s="5">
        <f t="shared" si="0"/>
        <v>0</v>
      </c>
      <c r="K20" s="41">
        <f t="shared" si="1"/>
        <v>0</v>
      </c>
    </row>
    <row r="21" spans="1:11">
      <c r="A21" s="69"/>
      <c r="B21" s="70">
        <v>14</v>
      </c>
      <c r="C21" s="93"/>
      <c r="D21" s="93"/>
      <c r="E21" s="93"/>
      <c r="F21" s="94"/>
      <c r="G21" s="95"/>
      <c r="H21" s="95"/>
      <c r="I21" s="4">
        <f t="shared" si="2"/>
        <v>0</v>
      </c>
      <c r="J21" s="5">
        <f t="shared" si="0"/>
        <v>0</v>
      </c>
      <c r="K21" s="41">
        <f t="shared" si="1"/>
        <v>0</v>
      </c>
    </row>
    <row r="22" spans="1:11" ht="20.5" thickBot="1">
      <c r="A22" s="69"/>
      <c r="B22" s="71">
        <v>15</v>
      </c>
      <c r="C22" s="96"/>
      <c r="D22" s="96"/>
      <c r="E22" s="96"/>
      <c r="F22" s="97"/>
      <c r="G22" s="98"/>
      <c r="H22" s="98"/>
      <c r="I22" s="6">
        <f t="shared" si="2"/>
        <v>0</v>
      </c>
      <c r="J22" s="7">
        <f t="shared" si="0"/>
        <v>0</v>
      </c>
      <c r="K22" s="42">
        <f t="shared" si="1"/>
        <v>0</v>
      </c>
    </row>
    <row r="23" spans="1:11" hidden="1" outlineLevel="1">
      <c r="A23" s="69"/>
      <c r="B23" s="72">
        <v>16</v>
      </c>
      <c r="C23" s="102"/>
      <c r="D23" s="102"/>
      <c r="E23" s="102"/>
      <c r="F23" s="103"/>
      <c r="G23" s="104"/>
      <c r="H23" s="104"/>
      <c r="I23" s="2">
        <f>IF(H23&lt;3000,H23,3000)</f>
        <v>0</v>
      </c>
      <c r="J23" s="3">
        <f t="shared" si="0"/>
        <v>0</v>
      </c>
      <c r="K23" s="43">
        <f t="shared" si="1"/>
        <v>0</v>
      </c>
    </row>
    <row r="24" spans="1:11" hidden="1" outlineLevel="1">
      <c r="A24" s="69"/>
      <c r="B24" s="70">
        <v>17</v>
      </c>
      <c r="C24" s="105"/>
      <c r="D24" s="105"/>
      <c r="E24" s="105"/>
      <c r="F24" s="106"/>
      <c r="G24" s="107"/>
      <c r="H24" s="107"/>
      <c r="I24" s="4">
        <f t="shared" si="2"/>
        <v>0</v>
      </c>
      <c r="J24" s="5">
        <f t="shared" si="0"/>
        <v>0</v>
      </c>
      <c r="K24" s="41">
        <f t="shared" si="1"/>
        <v>0</v>
      </c>
    </row>
    <row r="25" spans="1:11" hidden="1" outlineLevel="1">
      <c r="A25" s="69"/>
      <c r="B25" s="70">
        <v>18</v>
      </c>
      <c r="C25" s="105"/>
      <c r="D25" s="105"/>
      <c r="E25" s="105"/>
      <c r="F25" s="106"/>
      <c r="G25" s="107"/>
      <c r="H25" s="107"/>
      <c r="I25" s="4">
        <f t="shared" si="2"/>
        <v>0</v>
      </c>
      <c r="J25" s="5">
        <f t="shared" si="0"/>
        <v>0</v>
      </c>
      <c r="K25" s="41">
        <f t="shared" si="1"/>
        <v>0</v>
      </c>
    </row>
    <row r="26" spans="1:11" hidden="1" outlineLevel="1">
      <c r="A26" s="69"/>
      <c r="B26" s="70">
        <v>19</v>
      </c>
      <c r="C26" s="105"/>
      <c r="D26" s="105"/>
      <c r="E26" s="105"/>
      <c r="F26" s="106"/>
      <c r="G26" s="107"/>
      <c r="H26" s="107"/>
      <c r="I26" s="4">
        <f t="shared" si="2"/>
        <v>0</v>
      </c>
      <c r="J26" s="5">
        <f t="shared" si="0"/>
        <v>0</v>
      </c>
      <c r="K26" s="41">
        <f t="shared" si="1"/>
        <v>0</v>
      </c>
    </row>
    <row r="27" spans="1:11" hidden="1" outlineLevel="1">
      <c r="A27" s="69"/>
      <c r="B27" s="71">
        <v>20</v>
      </c>
      <c r="C27" s="108"/>
      <c r="D27" s="108"/>
      <c r="E27" s="108"/>
      <c r="F27" s="109"/>
      <c r="G27" s="110"/>
      <c r="H27" s="110"/>
      <c r="I27" s="6">
        <f t="shared" si="2"/>
        <v>0</v>
      </c>
      <c r="J27" s="7">
        <f t="shared" si="0"/>
        <v>0</v>
      </c>
      <c r="K27" s="42">
        <f t="shared" si="1"/>
        <v>0</v>
      </c>
    </row>
    <row r="28" spans="1:11" hidden="1" outlineLevel="1">
      <c r="A28" s="69"/>
      <c r="B28" s="72">
        <v>21</v>
      </c>
      <c r="C28" s="102"/>
      <c r="D28" s="102"/>
      <c r="E28" s="102"/>
      <c r="F28" s="103"/>
      <c r="G28" s="104"/>
      <c r="H28" s="104"/>
      <c r="I28" s="2">
        <f>IF(H28&lt;3000,H28,3000)</f>
        <v>0</v>
      </c>
      <c r="J28" s="3">
        <f t="shared" si="0"/>
        <v>0</v>
      </c>
      <c r="K28" s="43">
        <f t="shared" si="1"/>
        <v>0</v>
      </c>
    </row>
    <row r="29" spans="1:11" hidden="1" outlineLevel="1">
      <c r="A29" s="69"/>
      <c r="B29" s="70">
        <v>22</v>
      </c>
      <c r="C29" s="105"/>
      <c r="D29" s="105"/>
      <c r="E29" s="105"/>
      <c r="F29" s="106"/>
      <c r="G29" s="107"/>
      <c r="H29" s="107"/>
      <c r="I29" s="4">
        <f t="shared" si="2"/>
        <v>0</v>
      </c>
      <c r="J29" s="5">
        <f t="shared" si="0"/>
        <v>0</v>
      </c>
      <c r="K29" s="41">
        <f t="shared" si="1"/>
        <v>0</v>
      </c>
    </row>
    <row r="30" spans="1:11" hidden="1" outlineLevel="1">
      <c r="A30" s="69"/>
      <c r="B30" s="70">
        <v>23</v>
      </c>
      <c r="C30" s="105"/>
      <c r="D30" s="105"/>
      <c r="E30" s="105"/>
      <c r="F30" s="106"/>
      <c r="G30" s="107"/>
      <c r="H30" s="107"/>
      <c r="I30" s="4">
        <f t="shared" si="2"/>
        <v>0</v>
      </c>
      <c r="J30" s="5">
        <f t="shared" si="0"/>
        <v>0</v>
      </c>
      <c r="K30" s="41">
        <f t="shared" si="1"/>
        <v>0</v>
      </c>
    </row>
    <row r="31" spans="1:11" hidden="1" outlineLevel="1">
      <c r="A31" s="69"/>
      <c r="B31" s="70">
        <v>24</v>
      </c>
      <c r="C31" s="105"/>
      <c r="D31" s="105"/>
      <c r="E31" s="105"/>
      <c r="F31" s="106"/>
      <c r="G31" s="107"/>
      <c r="H31" s="107"/>
      <c r="I31" s="4">
        <f t="shared" si="2"/>
        <v>0</v>
      </c>
      <c r="J31" s="5">
        <f t="shared" si="0"/>
        <v>0</v>
      </c>
      <c r="K31" s="41">
        <f t="shared" si="1"/>
        <v>0</v>
      </c>
    </row>
    <row r="32" spans="1:11" hidden="1" outlineLevel="1">
      <c r="A32" s="69"/>
      <c r="B32" s="71">
        <v>25</v>
      </c>
      <c r="C32" s="108"/>
      <c r="D32" s="108"/>
      <c r="E32" s="108"/>
      <c r="F32" s="109"/>
      <c r="G32" s="110"/>
      <c r="H32" s="110"/>
      <c r="I32" s="6">
        <f t="shared" si="2"/>
        <v>0</v>
      </c>
      <c r="J32" s="7">
        <f t="shared" si="0"/>
        <v>0</v>
      </c>
      <c r="K32" s="42">
        <f t="shared" si="1"/>
        <v>0</v>
      </c>
    </row>
    <row r="33" spans="1:11" hidden="1" outlineLevel="1">
      <c r="A33" s="69"/>
      <c r="B33" s="72">
        <v>26</v>
      </c>
      <c r="C33" s="102"/>
      <c r="D33" s="102"/>
      <c r="E33" s="102"/>
      <c r="F33" s="103"/>
      <c r="G33" s="104"/>
      <c r="H33" s="104"/>
      <c r="I33" s="2">
        <f>IF(H33&lt;3000,H33,3000)</f>
        <v>0</v>
      </c>
      <c r="J33" s="3">
        <f t="shared" si="0"/>
        <v>0</v>
      </c>
      <c r="K33" s="43">
        <f t="shared" si="1"/>
        <v>0</v>
      </c>
    </row>
    <row r="34" spans="1:11" hidden="1" outlineLevel="1">
      <c r="A34" s="69"/>
      <c r="B34" s="70">
        <v>27</v>
      </c>
      <c r="C34" s="105"/>
      <c r="D34" s="105"/>
      <c r="E34" s="105"/>
      <c r="F34" s="106"/>
      <c r="G34" s="107"/>
      <c r="H34" s="107"/>
      <c r="I34" s="4">
        <f t="shared" si="2"/>
        <v>0</v>
      </c>
      <c r="J34" s="5">
        <f t="shared" si="0"/>
        <v>0</v>
      </c>
      <c r="K34" s="41">
        <f t="shared" si="1"/>
        <v>0</v>
      </c>
    </row>
    <row r="35" spans="1:11" hidden="1" outlineLevel="1">
      <c r="A35" s="69"/>
      <c r="B35" s="74">
        <v>28</v>
      </c>
      <c r="C35" s="105"/>
      <c r="D35" s="105"/>
      <c r="E35" s="105"/>
      <c r="F35" s="106"/>
      <c r="G35" s="107"/>
      <c r="H35" s="107"/>
      <c r="I35" s="4">
        <f t="shared" si="2"/>
        <v>0</v>
      </c>
      <c r="J35" s="5">
        <f t="shared" si="0"/>
        <v>0</v>
      </c>
      <c r="K35" s="41">
        <f t="shared" si="1"/>
        <v>0</v>
      </c>
    </row>
    <row r="36" spans="1:11" hidden="1" outlineLevel="1">
      <c r="A36" s="69"/>
      <c r="B36" s="70">
        <v>29</v>
      </c>
      <c r="C36" s="105"/>
      <c r="D36" s="105"/>
      <c r="E36" s="105"/>
      <c r="F36" s="106"/>
      <c r="G36" s="107"/>
      <c r="H36" s="107"/>
      <c r="I36" s="4">
        <f t="shared" si="2"/>
        <v>0</v>
      </c>
      <c r="J36" s="5">
        <f t="shared" si="0"/>
        <v>0</v>
      </c>
      <c r="K36" s="41">
        <f t="shared" si="1"/>
        <v>0</v>
      </c>
    </row>
    <row r="37" spans="1:11" ht="20.5" hidden="1" outlineLevel="1" thickBot="1">
      <c r="A37" s="69"/>
      <c r="B37" s="75">
        <v>30</v>
      </c>
      <c r="C37" s="111"/>
      <c r="D37" s="111"/>
      <c r="E37" s="111"/>
      <c r="F37" s="112"/>
      <c r="G37" s="113"/>
      <c r="H37" s="113"/>
      <c r="I37" s="11">
        <f t="shared" si="2"/>
        <v>0</v>
      </c>
      <c r="J37" s="12">
        <f t="shared" si="0"/>
        <v>0</v>
      </c>
      <c r="K37" s="44">
        <f t="shared" si="1"/>
        <v>0</v>
      </c>
    </row>
    <row r="38" spans="1:11" ht="20.5" collapsed="1" thickBot="1">
      <c r="A38" s="69"/>
      <c r="B38" s="76" t="s">
        <v>17</v>
      </c>
      <c r="C38" s="27"/>
      <c r="D38" s="27"/>
      <c r="E38" s="27"/>
      <c r="F38" s="28"/>
      <c r="G38" s="29"/>
      <c r="H38" s="29"/>
      <c r="I38" s="30"/>
      <c r="J38" s="31"/>
      <c r="K38" s="45"/>
    </row>
    <row r="39" spans="1:11" s="78" customFormat="1" ht="21" thickTop="1" thickBot="1">
      <c r="A39" s="69"/>
      <c r="B39" s="77"/>
      <c r="C39" s="32"/>
      <c r="D39" s="32"/>
      <c r="E39" s="32"/>
      <c r="F39" s="33" t="s">
        <v>18</v>
      </c>
      <c r="G39" s="82">
        <f>SUM(G8:G38)</f>
        <v>0</v>
      </c>
      <c r="H39" s="82">
        <f>SUM(H8:H38)</f>
        <v>0</v>
      </c>
      <c r="I39" s="34">
        <f>SUM(I8:I38)</f>
        <v>0</v>
      </c>
      <c r="J39" s="34">
        <f>SUM(J8:J38)</f>
        <v>0</v>
      </c>
      <c r="K39" s="46">
        <f>SUM(K8:K38)</f>
        <v>0</v>
      </c>
    </row>
    <row r="40" spans="1:11">
      <c r="A40" s="67"/>
      <c r="B40" s="68">
        <v>1</v>
      </c>
      <c r="C40" s="90"/>
      <c r="D40" s="90"/>
      <c r="E40" s="90"/>
      <c r="F40" s="91"/>
      <c r="G40" s="92"/>
      <c r="H40" s="92"/>
      <c r="I40" s="35">
        <f t="shared" ref="I40:I65" si="3">IF(H40&lt;3000,H40,3000)</f>
        <v>0</v>
      </c>
      <c r="J40" s="36">
        <f t="shared" ref="J40:J69" si="4">G40-I40</f>
        <v>0</v>
      </c>
      <c r="K40" s="40">
        <f t="shared" ref="K40:K69" si="5">I40</f>
        <v>0</v>
      </c>
    </row>
    <row r="41" spans="1:11">
      <c r="A41" s="69"/>
      <c r="B41" s="70">
        <v>2</v>
      </c>
      <c r="C41" s="93"/>
      <c r="D41" s="93"/>
      <c r="E41" s="93"/>
      <c r="F41" s="94"/>
      <c r="G41" s="95"/>
      <c r="H41" s="95"/>
      <c r="I41" s="4">
        <f t="shared" si="3"/>
        <v>0</v>
      </c>
      <c r="J41" s="5">
        <f t="shared" si="4"/>
        <v>0</v>
      </c>
      <c r="K41" s="41">
        <f t="shared" si="5"/>
        <v>0</v>
      </c>
    </row>
    <row r="42" spans="1:11">
      <c r="A42" s="69"/>
      <c r="B42" s="70">
        <v>3</v>
      </c>
      <c r="C42" s="93"/>
      <c r="D42" s="93"/>
      <c r="E42" s="93"/>
      <c r="F42" s="94"/>
      <c r="G42" s="95"/>
      <c r="H42" s="95"/>
      <c r="I42" s="4">
        <f t="shared" si="3"/>
        <v>0</v>
      </c>
      <c r="J42" s="5">
        <f t="shared" si="4"/>
        <v>0</v>
      </c>
      <c r="K42" s="41">
        <f t="shared" si="5"/>
        <v>0</v>
      </c>
    </row>
    <row r="43" spans="1:11">
      <c r="A43" s="69"/>
      <c r="B43" s="70">
        <v>4</v>
      </c>
      <c r="C43" s="93"/>
      <c r="D43" s="93"/>
      <c r="E43" s="93"/>
      <c r="F43" s="94"/>
      <c r="G43" s="95"/>
      <c r="H43" s="95"/>
      <c r="I43" s="4">
        <f t="shared" si="3"/>
        <v>0</v>
      </c>
      <c r="J43" s="5">
        <f t="shared" si="4"/>
        <v>0</v>
      </c>
      <c r="K43" s="41">
        <f t="shared" si="5"/>
        <v>0</v>
      </c>
    </row>
    <row r="44" spans="1:11">
      <c r="A44" s="69"/>
      <c r="B44" s="71">
        <v>5</v>
      </c>
      <c r="C44" s="96"/>
      <c r="D44" s="96"/>
      <c r="E44" s="96"/>
      <c r="F44" s="97"/>
      <c r="G44" s="98"/>
      <c r="H44" s="98"/>
      <c r="I44" s="6">
        <f t="shared" si="3"/>
        <v>0</v>
      </c>
      <c r="J44" s="7">
        <f t="shared" si="4"/>
        <v>0</v>
      </c>
      <c r="K44" s="42">
        <f t="shared" si="5"/>
        <v>0</v>
      </c>
    </row>
    <row r="45" spans="1:11">
      <c r="A45" s="69"/>
      <c r="B45" s="72">
        <v>6</v>
      </c>
      <c r="C45" s="99"/>
      <c r="D45" s="99"/>
      <c r="E45" s="99"/>
      <c r="F45" s="100"/>
      <c r="G45" s="101"/>
      <c r="H45" s="101"/>
      <c r="I45" s="2">
        <f t="shared" si="3"/>
        <v>0</v>
      </c>
      <c r="J45" s="3">
        <f t="shared" si="4"/>
        <v>0</v>
      </c>
      <c r="K45" s="43">
        <f t="shared" si="5"/>
        <v>0</v>
      </c>
    </row>
    <row r="46" spans="1:11">
      <c r="A46" s="69"/>
      <c r="B46" s="70">
        <v>7</v>
      </c>
      <c r="C46" s="93"/>
      <c r="D46" s="93"/>
      <c r="E46" s="93"/>
      <c r="F46" s="94"/>
      <c r="G46" s="95"/>
      <c r="H46" s="95"/>
      <c r="I46" s="4">
        <f t="shared" si="3"/>
        <v>0</v>
      </c>
      <c r="J46" s="5">
        <f t="shared" si="4"/>
        <v>0</v>
      </c>
      <c r="K46" s="41">
        <f t="shared" si="5"/>
        <v>0</v>
      </c>
    </row>
    <row r="47" spans="1:11">
      <c r="A47" s="73" t="s">
        <v>28</v>
      </c>
      <c r="B47" s="70">
        <v>8</v>
      </c>
      <c r="C47" s="93"/>
      <c r="D47" s="93"/>
      <c r="E47" s="93"/>
      <c r="F47" s="94"/>
      <c r="G47" s="95"/>
      <c r="H47" s="95"/>
      <c r="I47" s="4">
        <f t="shared" si="3"/>
        <v>0</v>
      </c>
      <c r="J47" s="5">
        <f t="shared" si="4"/>
        <v>0</v>
      </c>
      <c r="K47" s="41">
        <f t="shared" si="5"/>
        <v>0</v>
      </c>
    </row>
    <row r="48" spans="1:11">
      <c r="A48" s="69"/>
      <c r="B48" s="70">
        <v>9</v>
      </c>
      <c r="C48" s="93"/>
      <c r="D48" s="93"/>
      <c r="E48" s="93"/>
      <c r="F48" s="94"/>
      <c r="G48" s="95"/>
      <c r="H48" s="95"/>
      <c r="I48" s="4">
        <f t="shared" si="3"/>
        <v>0</v>
      </c>
      <c r="J48" s="5">
        <f t="shared" si="4"/>
        <v>0</v>
      </c>
      <c r="K48" s="41">
        <f t="shared" si="5"/>
        <v>0</v>
      </c>
    </row>
    <row r="49" spans="1:11">
      <c r="A49" s="69"/>
      <c r="B49" s="71">
        <v>10</v>
      </c>
      <c r="C49" s="96"/>
      <c r="D49" s="96"/>
      <c r="E49" s="96"/>
      <c r="F49" s="97"/>
      <c r="G49" s="98"/>
      <c r="H49" s="98"/>
      <c r="I49" s="6">
        <f t="shared" si="3"/>
        <v>0</v>
      </c>
      <c r="J49" s="7">
        <f t="shared" si="4"/>
        <v>0</v>
      </c>
      <c r="K49" s="42">
        <f t="shared" si="5"/>
        <v>0</v>
      </c>
    </row>
    <row r="50" spans="1:11">
      <c r="A50" s="69"/>
      <c r="B50" s="72">
        <v>11</v>
      </c>
      <c r="C50" s="99"/>
      <c r="D50" s="99"/>
      <c r="E50" s="99"/>
      <c r="F50" s="100"/>
      <c r="G50" s="101"/>
      <c r="H50" s="101"/>
      <c r="I50" s="2">
        <f t="shared" si="3"/>
        <v>0</v>
      </c>
      <c r="J50" s="3">
        <f t="shared" si="4"/>
        <v>0</v>
      </c>
      <c r="K50" s="43">
        <f t="shared" si="5"/>
        <v>0</v>
      </c>
    </row>
    <row r="51" spans="1:11">
      <c r="A51" s="69"/>
      <c r="B51" s="70">
        <v>12</v>
      </c>
      <c r="C51" s="93"/>
      <c r="D51" s="93"/>
      <c r="E51" s="93"/>
      <c r="F51" s="94"/>
      <c r="G51" s="95"/>
      <c r="H51" s="95"/>
      <c r="I51" s="4">
        <f t="shared" si="3"/>
        <v>0</v>
      </c>
      <c r="J51" s="5">
        <f t="shared" si="4"/>
        <v>0</v>
      </c>
      <c r="K51" s="41">
        <f t="shared" si="5"/>
        <v>0</v>
      </c>
    </row>
    <row r="52" spans="1:11">
      <c r="A52" s="69"/>
      <c r="B52" s="70">
        <v>13</v>
      </c>
      <c r="C52" s="93"/>
      <c r="D52" s="93"/>
      <c r="E52" s="93"/>
      <c r="F52" s="94"/>
      <c r="G52" s="95"/>
      <c r="H52" s="95"/>
      <c r="I52" s="4">
        <f t="shared" si="3"/>
        <v>0</v>
      </c>
      <c r="J52" s="5">
        <f t="shared" si="4"/>
        <v>0</v>
      </c>
      <c r="K52" s="41">
        <f t="shared" si="5"/>
        <v>0</v>
      </c>
    </row>
    <row r="53" spans="1:11">
      <c r="A53" s="69"/>
      <c r="B53" s="70">
        <v>14</v>
      </c>
      <c r="C53" s="93"/>
      <c r="D53" s="93"/>
      <c r="E53" s="93"/>
      <c r="F53" s="94"/>
      <c r="G53" s="95"/>
      <c r="H53" s="95"/>
      <c r="I53" s="4">
        <f t="shared" si="3"/>
        <v>0</v>
      </c>
      <c r="J53" s="5">
        <f t="shared" si="4"/>
        <v>0</v>
      </c>
      <c r="K53" s="41">
        <f t="shared" si="5"/>
        <v>0</v>
      </c>
    </row>
    <row r="54" spans="1:11" ht="20.5" thickBot="1">
      <c r="A54" s="69"/>
      <c r="B54" s="71">
        <v>15</v>
      </c>
      <c r="C54" s="96"/>
      <c r="D54" s="96"/>
      <c r="E54" s="96"/>
      <c r="F54" s="97"/>
      <c r="G54" s="98"/>
      <c r="H54" s="98"/>
      <c r="I54" s="6">
        <f t="shared" si="3"/>
        <v>0</v>
      </c>
      <c r="J54" s="7">
        <f t="shared" si="4"/>
        <v>0</v>
      </c>
      <c r="K54" s="42">
        <f t="shared" si="5"/>
        <v>0</v>
      </c>
    </row>
    <row r="55" spans="1:11" hidden="1" outlineLevel="1">
      <c r="A55" s="69"/>
      <c r="B55" s="72">
        <v>16</v>
      </c>
      <c r="C55" s="102"/>
      <c r="D55" s="102"/>
      <c r="E55" s="102"/>
      <c r="F55" s="103"/>
      <c r="G55" s="104"/>
      <c r="H55" s="104"/>
      <c r="I55" s="2">
        <f t="shared" si="3"/>
        <v>0</v>
      </c>
      <c r="J55" s="3">
        <f t="shared" si="4"/>
        <v>0</v>
      </c>
      <c r="K55" s="43">
        <f t="shared" si="5"/>
        <v>0</v>
      </c>
    </row>
    <row r="56" spans="1:11" hidden="1" outlineLevel="1">
      <c r="A56" s="69"/>
      <c r="B56" s="70">
        <v>17</v>
      </c>
      <c r="C56" s="105"/>
      <c r="D56" s="105"/>
      <c r="E56" s="105"/>
      <c r="F56" s="106"/>
      <c r="G56" s="107"/>
      <c r="H56" s="107"/>
      <c r="I56" s="4">
        <f t="shared" si="3"/>
        <v>0</v>
      </c>
      <c r="J56" s="5">
        <f t="shared" si="4"/>
        <v>0</v>
      </c>
      <c r="K56" s="41">
        <f t="shared" si="5"/>
        <v>0</v>
      </c>
    </row>
    <row r="57" spans="1:11" hidden="1" outlineLevel="1">
      <c r="A57" s="69"/>
      <c r="B57" s="70">
        <v>18</v>
      </c>
      <c r="C57" s="105"/>
      <c r="D57" s="105"/>
      <c r="E57" s="105"/>
      <c r="F57" s="106"/>
      <c r="G57" s="107"/>
      <c r="H57" s="107"/>
      <c r="I57" s="4">
        <f t="shared" si="3"/>
        <v>0</v>
      </c>
      <c r="J57" s="5">
        <f t="shared" si="4"/>
        <v>0</v>
      </c>
      <c r="K57" s="41">
        <f t="shared" si="5"/>
        <v>0</v>
      </c>
    </row>
    <row r="58" spans="1:11" hidden="1" outlineLevel="1">
      <c r="A58" s="69"/>
      <c r="B58" s="70">
        <v>19</v>
      </c>
      <c r="C58" s="105"/>
      <c r="D58" s="105"/>
      <c r="E58" s="105"/>
      <c r="F58" s="106"/>
      <c r="G58" s="107"/>
      <c r="H58" s="107"/>
      <c r="I58" s="4">
        <f t="shared" si="3"/>
        <v>0</v>
      </c>
      <c r="J58" s="5">
        <f t="shared" si="4"/>
        <v>0</v>
      </c>
      <c r="K58" s="41">
        <f t="shared" si="5"/>
        <v>0</v>
      </c>
    </row>
    <row r="59" spans="1:11" hidden="1" outlineLevel="1">
      <c r="A59" s="69"/>
      <c r="B59" s="71">
        <v>20</v>
      </c>
      <c r="C59" s="108"/>
      <c r="D59" s="108"/>
      <c r="E59" s="108"/>
      <c r="F59" s="109"/>
      <c r="G59" s="110"/>
      <c r="H59" s="110"/>
      <c r="I59" s="6">
        <f t="shared" si="3"/>
        <v>0</v>
      </c>
      <c r="J59" s="7">
        <f t="shared" si="4"/>
        <v>0</v>
      </c>
      <c r="K59" s="42">
        <f t="shared" si="5"/>
        <v>0</v>
      </c>
    </row>
    <row r="60" spans="1:11" hidden="1" outlineLevel="1">
      <c r="A60" s="69"/>
      <c r="B60" s="72">
        <v>21</v>
      </c>
      <c r="C60" s="102"/>
      <c r="D60" s="102"/>
      <c r="E60" s="102"/>
      <c r="F60" s="103"/>
      <c r="G60" s="104"/>
      <c r="H60" s="104"/>
      <c r="I60" s="2">
        <f t="shared" si="3"/>
        <v>0</v>
      </c>
      <c r="J60" s="3">
        <f t="shared" si="4"/>
        <v>0</v>
      </c>
      <c r="K60" s="43">
        <f t="shared" si="5"/>
        <v>0</v>
      </c>
    </row>
    <row r="61" spans="1:11" hidden="1" outlineLevel="1">
      <c r="A61" s="69"/>
      <c r="B61" s="70">
        <v>22</v>
      </c>
      <c r="C61" s="105"/>
      <c r="D61" s="105"/>
      <c r="E61" s="105"/>
      <c r="F61" s="106"/>
      <c r="G61" s="107"/>
      <c r="H61" s="107"/>
      <c r="I61" s="4">
        <f t="shared" si="3"/>
        <v>0</v>
      </c>
      <c r="J61" s="5">
        <f t="shared" si="4"/>
        <v>0</v>
      </c>
      <c r="K61" s="41">
        <f t="shared" si="5"/>
        <v>0</v>
      </c>
    </row>
    <row r="62" spans="1:11" hidden="1" outlineLevel="1">
      <c r="A62" s="69"/>
      <c r="B62" s="70">
        <v>23</v>
      </c>
      <c r="C62" s="105"/>
      <c r="D62" s="105"/>
      <c r="E62" s="105"/>
      <c r="F62" s="106"/>
      <c r="G62" s="107"/>
      <c r="H62" s="107"/>
      <c r="I62" s="4">
        <f t="shared" si="3"/>
        <v>0</v>
      </c>
      <c r="J62" s="5">
        <f t="shared" si="4"/>
        <v>0</v>
      </c>
      <c r="K62" s="41">
        <f t="shared" si="5"/>
        <v>0</v>
      </c>
    </row>
    <row r="63" spans="1:11" hidden="1" outlineLevel="1">
      <c r="A63" s="69"/>
      <c r="B63" s="70">
        <v>24</v>
      </c>
      <c r="C63" s="105"/>
      <c r="D63" s="105"/>
      <c r="E63" s="105"/>
      <c r="F63" s="106"/>
      <c r="G63" s="107"/>
      <c r="H63" s="107"/>
      <c r="I63" s="4">
        <f t="shared" si="3"/>
        <v>0</v>
      </c>
      <c r="J63" s="5">
        <f t="shared" si="4"/>
        <v>0</v>
      </c>
      <c r="K63" s="41">
        <f t="shared" si="5"/>
        <v>0</v>
      </c>
    </row>
    <row r="64" spans="1:11" hidden="1" outlineLevel="1">
      <c r="A64" s="69"/>
      <c r="B64" s="71">
        <v>25</v>
      </c>
      <c r="C64" s="108"/>
      <c r="D64" s="108"/>
      <c r="E64" s="108"/>
      <c r="F64" s="109"/>
      <c r="G64" s="110"/>
      <c r="H64" s="110"/>
      <c r="I64" s="6">
        <f t="shared" si="3"/>
        <v>0</v>
      </c>
      <c r="J64" s="7">
        <f t="shared" si="4"/>
        <v>0</v>
      </c>
      <c r="K64" s="42">
        <f t="shared" si="5"/>
        <v>0</v>
      </c>
    </row>
    <row r="65" spans="1:11" hidden="1" outlineLevel="1">
      <c r="A65" s="69"/>
      <c r="B65" s="72">
        <v>26</v>
      </c>
      <c r="C65" s="102"/>
      <c r="D65" s="102"/>
      <c r="E65" s="102"/>
      <c r="F65" s="103"/>
      <c r="G65" s="104"/>
      <c r="H65" s="104"/>
      <c r="I65" s="2">
        <f t="shared" si="3"/>
        <v>0</v>
      </c>
      <c r="J65" s="3">
        <f t="shared" si="4"/>
        <v>0</v>
      </c>
      <c r="K65" s="43">
        <f t="shared" si="5"/>
        <v>0</v>
      </c>
    </row>
    <row r="66" spans="1:11" hidden="1" outlineLevel="1">
      <c r="A66" s="69"/>
      <c r="B66" s="70">
        <v>27</v>
      </c>
      <c r="C66" s="105"/>
      <c r="D66" s="105"/>
      <c r="E66" s="105"/>
      <c r="F66" s="106"/>
      <c r="G66" s="107"/>
      <c r="H66" s="107"/>
      <c r="I66" s="4">
        <f>IF(H66&lt;3000,H66,3000)</f>
        <v>0</v>
      </c>
      <c r="J66" s="5">
        <f t="shared" si="4"/>
        <v>0</v>
      </c>
      <c r="K66" s="41">
        <f t="shared" si="5"/>
        <v>0</v>
      </c>
    </row>
    <row r="67" spans="1:11" hidden="1" outlineLevel="1">
      <c r="A67" s="69"/>
      <c r="B67" s="74">
        <v>28</v>
      </c>
      <c r="C67" s="105"/>
      <c r="D67" s="105"/>
      <c r="E67" s="105"/>
      <c r="F67" s="106"/>
      <c r="G67" s="107"/>
      <c r="H67" s="107"/>
      <c r="I67" s="4">
        <f>IF(H67&lt;3000,H67,3000)</f>
        <v>0</v>
      </c>
      <c r="J67" s="5">
        <f t="shared" si="4"/>
        <v>0</v>
      </c>
      <c r="K67" s="41">
        <f t="shared" si="5"/>
        <v>0</v>
      </c>
    </row>
    <row r="68" spans="1:11" hidden="1" outlineLevel="1">
      <c r="A68" s="69"/>
      <c r="B68" s="70">
        <v>29</v>
      </c>
      <c r="C68" s="105"/>
      <c r="D68" s="105"/>
      <c r="E68" s="105"/>
      <c r="F68" s="106"/>
      <c r="G68" s="107"/>
      <c r="H68" s="107"/>
      <c r="I68" s="4">
        <f>IF(H68&lt;3000,H68,3000)</f>
        <v>0</v>
      </c>
      <c r="J68" s="5">
        <f t="shared" si="4"/>
        <v>0</v>
      </c>
      <c r="K68" s="41">
        <f t="shared" si="5"/>
        <v>0</v>
      </c>
    </row>
    <row r="69" spans="1:11" ht="20.5" hidden="1" outlineLevel="1" thickBot="1">
      <c r="A69" s="69"/>
      <c r="B69" s="75">
        <v>30</v>
      </c>
      <c r="C69" s="111"/>
      <c r="D69" s="111"/>
      <c r="E69" s="111"/>
      <c r="F69" s="112"/>
      <c r="G69" s="113"/>
      <c r="H69" s="113"/>
      <c r="I69" s="11">
        <f>IF(H69&lt;3000,H69,3000)</f>
        <v>0</v>
      </c>
      <c r="J69" s="12">
        <f t="shared" si="4"/>
        <v>0</v>
      </c>
      <c r="K69" s="44">
        <f t="shared" si="5"/>
        <v>0</v>
      </c>
    </row>
    <row r="70" spans="1:11" ht="20.5" collapsed="1" thickBot="1">
      <c r="A70" s="69"/>
      <c r="B70" s="76" t="s">
        <v>17</v>
      </c>
      <c r="C70" s="27"/>
      <c r="D70" s="27"/>
      <c r="E70" s="27"/>
      <c r="F70" s="28"/>
      <c r="G70" s="29"/>
      <c r="H70" s="29"/>
      <c r="I70" s="30"/>
      <c r="J70" s="31"/>
      <c r="K70" s="45"/>
    </row>
    <row r="71" spans="1:11" s="78" customFormat="1" ht="21" thickTop="1" thickBot="1">
      <c r="A71" s="79"/>
      <c r="B71" s="80"/>
      <c r="C71" s="37"/>
      <c r="D71" s="37"/>
      <c r="E71" s="37"/>
      <c r="F71" s="38" t="s">
        <v>18</v>
      </c>
      <c r="G71" s="83">
        <f>SUM(G40:G70)</f>
        <v>0</v>
      </c>
      <c r="H71" s="83">
        <f>SUM(H40:H70)</f>
        <v>0</v>
      </c>
      <c r="I71" s="39">
        <f>SUM(I40:I70)</f>
        <v>0</v>
      </c>
      <c r="J71" s="39">
        <f>SUM(J40:J70)</f>
        <v>0</v>
      </c>
      <c r="K71" s="47">
        <f>SUM(K40:K70)</f>
        <v>0</v>
      </c>
    </row>
    <row r="72" spans="1:11">
      <c r="A72" s="67"/>
      <c r="B72" s="68">
        <v>1</v>
      </c>
      <c r="C72" s="90"/>
      <c r="D72" s="90"/>
      <c r="E72" s="90"/>
      <c r="F72" s="91"/>
      <c r="G72" s="92"/>
      <c r="H72" s="92"/>
      <c r="I72" s="35">
        <f t="shared" ref="I72:I97" si="6">IF(H72&lt;3000,H72,3000)</f>
        <v>0</v>
      </c>
      <c r="J72" s="36">
        <f t="shared" ref="J72:J101" si="7">G72-I72</f>
        <v>0</v>
      </c>
      <c r="K72" s="40">
        <f t="shared" ref="K72:K101" si="8">I72</f>
        <v>0</v>
      </c>
    </row>
    <row r="73" spans="1:11">
      <c r="A73" s="69"/>
      <c r="B73" s="70">
        <v>2</v>
      </c>
      <c r="C73" s="93"/>
      <c r="D73" s="93"/>
      <c r="E73" s="93"/>
      <c r="F73" s="94"/>
      <c r="G73" s="95"/>
      <c r="H73" s="95"/>
      <c r="I73" s="4">
        <f t="shared" si="6"/>
        <v>0</v>
      </c>
      <c r="J73" s="5">
        <f t="shared" si="7"/>
        <v>0</v>
      </c>
      <c r="K73" s="41">
        <f t="shared" si="8"/>
        <v>0</v>
      </c>
    </row>
    <row r="74" spans="1:11">
      <c r="A74" s="69"/>
      <c r="B74" s="70">
        <v>3</v>
      </c>
      <c r="C74" s="93"/>
      <c r="D74" s="93"/>
      <c r="E74" s="93"/>
      <c r="F74" s="94"/>
      <c r="G74" s="95"/>
      <c r="H74" s="95"/>
      <c r="I74" s="4">
        <f t="shared" si="6"/>
        <v>0</v>
      </c>
      <c r="J74" s="5">
        <f t="shared" si="7"/>
        <v>0</v>
      </c>
      <c r="K74" s="41">
        <f t="shared" si="8"/>
        <v>0</v>
      </c>
    </row>
    <row r="75" spans="1:11">
      <c r="A75" s="69"/>
      <c r="B75" s="70">
        <v>4</v>
      </c>
      <c r="C75" s="93"/>
      <c r="D75" s="93"/>
      <c r="E75" s="93"/>
      <c r="F75" s="94"/>
      <c r="G75" s="95"/>
      <c r="H75" s="95"/>
      <c r="I75" s="4">
        <f t="shared" si="6"/>
        <v>0</v>
      </c>
      <c r="J75" s="5">
        <f t="shared" si="7"/>
        <v>0</v>
      </c>
      <c r="K75" s="41">
        <f t="shared" si="8"/>
        <v>0</v>
      </c>
    </row>
    <row r="76" spans="1:11">
      <c r="A76" s="69"/>
      <c r="B76" s="71">
        <v>5</v>
      </c>
      <c r="C76" s="96"/>
      <c r="D76" s="96"/>
      <c r="E76" s="96"/>
      <c r="F76" s="97"/>
      <c r="G76" s="98"/>
      <c r="H76" s="98"/>
      <c r="I76" s="6">
        <f t="shared" si="6"/>
        <v>0</v>
      </c>
      <c r="J76" s="7">
        <f t="shared" si="7"/>
        <v>0</v>
      </c>
      <c r="K76" s="42">
        <f t="shared" si="8"/>
        <v>0</v>
      </c>
    </row>
    <row r="77" spans="1:11">
      <c r="A77" s="69"/>
      <c r="B77" s="72">
        <v>6</v>
      </c>
      <c r="C77" s="99"/>
      <c r="D77" s="99"/>
      <c r="E77" s="99"/>
      <c r="F77" s="100"/>
      <c r="G77" s="101"/>
      <c r="H77" s="101"/>
      <c r="I77" s="2">
        <f t="shared" si="6"/>
        <v>0</v>
      </c>
      <c r="J77" s="3">
        <f t="shared" si="7"/>
        <v>0</v>
      </c>
      <c r="K77" s="43">
        <f t="shared" si="8"/>
        <v>0</v>
      </c>
    </row>
    <row r="78" spans="1:11">
      <c r="A78" s="69"/>
      <c r="B78" s="70">
        <v>7</v>
      </c>
      <c r="C78" s="93"/>
      <c r="D78" s="93"/>
      <c r="E78" s="93"/>
      <c r="F78" s="94"/>
      <c r="G78" s="95"/>
      <c r="H78" s="95"/>
      <c r="I78" s="4">
        <f t="shared" si="6"/>
        <v>0</v>
      </c>
      <c r="J78" s="5">
        <f t="shared" si="7"/>
        <v>0</v>
      </c>
      <c r="K78" s="41">
        <f t="shared" si="8"/>
        <v>0</v>
      </c>
    </row>
    <row r="79" spans="1:11">
      <c r="A79" s="73" t="s">
        <v>29</v>
      </c>
      <c r="B79" s="70">
        <v>8</v>
      </c>
      <c r="C79" s="93"/>
      <c r="D79" s="93"/>
      <c r="E79" s="93"/>
      <c r="F79" s="94"/>
      <c r="G79" s="95"/>
      <c r="H79" s="95"/>
      <c r="I79" s="4">
        <f t="shared" si="6"/>
        <v>0</v>
      </c>
      <c r="J79" s="5">
        <f t="shared" si="7"/>
        <v>0</v>
      </c>
      <c r="K79" s="41">
        <f t="shared" si="8"/>
        <v>0</v>
      </c>
    </row>
    <row r="80" spans="1:11">
      <c r="A80" s="69"/>
      <c r="B80" s="70">
        <v>9</v>
      </c>
      <c r="C80" s="93"/>
      <c r="D80" s="93"/>
      <c r="E80" s="93"/>
      <c r="F80" s="94"/>
      <c r="G80" s="95"/>
      <c r="H80" s="95"/>
      <c r="I80" s="4">
        <f t="shared" si="6"/>
        <v>0</v>
      </c>
      <c r="J80" s="5">
        <f t="shared" si="7"/>
        <v>0</v>
      </c>
      <c r="K80" s="41">
        <f t="shared" si="8"/>
        <v>0</v>
      </c>
    </row>
    <row r="81" spans="1:11">
      <c r="A81" s="69"/>
      <c r="B81" s="71">
        <v>10</v>
      </c>
      <c r="C81" s="96"/>
      <c r="D81" s="96"/>
      <c r="E81" s="96"/>
      <c r="F81" s="97"/>
      <c r="G81" s="98"/>
      <c r="H81" s="98"/>
      <c r="I81" s="6">
        <f t="shared" si="6"/>
        <v>0</v>
      </c>
      <c r="J81" s="7">
        <f t="shared" si="7"/>
        <v>0</v>
      </c>
      <c r="K81" s="42">
        <f t="shared" si="8"/>
        <v>0</v>
      </c>
    </row>
    <row r="82" spans="1:11">
      <c r="A82" s="69"/>
      <c r="B82" s="72">
        <v>11</v>
      </c>
      <c r="C82" s="99"/>
      <c r="D82" s="99"/>
      <c r="E82" s="99"/>
      <c r="F82" s="100"/>
      <c r="G82" s="101"/>
      <c r="H82" s="101"/>
      <c r="I82" s="2">
        <f t="shared" si="6"/>
        <v>0</v>
      </c>
      <c r="J82" s="3">
        <f t="shared" si="7"/>
        <v>0</v>
      </c>
      <c r="K82" s="43">
        <f t="shared" si="8"/>
        <v>0</v>
      </c>
    </row>
    <row r="83" spans="1:11">
      <c r="A83" s="69"/>
      <c r="B83" s="70">
        <v>12</v>
      </c>
      <c r="C83" s="93"/>
      <c r="D83" s="93"/>
      <c r="E83" s="93"/>
      <c r="F83" s="94"/>
      <c r="G83" s="95"/>
      <c r="H83" s="95"/>
      <c r="I83" s="4">
        <f t="shared" si="6"/>
        <v>0</v>
      </c>
      <c r="J83" s="5">
        <f t="shared" si="7"/>
        <v>0</v>
      </c>
      <c r="K83" s="41">
        <f t="shared" si="8"/>
        <v>0</v>
      </c>
    </row>
    <row r="84" spans="1:11">
      <c r="A84" s="69"/>
      <c r="B84" s="70">
        <v>13</v>
      </c>
      <c r="C84" s="93"/>
      <c r="D84" s="93"/>
      <c r="E84" s="93"/>
      <c r="F84" s="94"/>
      <c r="G84" s="95"/>
      <c r="H84" s="95"/>
      <c r="I84" s="4">
        <f t="shared" si="6"/>
        <v>0</v>
      </c>
      <c r="J84" s="5">
        <f t="shared" si="7"/>
        <v>0</v>
      </c>
      <c r="K84" s="41">
        <f t="shared" si="8"/>
        <v>0</v>
      </c>
    </row>
    <row r="85" spans="1:11">
      <c r="A85" s="69"/>
      <c r="B85" s="70">
        <v>14</v>
      </c>
      <c r="C85" s="93"/>
      <c r="D85" s="93"/>
      <c r="E85" s="93"/>
      <c r="F85" s="94"/>
      <c r="G85" s="95"/>
      <c r="H85" s="95"/>
      <c r="I85" s="4">
        <f t="shared" si="6"/>
        <v>0</v>
      </c>
      <c r="J85" s="5">
        <f t="shared" si="7"/>
        <v>0</v>
      </c>
      <c r="K85" s="41">
        <f t="shared" si="8"/>
        <v>0</v>
      </c>
    </row>
    <row r="86" spans="1:11" ht="20.5" thickBot="1">
      <c r="A86" s="69"/>
      <c r="B86" s="71">
        <v>15</v>
      </c>
      <c r="C86" s="96"/>
      <c r="D86" s="96"/>
      <c r="E86" s="96"/>
      <c r="F86" s="97"/>
      <c r="G86" s="98"/>
      <c r="H86" s="98"/>
      <c r="I86" s="6">
        <f t="shared" si="6"/>
        <v>0</v>
      </c>
      <c r="J86" s="7">
        <f t="shared" si="7"/>
        <v>0</v>
      </c>
      <c r="K86" s="42">
        <f t="shared" si="8"/>
        <v>0</v>
      </c>
    </row>
    <row r="87" spans="1:11" hidden="1" outlineLevel="1">
      <c r="A87" s="69"/>
      <c r="B87" s="72">
        <v>16</v>
      </c>
      <c r="C87" s="102"/>
      <c r="D87" s="102"/>
      <c r="E87" s="102"/>
      <c r="F87" s="103"/>
      <c r="G87" s="104"/>
      <c r="H87" s="104"/>
      <c r="I87" s="2">
        <f t="shared" si="6"/>
        <v>0</v>
      </c>
      <c r="J87" s="3">
        <f t="shared" si="7"/>
        <v>0</v>
      </c>
      <c r="K87" s="43">
        <f t="shared" si="8"/>
        <v>0</v>
      </c>
    </row>
    <row r="88" spans="1:11" hidden="1" outlineLevel="1">
      <c r="A88" s="69"/>
      <c r="B88" s="70">
        <v>17</v>
      </c>
      <c r="C88" s="105"/>
      <c r="D88" s="105"/>
      <c r="E88" s="105"/>
      <c r="F88" s="106"/>
      <c r="G88" s="107"/>
      <c r="H88" s="107"/>
      <c r="I88" s="4">
        <f t="shared" si="6"/>
        <v>0</v>
      </c>
      <c r="J88" s="5">
        <f t="shared" si="7"/>
        <v>0</v>
      </c>
      <c r="K88" s="41">
        <f t="shared" si="8"/>
        <v>0</v>
      </c>
    </row>
    <row r="89" spans="1:11" hidden="1" outlineLevel="1">
      <c r="A89" s="69"/>
      <c r="B89" s="70">
        <v>18</v>
      </c>
      <c r="C89" s="105"/>
      <c r="D89" s="105"/>
      <c r="E89" s="105"/>
      <c r="F89" s="106"/>
      <c r="G89" s="107"/>
      <c r="H89" s="107"/>
      <c r="I89" s="4">
        <f t="shared" si="6"/>
        <v>0</v>
      </c>
      <c r="J89" s="5">
        <f t="shared" si="7"/>
        <v>0</v>
      </c>
      <c r="K89" s="41">
        <f t="shared" si="8"/>
        <v>0</v>
      </c>
    </row>
    <row r="90" spans="1:11" hidden="1" outlineLevel="1">
      <c r="A90" s="69"/>
      <c r="B90" s="70">
        <v>19</v>
      </c>
      <c r="C90" s="105"/>
      <c r="D90" s="105"/>
      <c r="E90" s="105"/>
      <c r="F90" s="106"/>
      <c r="G90" s="107"/>
      <c r="H90" s="107"/>
      <c r="I90" s="4">
        <f t="shared" si="6"/>
        <v>0</v>
      </c>
      <c r="J90" s="5">
        <f t="shared" si="7"/>
        <v>0</v>
      </c>
      <c r="K90" s="41">
        <f t="shared" si="8"/>
        <v>0</v>
      </c>
    </row>
    <row r="91" spans="1:11" hidden="1" outlineLevel="1">
      <c r="A91" s="69"/>
      <c r="B91" s="71">
        <v>20</v>
      </c>
      <c r="C91" s="108"/>
      <c r="D91" s="108"/>
      <c r="E91" s="108"/>
      <c r="F91" s="109"/>
      <c r="G91" s="110"/>
      <c r="H91" s="110"/>
      <c r="I91" s="6">
        <f t="shared" si="6"/>
        <v>0</v>
      </c>
      <c r="J91" s="7">
        <f t="shared" si="7"/>
        <v>0</v>
      </c>
      <c r="K91" s="42">
        <f t="shared" si="8"/>
        <v>0</v>
      </c>
    </row>
    <row r="92" spans="1:11" hidden="1" outlineLevel="1">
      <c r="A92" s="69"/>
      <c r="B92" s="72">
        <v>21</v>
      </c>
      <c r="C92" s="102"/>
      <c r="D92" s="102"/>
      <c r="E92" s="102"/>
      <c r="F92" s="103"/>
      <c r="G92" s="104"/>
      <c r="H92" s="104"/>
      <c r="I92" s="2">
        <f t="shared" si="6"/>
        <v>0</v>
      </c>
      <c r="J92" s="3">
        <f t="shared" si="7"/>
        <v>0</v>
      </c>
      <c r="K92" s="43">
        <f t="shared" si="8"/>
        <v>0</v>
      </c>
    </row>
    <row r="93" spans="1:11" hidden="1" outlineLevel="1">
      <c r="A93" s="69"/>
      <c r="B93" s="70">
        <v>22</v>
      </c>
      <c r="C93" s="105"/>
      <c r="D93" s="105"/>
      <c r="E93" s="105"/>
      <c r="F93" s="106"/>
      <c r="G93" s="107"/>
      <c r="H93" s="107"/>
      <c r="I93" s="4">
        <f t="shared" si="6"/>
        <v>0</v>
      </c>
      <c r="J93" s="5">
        <f t="shared" si="7"/>
        <v>0</v>
      </c>
      <c r="K93" s="41">
        <f t="shared" si="8"/>
        <v>0</v>
      </c>
    </row>
    <row r="94" spans="1:11" hidden="1" outlineLevel="1">
      <c r="A94" s="69"/>
      <c r="B94" s="70">
        <v>23</v>
      </c>
      <c r="C94" s="105"/>
      <c r="D94" s="105"/>
      <c r="E94" s="105"/>
      <c r="F94" s="106"/>
      <c r="G94" s="107"/>
      <c r="H94" s="107"/>
      <c r="I94" s="4">
        <f t="shared" si="6"/>
        <v>0</v>
      </c>
      <c r="J94" s="5">
        <f t="shared" si="7"/>
        <v>0</v>
      </c>
      <c r="K94" s="41">
        <f t="shared" si="8"/>
        <v>0</v>
      </c>
    </row>
    <row r="95" spans="1:11" hidden="1" outlineLevel="1">
      <c r="A95" s="69"/>
      <c r="B95" s="70">
        <v>24</v>
      </c>
      <c r="C95" s="105"/>
      <c r="D95" s="105"/>
      <c r="E95" s="105"/>
      <c r="F95" s="106"/>
      <c r="G95" s="107"/>
      <c r="H95" s="107"/>
      <c r="I95" s="4">
        <f t="shared" si="6"/>
        <v>0</v>
      </c>
      <c r="J95" s="5">
        <f t="shared" si="7"/>
        <v>0</v>
      </c>
      <c r="K95" s="41">
        <f t="shared" si="8"/>
        <v>0</v>
      </c>
    </row>
    <row r="96" spans="1:11" hidden="1" outlineLevel="1">
      <c r="A96" s="69"/>
      <c r="B96" s="71">
        <v>25</v>
      </c>
      <c r="C96" s="108"/>
      <c r="D96" s="108"/>
      <c r="E96" s="108"/>
      <c r="F96" s="109"/>
      <c r="G96" s="110"/>
      <c r="H96" s="110"/>
      <c r="I96" s="6">
        <f t="shared" si="6"/>
        <v>0</v>
      </c>
      <c r="J96" s="7">
        <f t="shared" si="7"/>
        <v>0</v>
      </c>
      <c r="K96" s="42">
        <f t="shared" si="8"/>
        <v>0</v>
      </c>
    </row>
    <row r="97" spans="1:11" hidden="1" outlineLevel="1">
      <c r="A97" s="69"/>
      <c r="B97" s="72">
        <v>26</v>
      </c>
      <c r="C97" s="102"/>
      <c r="D97" s="102"/>
      <c r="E97" s="102"/>
      <c r="F97" s="103"/>
      <c r="G97" s="104"/>
      <c r="H97" s="104"/>
      <c r="I97" s="2">
        <f t="shared" si="6"/>
        <v>0</v>
      </c>
      <c r="J97" s="3">
        <f t="shared" si="7"/>
        <v>0</v>
      </c>
      <c r="K97" s="43">
        <f t="shared" si="8"/>
        <v>0</v>
      </c>
    </row>
    <row r="98" spans="1:11" hidden="1" outlineLevel="1">
      <c r="A98" s="69"/>
      <c r="B98" s="70">
        <v>27</v>
      </c>
      <c r="C98" s="105"/>
      <c r="D98" s="105"/>
      <c r="E98" s="105"/>
      <c r="F98" s="106"/>
      <c r="G98" s="107"/>
      <c r="H98" s="107"/>
      <c r="I98" s="4">
        <f>IF(H98&lt;3000,H98,3000)</f>
        <v>0</v>
      </c>
      <c r="J98" s="5">
        <f t="shared" si="7"/>
        <v>0</v>
      </c>
      <c r="K98" s="41">
        <f t="shared" si="8"/>
        <v>0</v>
      </c>
    </row>
    <row r="99" spans="1:11" hidden="1" outlineLevel="1">
      <c r="A99" s="69"/>
      <c r="B99" s="74">
        <v>28</v>
      </c>
      <c r="C99" s="105"/>
      <c r="D99" s="105"/>
      <c r="E99" s="105"/>
      <c r="F99" s="106"/>
      <c r="G99" s="107"/>
      <c r="H99" s="107"/>
      <c r="I99" s="4">
        <f>IF(H99&lt;3000,H99,3000)</f>
        <v>0</v>
      </c>
      <c r="J99" s="5">
        <f t="shared" si="7"/>
        <v>0</v>
      </c>
      <c r="K99" s="41">
        <f t="shared" si="8"/>
        <v>0</v>
      </c>
    </row>
    <row r="100" spans="1:11" hidden="1" outlineLevel="1">
      <c r="A100" s="69"/>
      <c r="B100" s="70">
        <v>29</v>
      </c>
      <c r="C100" s="105"/>
      <c r="D100" s="105"/>
      <c r="E100" s="105"/>
      <c r="F100" s="106"/>
      <c r="G100" s="107"/>
      <c r="H100" s="107"/>
      <c r="I100" s="4">
        <f>IF(H100&lt;3000,H100,3000)</f>
        <v>0</v>
      </c>
      <c r="J100" s="5">
        <f t="shared" si="7"/>
        <v>0</v>
      </c>
      <c r="K100" s="41">
        <f t="shared" si="8"/>
        <v>0</v>
      </c>
    </row>
    <row r="101" spans="1:11" ht="20.5" hidden="1" outlineLevel="1" thickBot="1">
      <c r="A101" s="69"/>
      <c r="B101" s="75">
        <v>30</v>
      </c>
      <c r="C101" s="111"/>
      <c r="D101" s="111"/>
      <c r="E101" s="111"/>
      <c r="F101" s="112"/>
      <c r="G101" s="113"/>
      <c r="H101" s="113"/>
      <c r="I101" s="11">
        <f>IF(H101&lt;3000,H101,3000)</f>
        <v>0</v>
      </c>
      <c r="J101" s="12">
        <f t="shared" si="7"/>
        <v>0</v>
      </c>
      <c r="K101" s="44">
        <f t="shared" si="8"/>
        <v>0</v>
      </c>
    </row>
    <row r="102" spans="1:11" ht="20.5" collapsed="1" thickBot="1">
      <c r="A102" s="69"/>
      <c r="B102" s="76" t="s">
        <v>17</v>
      </c>
      <c r="C102" s="27"/>
      <c r="D102" s="27"/>
      <c r="E102" s="27"/>
      <c r="F102" s="28"/>
      <c r="G102" s="29"/>
      <c r="H102" s="29"/>
      <c r="I102" s="30"/>
      <c r="J102" s="31"/>
      <c r="K102" s="45"/>
    </row>
    <row r="103" spans="1:11" s="78" customFormat="1" ht="21" thickTop="1" thickBot="1">
      <c r="A103" s="79"/>
      <c r="B103" s="80"/>
      <c r="C103" s="37"/>
      <c r="D103" s="37"/>
      <c r="E103" s="37"/>
      <c r="F103" s="38" t="s">
        <v>18</v>
      </c>
      <c r="G103" s="83">
        <f>SUM(G72:G102)</f>
        <v>0</v>
      </c>
      <c r="H103" s="83">
        <f>SUM(H72:H102)</f>
        <v>0</v>
      </c>
      <c r="I103" s="39">
        <f>SUM(I72:I102)</f>
        <v>0</v>
      </c>
      <c r="J103" s="39">
        <f>SUM(J72:J102)</f>
        <v>0</v>
      </c>
      <c r="K103" s="47">
        <f>SUM(K72:K102)</f>
        <v>0</v>
      </c>
    </row>
    <row r="104" spans="1:11" ht="20.5" thickBot="1">
      <c r="A104" s="84"/>
      <c r="B104" s="85"/>
      <c r="C104" s="86"/>
      <c r="D104" s="86"/>
      <c r="E104" s="85"/>
      <c r="F104" s="88" t="s">
        <v>30</v>
      </c>
      <c r="G104" s="87">
        <f>SUM(G103,G71,G39)</f>
        <v>0</v>
      </c>
      <c r="H104" s="87">
        <f>SUM(H103,H71,H39)</f>
        <v>0</v>
      </c>
      <c r="I104" s="87">
        <f>SUM(I103,I71,I39)</f>
        <v>0</v>
      </c>
      <c r="J104" s="87">
        <f>SUM(J103,J71,J39)</f>
        <v>0</v>
      </c>
      <c r="K104" s="116">
        <f>SUM(K103,K71,K39)</f>
        <v>0</v>
      </c>
    </row>
  </sheetData>
  <sheetProtection formatCells="0" formatColumns="0" formatRows="0" insertColumns="0" insertRows="0" insertHyperlinks="0" deleteColumns="0" deleteRows="0" sort="0" autoFilter="0" pivotTables="0"/>
  <autoFilter ref="B6:K37" xr:uid="{00000000-0009-0000-0000-000002000000}"/>
  <phoneticPr fontId="2"/>
  <conditionalFormatting sqref="B3">
    <cfRule type="containsBlanks" dxfId="20" priority="16" stopIfTrue="1">
      <formula>LEN(TRIM(B3))=0</formula>
    </cfRule>
  </conditionalFormatting>
  <conditionalFormatting sqref="K7:K38 I7:I38">
    <cfRule type="cellIs" dxfId="19" priority="9" stopIfTrue="1" operator="greaterThan">
      <formula>3000</formula>
    </cfRule>
  </conditionalFormatting>
  <conditionalFormatting sqref="J8:J38">
    <cfRule type="cellIs" dxfId="18" priority="8" stopIfTrue="1" operator="lessThan">
      <formula>0</formula>
    </cfRule>
  </conditionalFormatting>
  <conditionalFormatting sqref="H8:H38">
    <cfRule type="cellIs" dxfId="17" priority="7" stopIfTrue="1" operator="greaterThan">
      <formula>G8</formula>
    </cfRule>
  </conditionalFormatting>
  <conditionalFormatting sqref="K40:K70 I40:I70">
    <cfRule type="cellIs" dxfId="16" priority="6" stopIfTrue="1" operator="greaterThan">
      <formula>3000</formula>
    </cfRule>
  </conditionalFormatting>
  <conditionalFormatting sqref="J40:J70">
    <cfRule type="cellIs" dxfId="15" priority="5" stopIfTrue="1" operator="lessThan">
      <formula>0</formula>
    </cfRule>
  </conditionalFormatting>
  <conditionalFormatting sqref="H40:H70">
    <cfRule type="cellIs" dxfId="14" priority="4" stopIfTrue="1" operator="greaterThan">
      <formula>G40</formula>
    </cfRule>
  </conditionalFormatting>
  <conditionalFormatting sqref="K72:K102 I72:I102">
    <cfRule type="cellIs" dxfId="13" priority="3" stopIfTrue="1" operator="greaterThan">
      <formula>3000</formula>
    </cfRule>
  </conditionalFormatting>
  <conditionalFormatting sqref="J72:J102">
    <cfRule type="cellIs" dxfId="12" priority="2" stopIfTrue="1" operator="lessThan">
      <formula>0</formula>
    </cfRule>
  </conditionalFormatting>
  <conditionalFormatting sqref="H72:H102">
    <cfRule type="cellIs" dxfId="11" priority="1" stopIfTrue="1" operator="greaterThan">
      <formula>G72</formula>
    </cfRule>
  </conditionalFormatting>
  <dataValidations count="2">
    <dataValidation type="custom" errorStyle="warning" allowBlank="1" showInputMessage="1" showErrorMessage="1" errorTitle="金額を確認してください！" error="利用料金合計より預かり料金が上回っています。" sqref="H13:H38 H45:H70 H77:H102" xr:uid="{067BB8A5-002A-40E6-90C5-755E704B3D68}">
      <formula1>G11&lt;H11</formula1>
    </dataValidation>
    <dataValidation type="list" allowBlank="1" showInputMessage="1" showErrorMessage="1" sqref="D8:D22 D40:D54 D72:D86" xr:uid="{C55A935E-0144-4F91-8F12-8B72D45A62DF}">
      <formula1>"0,1,2,3,4,5,6"</formula1>
    </dataValidation>
  </dataValidations>
  <printOptions horizontalCentered="1"/>
  <pageMargins left="0.39370078740157483" right="0.39370078740157483" top="0.39370078740157483" bottom="0.39370078740157483" header="0.39370078740157483" footer="0.39370078740157483"/>
  <pageSetup paperSize="9" scale="62" fitToHeight="0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04"/>
  <sheetViews>
    <sheetView view="pageBreakPreview" zoomScale="70" zoomScaleNormal="70" zoomScaleSheetLayoutView="70" workbookViewId="0">
      <selection activeCell="F109" sqref="F109"/>
    </sheetView>
  </sheetViews>
  <sheetFormatPr defaultColWidth="9" defaultRowHeight="20" outlineLevelRow="1"/>
  <cols>
    <col min="1" max="1" width="9" style="53"/>
    <col min="2" max="2" width="8.81640625" style="81" customWidth="1"/>
    <col min="3" max="3" width="30.453125" style="53" customWidth="1"/>
    <col min="4" max="4" width="8.54296875" style="53" customWidth="1"/>
    <col min="5" max="5" width="14.54296875" style="81" customWidth="1"/>
    <col min="6" max="6" width="11.54296875" style="81" customWidth="1"/>
    <col min="7" max="8" width="14.54296875" style="53" customWidth="1"/>
    <col min="9" max="11" width="14.54296875" style="81" customWidth="1"/>
    <col min="12" max="16384" width="9" style="53"/>
  </cols>
  <sheetData>
    <row r="1" spans="1:11">
      <c r="A1" s="51" t="s">
        <v>31</v>
      </c>
      <c r="B1" s="51"/>
      <c r="C1" s="52"/>
      <c r="D1" s="52"/>
      <c r="E1" s="52"/>
      <c r="F1" s="52"/>
      <c r="G1" s="52"/>
      <c r="H1" s="52"/>
      <c r="I1" s="52"/>
      <c r="J1" s="52"/>
      <c r="K1" s="115" t="s">
        <v>1</v>
      </c>
    </row>
    <row r="2" spans="1:11">
      <c r="A2" s="51" t="s">
        <v>2</v>
      </c>
      <c r="B2" s="51"/>
      <c r="C2" s="52"/>
      <c r="D2" s="52"/>
      <c r="E2" s="52"/>
      <c r="F2" s="52"/>
      <c r="G2" s="52"/>
      <c r="H2" s="52"/>
      <c r="I2" s="52"/>
      <c r="J2" s="52"/>
      <c r="K2" s="52"/>
    </row>
    <row r="3" spans="1:11">
      <c r="A3" s="1" t="s">
        <v>3</v>
      </c>
      <c r="B3" s="114">
        <f>第１四半期!B3</f>
        <v>0</v>
      </c>
      <c r="C3" s="52"/>
      <c r="D3" s="52"/>
      <c r="E3" s="55"/>
      <c r="F3" s="55"/>
      <c r="G3" s="55"/>
      <c r="H3" s="55"/>
      <c r="I3" s="55"/>
      <c r="J3" s="55"/>
      <c r="K3" s="55"/>
    </row>
    <row r="4" spans="1:11">
      <c r="A4" s="51"/>
      <c r="B4" s="55"/>
      <c r="C4" s="55"/>
      <c r="D4" s="55"/>
      <c r="E4" s="54"/>
      <c r="F4" s="54"/>
      <c r="G4" s="54"/>
      <c r="H4" s="54"/>
      <c r="I4" s="54"/>
      <c r="J4" s="54"/>
      <c r="K4" s="54"/>
    </row>
    <row r="5" spans="1:11" ht="20.5" thickBot="1">
      <c r="A5" s="51"/>
      <c r="B5" s="56" t="s">
        <v>4</v>
      </c>
      <c r="C5" s="55"/>
      <c r="D5" s="55"/>
      <c r="E5" s="54"/>
      <c r="F5" s="54"/>
      <c r="G5" s="54"/>
      <c r="H5" s="54"/>
      <c r="I5" s="54"/>
      <c r="J5" s="54"/>
      <c r="K5" s="54"/>
    </row>
    <row r="6" spans="1:11" ht="40.5" customHeight="1">
      <c r="A6" s="55"/>
      <c r="B6" s="57" t="s">
        <v>5</v>
      </c>
      <c r="C6" s="58"/>
      <c r="D6" s="58" t="s">
        <v>6</v>
      </c>
      <c r="E6" s="59" t="s">
        <v>7</v>
      </c>
      <c r="F6" s="60" t="s">
        <v>8</v>
      </c>
      <c r="G6" s="61" t="s">
        <v>9</v>
      </c>
      <c r="H6" s="62" t="s">
        <v>10</v>
      </c>
      <c r="I6" s="61" t="s">
        <v>11</v>
      </c>
      <c r="J6" s="61" t="s">
        <v>12</v>
      </c>
      <c r="K6" s="63" t="s">
        <v>13</v>
      </c>
    </row>
    <row r="7" spans="1:11" ht="20.5" thickBot="1">
      <c r="A7" s="55"/>
      <c r="B7" s="64" t="s">
        <v>14</v>
      </c>
      <c r="C7" s="65" t="s">
        <v>15</v>
      </c>
      <c r="D7" s="65">
        <v>1</v>
      </c>
      <c r="E7" s="65">
        <v>100000</v>
      </c>
      <c r="F7" s="66">
        <v>45352</v>
      </c>
      <c r="G7" s="48">
        <v>2000</v>
      </c>
      <c r="H7" s="48">
        <v>1500</v>
      </c>
      <c r="I7" s="48">
        <f>IF(H7&lt;3000,H7,3000)</f>
        <v>1500</v>
      </c>
      <c r="J7" s="49">
        <f t="shared" ref="J7:J37" si="0">G7-I7</f>
        <v>500</v>
      </c>
      <c r="K7" s="50">
        <f t="shared" ref="K7:K37" si="1">I7</f>
        <v>1500</v>
      </c>
    </row>
    <row r="8" spans="1:11">
      <c r="A8" s="67"/>
      <c r="B8" s="68">
        <v>1</v>
      </c>
      <c r="C8" s="90"/>
      <c r="D8" s="90"/>
      <c r="E8" s="90"/>
      <c r="F8" s="91"/>
      <c r="G8" s="92"/>
      <c r="H8" s="92"/>
      <c r="I8" s="35">
        <f>IF(H8&lt;3000,H8,3000)</f>
        <v>0</v>
      </c>
      <c r="J8" s="36">
        <f t="shared" si="0"/>
        <v>0</v>
      </c>
      <c r="K8" s="40">
        <f t="shared" si="1"/>
        <v>0</v>
      </c>
    </row>
    <row r="9" spans="1:11">
      <c r="A9" s="69"/>
      <c r="B9" s="70">
        <v>2</v>
      </c>
      <c r="C9" s="93"/>
      <c r="D9" s="93"/>
      <c r="E9" s="93"/>
      <c r="F9" s="94"/>
      <c r="G9" s="95"/>
      <c r="H9" s="95"/>
      <c r="I9" s="4">
        <f t="shared" ref="I9:I37" si="2">IF(H9&lt;3000,H9,3000)</f>
        <v>0</v>
      </c>
      <c r="J9" s="5">
        <f t="shared" si="0"/>
        <v>0</v>
      </c>
      <c r="K9" s="41">
        <f t="shared" si="1"/>
        <v>0</v>
      </c>
    </row>
    <row r="10" spans="1:11">
      <c r="A10" s="69"/>
      <c r="B10" s="70">
        <v>3</v>
      </c>
      <c r="C10" s="93"/>
      <c r="D10" s="93"/>
      <c r="E10" s="93"/>
      <c r="F10" s="94"/>
      <c r="G10" s="95"/>
      <c r="H10" s="95"/>
      <c r="I10" s="4">
        <f t="shared" si="2"/>
        <v>0</v>
      </c>
      <c r="J10" s="5">
        <f t="shared" si="0"/>
        <v>0</v>
      </c>
      <c r="K10" s="41">
        <f t="shared" si="1"/>
        <v>0</v>
      </c>
    </row>
    <row r="11" spans="1:11">
      <c r="A11" s="69"/>
      <c r="B11" s="70">
        <v>4</v>
      </c>
      <c r="C11" s="93"/>
      <c r="D11" s="93"/>
      <c r="E11" s="93"/>
      <c r="F11" s="94"/>
      <c r="G11" s="95"/>
      <c r="H11" s="95"/>
      <c r="I11" s="4">
        <f t="shared" si="2"/>
        <v>0</v>
      </c>
      <c r="J11" s="5">
        <f t="shared" si="0"/>
        <v>0</v>
      </c>
      <c r="K11" s="41">
        <f t="shared" si="1"/>
        <v>0</v>
      </c>
    </row>
    <row r="12" spans="1:11">
      <c r="A12" s="69"/>
      <c r="B12" s="71">
        <v>5</v>
      </c>
      <c r="C12" s="96"/>
      <c r="D12" s="96"/>
      <c r="E12" s="96"/>
      <c r="F12" s="97"/>
      <c r="G12" s="98"/>
      <c r="H12" s="98"/>
      <c r="I12" s="6">
        <f t="shared" si="2"/>
        <v>0</v>
      </c>
      <c r="J12" s="7">
        <f t="shared" si="0"/>
        <v>0</v>
      </c>
      <c r="K12" s="42">
        <f t="shared" si="1"/>
        <v>0</v>
      </c>
    </row>
    <row r="13" spans="1:11">
      <c r="A13" s="69"/>
      <c r="B13" s="72">
        <v>6</v>
      </c>
      <c r="C13" s="99"/>
      <c r="D13" s="99"/>
      <c r="E13" s="99"/>
      <c r="F13" s="100"/>
      <c r="G13" s="101"/>
      <c r="H13" s="101"/>
      <c r="I13" s="2">
        <f>IF(H13&lt;3000,H13,3000)</f>
        <v>0</v>
      </c>
      <c r="J13" s="3">
        <f t="shared" si="0"/>
        <v>0</v>
      </c>
      <c r="K13" s="43">
        <f t="shared" si="1"/>
        <v>0</v>
      </c>
    </row>
    <row r="14" spans="1:11">
      <c r="A14" s="69"/>
      <c r="B14" s="70">
        <v>7</v>
      </c>
      <c r="C14" s="93"/>
      <c r="D14" s="93"/>
      <c r="E14" s="93"/>
      <c r="F14" s="94"/>
      <c r="G14" s="95"/>
      <c r="H14" s="95"/>
      <c r="I14" s="4">
        <f t="shared" si="2"/>
        <v>0</v>
      </c>
      <c r="J14" s="5">
        <f t="shared" si="0"/>
        <v>0</v>
      </c>
      <c r="K14" s="41">
        <f t="shared" si="1"/>
        <v>0</v>
      </c>
    </row>
    <row r="15" spans="1:11">
      <c r="A15" s="73" t="s">
        <v>32</v>
      </c>
      <c r="B15" s="70">
        <v>8</v>
      </c>
      <c r="C15" s="93"/>
      <c r="D15" s="93"/>
      <c r="E15" s="93"/>
      <c r="F15" s="94"/>
      <c r="G15" s="95"/>
      <c r="H15" s="95"/>
      <c r="I15" s="4">
        <f t="shared" si="2"/>
        <v>0</v>
      </c>
      <c r="J15" s="5">
        <f t="shared" si="0"/>
        <v>0</v>
      </c>
      <c r="K15" s="41">
        <f t="shared" si="1"/>
        <v>0</v>
      </c>
    </row>
    <row r="16" spans="1:11">
      <c r="A16" s="69"/>
      <c r="B16" s="70">
        <v>9</v>
      </c>
      <c r="C16" s="93"/>
      <c r="D16" s="93"/>
      <c r="E16" s="93"/>
      <c r="F16" s="94"/>
      <c r="G16" s="95"/>
      <c r="H16" s="95"/>
      <c r="I16" s="4">
        <f t="shared" si="2"/>
        <v>0</v>
      </c>
      <c r="J16" s="5">
        <f t="shared" si="0"/>
        <v>0</v>
      </c>
      <c r="K16" s="41">
        <f t="shared" si="1"/>
        <v>0</v>
      </c>
    </row>
    <row r="17" spans="1:11">
      <c r="A17" s="69"/>
      <c r="B17" s="71">
        <v>10</v>
      </c>
      <c r="C17" s="96"/>
      <c r="D17" s="96"/>
      <c r="E17" s="96"/>
      <c r="F17" s="97"/>
      <c r="G17" s="98"/>
      <c r="H17" s="98"/>
      <c r="I17" s="6">
        <f t="shared" si="2"/>
        <v>0</v>
      </c>
      <c r="J17" s="7">
        <f t="shared" si="0"/>
        <v>0</v>
      </c>
      <c r="K17" s="42">
        <f t="shared" si="1"/>
        <v>0</v>
      </c>
    </row>
    <row r="18" spans="1:11">
      <c r="A18" s="69"/>
      <c r="B18" s="72">
        <v>11</v>
      </c>
      <c r="C18" s="99"/>
      <c r="D18" s="99"/>
      <c r="E18" s="99"/>
      <c r="F18" s="100"/>
      <c r="G18" s="101"/>
      <c r="H18" s="101"/>
      <c r="I18" s="2">
        <f>IF(H18&lt;3000,H18,3000)</f>
        <v>0</v>
      </c>
      <c r="J18" s="3">
        <f t="shared" si="0"/>
        <v>0</v>
      </c>
      <c r="K18" s="43">
        <f t="shared" si="1"/>
        <v>0</v>
      </c>
    </row>
    <row r="19" spans="1:11">
      <c r="A19" s="69"/>
      <c r="B19" s="70">
        <v>12</v>
      </c>
      <c r="C19" s="93"/>
      <c r="D19" s="93"/>
      <c r="E19" s="93"/>
      <c r="F19" s="94"/>
      <c r="G19" s="95"/>
      <c r="H19" s="95"/>
      <c r="I19" s="4">
        <f t="shared" si="2"/>
        <v>0</v>
      </c>
      <c r="J19" s="5">
        <f t="shared" si="0"/>
        <v>0</v>
      </c>
      <c r="K19" s="41">
        <f t="shared" si="1"/>
        <v>0</v>
      </c>
    </row>
    <row r="20" spans="1:11">
      <c r="A20" s="69"/>
      <c r="B20" s="70">
        <v>13</v>
      </c>
      <c r="C20" s="93"/>
      <c r="D20" s="93"/>
      <c r="E20" s="93"/>
      <c r="F20" s="94"/>
      <c r="G20" s="95"/>
      <c r="H20" s="95"/>
      <c r="I20" s="4">
        <f t="shared" si="2"/>
        <v>0</v>
      </c>
      <c r="J20" s="5">
        <f t="shared" si="0"/>
        <v>0</v>
      </c>
      <c r="K20" s="41">
        <f t="shared" si="1"/>
        <v>0</v>
      </c>
    </row>
    <row r="21" spans="1:11">
      <c r="A21" s="69"/>
      <c r="B21" s="70">
        <v>14</v>
      </c>
      <c r="C21" s="93"/>
      <c r="D21" s="93"/>
      <c r="E21" s="93"/>
      <c r="F21" s="94"/>
      <c r="G21" s="95"/>
      <c r="H21" s="95"/>
      <c r="I21" s="4">
        <f t="shared" si="2"/>
        <v>0</v>
      </c>
      <c r="J21" s="5">
        <f t="shared" si="0"/>
        <v>0</v>
      </c>
      <c r="K21" s="41">
        <f t="shared" si="1"/>
        <v>0</v>
      </c>
    </row>
    <row r="22" spans="1:11" ht="20.5" thickBot="1">
      <c r="A22" s="69"/>
      <c r="B22" s="71">
        <v>15</v>
      </c>
      <c r="C22" s="96"/>
      <c r="D22" s="96"/>
      <c r="E22" s="96"/>
      <c r="F22" s="97"/>
      <c r="G22" s="98"/>
      <c r="H22" s="98"/>
      <c r="I22" s="6">
        <f t="shared" si="2"/>
        <v>0</v>
      </c>
      <c r="J22" s="7">
        <f t="shared" si="0"/>
        <v>0</v>
      </c>
      <c r="K22" s="42">
        <f t="shared" si="1"/>
        <v>0</v>
      </c>
    </row>
    <row r="23" spans="1:11" hidden="1" outlineLevel="1">
      <c r="A23" s="69"/>
      <c r="B23" s="72">
        <v>16</v>
      </c>
      <c r="C23" s="102"/>
      <c r="D23" s="102"/>
      <c r="E23" s="102"/>
      <c r="F23" s="103"/>
      <c r="G23" s="104"/>
      <c r="H23" s="104"/>
      <c r="I23" s="2">
        <f>IF(H23&lt;3000,H23,3000)</f>
        <v>0</v>
      </c>
      <c r="J23" s="3">
        <f t="shared" si="0"/>
        <v>0</v>
      </c>
      <c r="K23" s="43">
        <f t="shared" si="1"/>
        <v>0</v>
      </c>
    </row>
    <row r="24" spans="1:11" hidden="1" outlineLevel="1">
      <c r="A24" s="69"/>
      <c r="B24" s="70">
        <v>17</v>
      </c>
      <c r="C24" s="105"/>
      <c r="D24" s="105"/>
      <c r="E24" s="105"/>
      <c r="F24" s="106"/>
      <c r="G24" s="107"/>
      <c r="H24" s="107"/>
      <c r="I24" s="4">
        <f t="shared" si="2"/>
        <v>0</v>
      </c>
      <c r="J24" s="5">
        <f t="shared" si="0"/>
        <v>0</v>
      </c>
      <c r="K24" s="41">
        <f t="shared" si="1"/>
        <v>0</v>
      </c>
    </row>
    <row r="25" spans="1:11" hidden="1" outlineLevel="1">
      <c r="A25" s="69"/>
      <c r="B25" s="70">
        <v>18</v>
      </c>
      <c r="C25" s="105"/>
      <c r="D25" s="105"/>
      <c r="E25" s="105"/>
      <c r="F25" s="106"/>
      <c r="G25" s="107"/>
      <c r="H25" s="107"/>
      <c r="I25" s="4">
        <f t="shared" si="2"/>
        <v>0</v>
      </c>
      <c r="J25" s="5">
        <f t="shared" si="0"/>
        <v>0</v>
      </c>
      <c r="K25" s="41">
        <f t="shared" si="1"/>
        <v>0</v>
      </c>
    </row>
    <row r="26" spans="1:11" hidden="1" outlineLevel="1">
      <c r="A26" s="69"/>
      <c r="B26" s="70">
        <v>19</v>
      </c>
      <c r="C26" s="105"/>
      <c r="D26" s="105"/>
      <c r="E26" s="105"/>
      <c r="F26" s="106"/>
      <c r="G26" s="107"/>
      <c r="H26" s="107"/>
      <c r="I26" s="4">
        <f t="shared" si="2"/>
        <v>0</v>
      </c>
      <c r="J26" s="5">
        <f t="shared" si="0"/>
        <v>0</v>
      </c>
      <c r="K26" s="41">
        <f t="shared" si="1"/>
        <v>0</v>
      </c>
    </row>
    <row r="27" spans="1:11" hidden="1" outlineLevel="1">
      <c r="A27" s="69"/>
      <c r="B27" s="71">
        <v>20</v>
      </c>
      <c r="C27" s="108"/>
      <c r="D27" s="108"/>
      <c r="E27" s="108"/>
      <c r="F27" s="109"/>
      <c r="G27" s="110"/>
      <c r="H27" s="110"/>
      <c r="I27" s="6">
        <f t="shared" si="2"/>
        <v>0</v>
      </c>
      <c r="J27" s="7">
        <f t="shared" si="0"/>
        <v>0</v>
      </c>
      <c r="K27" s="42">
        <f t="shared" si="1"/>
        <v>0</v>
      </c>
    </row>
    <row r="28" spans="1:11" hidden="1" outlineLevel="1">
      <c r="A28" s="69"/>
      <c r="B28" s="72">
        <v>21</v>
      </c>
      <c r="C28" s="102"/>
      <c r="D28" s="102"/>
      <c r="E28" s="102"/>
      <c r="F28" s="103"/>
      <c r="G28" s="104"/>
      <c r="H28" s="104"/>
      <c r="I28" s="2">
        <f>IF(H28&lt;3000,H28,3000)</f>
        <v>0</v>
      </c>
      <c r="J28" s="3">
        <f t="shared" si="0"/>
        <v>0</v>
      </c>
      <c r="K28" s="43">
        <f t="shared" si="1"/>
        <v>0</v>
      </c>
    </row>
    <row r="29" spans="1:11" hidden="1" outlineLevel="1">
      <c r="A29" s="69"/>
      <c r="B29" s="70">
        <v>22</v>
      </c>
      <c r="C29" s="105"/>
      <c r="D29" s="105"/>
      <c r="E29" s="105"/>
      <c r="F29" s="106"/>
      <c r="G29" s="107"/>
      <c r="H29" s="107"/>
      <c r="I29" s="4">
        <f t="shared" si="2"/>
        <v>0</v>
      </c>
      <c r="J29" s="5">
        <f t="shared" si="0"/>
        <v>0</v>
      </c>
      <c r="K29" s="41">
        <f t="shared" si="1"/>
        <v>0</v>
      </c>
    </row>
    <row r="30" spans="1:11" hidden="1" outlineLevel="1">
      <c r="A30" s="69"/>
      <c r="B30" s="70">
        <v>23</v>
      </c>
      <c r="C30" s="105"/>
      <c r="D30" s="105"/>
      <c r="E30" s="105"/>
      <c r="F30" s="106"/>
      <c r="G30" s="107"/>
      <c r="H30" s="107"/>
      <c r="I30" s="4">
        <f t="shared" si="2"/>
        <v>0</v>
      </c>
      <c r="J30" s="5">
        <f t="shared" si="0"/>
        <v>0</v>
      </c>
      <c r="K30" s="41">
        <f t="shared" si="1"/>
        <v>0</v>
      </c>
    </row>
    <row r="31" spans="1:11" hidden="1" outlineLevel="1">
      <c r="A31" s="69"/>
      <c r="B31" s="70">
        <v>24</v>
      </c>
      <c r="C31" s="105"/>
      <c r="D31" s="105"/>
      <c r="E31" s="105"/>
      <c r="F31" s="106"/>
      <c r="G31" s="107"/>
      <c r="H31" s="107"/>
      <c r="I31" s="4">
        <f t="shared" si="2"/>
        <v>0</v>
      </c>
      <c r="J31" s="5">
        <f t="shared" si="0"/>
        <v>0</v>
      </c>
      <c r="K31" s="41">
        <f t="shared" si="1"/>
        <v>0</v>
      </c>
    </row>
    <row r="32" spans="1:11" hidden="1" outlineLevel="1">
      <c r="A32" s="69"/>
      <c r="B32" s="71">
        <v>25</v>
      </c>
      <c r="C32" s="108"/>
      <c r="D32" s="108"/>
      <c r="E32" s="108"/>
      <c r="F32" s="109"/>
      <c r="G32" s="110"/>
      <c r="H32" s="110"/>
      <c r="I32" s="6">
        <f t="shared" si="2"/>
        <v>0</v>
      </c>
      <c r="J32" s="7">
        <f t="shared" si="0"/>
        <v>0</v>
      </c>
      <c r="K32" s="42">
        <f t="shared" si="1"/>
        <v>0</v>
      </c>
    </row>
    <row r="33" spans="1:11" hidden="1" outlineLevel="1">
      <c r="A33" s="69"/>
      <c r="B33" s="72">
        <v>26</v>
      </c>
      <c r="C33" s="102"/>
      <c r="D33" s="102"/>
      <c r="E33" s="102"/>
      <c r="F33" s="103"/>
      <c r="G33" s="104"/>
      <c r="H33" s="104"/>
      <c r="I33" s="2">
        <f>IF(H33&lt;3000,H33,3000)</f>
        <v>0</v>
      </c>
      <c r="J33" s="3">
        <f t="shared" si="0"/>
        <v>0</v>
      </c>
      <c r="K33" s="43">
        <f t="shared" si="1"/>
        <v>0</v>
      </c>
    </row>
    <row r="34" spans="1:11" hidden="1" outlineLevel="1">
      <c r="A34" s="69"/>
      <c r="B34" s="70">
        <v>27</v>
      </c>
      <c r="C34" s="105"/>
      <c r="D34" s="105"/>
      <c r="E34" s="105"/>
      <c r="F34" s="106"/>
      <c r="G34" s="107"/>
      <c r="H34" s="107"/>
      <c r="I34" s="4">
        <f t="shared" si="2"/>
        <v>0</v>
      </c>
      <c r="J34" s="5">
        <f t="shared" si="0"/>
        <v>0</v>
      </c>
      <c r="K34" s="41">
        <f t="shared" si="1"/>
        <v>0</v>
      </c>
    </row>
    <row r="35" spans="1:11" hidden="1" outlineLevel="1">
      <c r="A35" s="69"/>
      <c r="B35" s="74">
        <v>28</v>
      </c>
      <c r="C35" s="105"/>
      <c r="D35" s="105"/>
      <c r="E35" s="105"/>
      <c r="F35" s="106"/>
      <c r="G35" s="107"/>
      <c r="H35" s="107"/>
      <c r="I35" s="4">
        <f t="shared" si="2"/>
        <v>0</v>
      </c>
      <c r="J35" s="5">
        <f t="shared" si="0"/>
        <v>0</v>
      </c>
      <c r="K35" s="41">
        <f t="shared" si="1"/>
        <v>0</v>
      </c>
    </row>
    <row r="36" spans="1:11" hidden="1" outlineLevel="1">
      <c r="A36" s="69"/>
      <c r="B36" s="70">
        <v>29</v>
      </c>
      <c r="C36" s="105"/>
      <c r="D36" s="105"/>
      <c r="E36" s="105"/>
      <c r="F36" s="106"/>
      <c r="G36" s="107"/>
      <c r="H36" s="107"/>
      <c r="I36" s="4">
        <f t="shared" si="2"/>
        <v>0</v>
      </c>
      <c r="J36" s="5">
        <f t="shared" si="0"/>
        <v>0</v>
      </c>
      <c r="K36" s="41">
        <f t="shared" si="1"/>
        <v>0</v>
      </c>
    </row>
    <row r="37" spans="1:11" ht="20.5" hidden="1" outlineLevel="1" thickBot="1">
      <c r="A37" s="69"/>
      <c r="B37" s="75">
        <v>30</v>
      </c>
      <c r="C37" s="111"/>
      <c r="D37" s="111"/>
      <c r="E37" s="111"/>
      <c r="F37" s="112"/>
      <c r="G37" s="113"/>
      <c r="H37" s="113"/>
      <c r="I37" s="11">
        <f t="shared" si="2"/>
        <v>0</v>
      </c>
      <c r="J37" s="12">
        <f t="shared" si="0"/>
        <v>0</v>
      </c>
      <c r="K37" s="44">
        <f t="shared" si="1"/>
        <v>0</v>
      </c>
    </row>
    <row r="38" spans="1:11" ht="20.5" collapsed="1" thickBot="1">
      <c r="A38" s="69"/>
      <c r="B38" s="76" t="s">
        <v>17</v>
      </c>
      <c r="C38" s="27"/>
      <c r="D38" s="27"/>
      <c r="E38" s="27"/>
      <c r="F38" s="28"/>
      <c r="G38" s="29"/>
      <c r="H38" s="29"/>
      <c r="I38" s="30"/>
      <c r="J38" s="31"/>
      <c r="K38" s="45"/>
    </row>
    <row r="39" spans="1:11" s="78" customFormat="1" ht="21" thickTop="1" thickBot="1">
      <c r="A39" s="69"/>
      <c r="B39" s="77"/>
      <c r="C39" s="32"/>
      <c r="D39" s="32"/>
      <c r="E39" s="32"/>
      <c r="F39" s="33" t="s">
        <v>18</v>
      </c>
      <c r="G39" s="82">
        <f>SUM(G8:G38)</f>
        <v>0</v>
      </c>
      <c r="H39" s="82">
        <f>SUM(H8:H38)</f>
        <v>0</v>
      </c>
      <c r="I39" s="34">
        <f>SUM(I8:I38)</f>
        <v>0</v>
      </c>
      <c r="J39" s="34">
        <f>SUM(J8:J38)</f>
        <v>0</v>
      </c>
      <c r="K39" s="46">
        <f>SUM(K8:K38)</f>
        <v>0</v>
      </c>
    </row>
    <row r="40" spans="1:11">
      <c r="A40" s="67"/>
      <c r="B40" s="68">
        <v>1</v>
      </c>
      <c r="C40" s="90"/>
      <c r="D40" s="90"/>
      <c r="E40" s="90"/>
      <c r="F40" s="91"/>
      <c r="G40" s="92"/>
      <c r="H40" s="92"/>
      <c r="I40" s="35">
        <f t="shared" ref="I40:I65" si="3">IF(H40&lt;3000,H40,3000)</f>
        <v>0</v>
      </c>
      <c r="J40" s="36">
        <f t="shared" ref="J40:J69" si="4">G40-I40</f>
        <v>0</v>
      </c>
      <c r="K40" s="40">
        <f t="shared" ref="K40:K69" si="5">I40</f>
        <v>0</v>
      </c>
    </row>
    <row r="41" spans="1:11">
      <c r="A41" s="69"/>
      <c r="B41" s="70">
        <v>2</v>
      </c>
      <c r="C41" s="93"/>
      <c r="D41" s="93"/>
      <c r="E41" s="93"/>
      <c r="F41" s="94"/>
      <c r="G41" s="95"/>
      <c r="H41" s="95"/>
      <c r="I41" s="4">
        <f t="shared" si="3"/>
        <v>0</v>
      </c>
      <c r="J41" s="5">
        <f t="shared" si="4"/>
        <v>0</v>
      </c>
      <c r="K41" s="41">
        <f t="shared" si="5"/>
        <v>0</v>
      </c>
    </row>
    <row r="42" spans="1:11">
      <c r="A42" s="69"/>
      <c r="B42" s="70">
        <v>3</v>
      </c>
      <c r="C42" s="93"/>
      <c r="D42" s="93"/>
      <c r="E42" s="93"/>
      <c r="F42" s="94"/>
      <c r="G42" s="95"/>
      <c r="H42" s="95"/>
      <c r="I42" s="4">
        <f t="shared" si="3"/>
        <v>0</v>
      </c>
      <c r="J42" s="5">
        <f t="shared" si="4"/>
        <v>0</v>
      </c>
      <c r="K42" s="41">
        <f t="shared" si="5"/>
        <v>0</v>
      </c>
    </row>
    <row r="43" spans="1:11">
      <c r="A43" s="69"/>
      <c r="B43" s="70">
        <v>4</v>
      </c>
      <c r="C43" s="93"/>
      <c r="D43" s="93"/>
      <c r="E43" s="93"/>
      <c r="F43" s="94"/>
      <c r="G43" s="95"/>
      <c r="H43" s="95"/>
      <c r="I43" s="4">
        <f t="shared" si="3"/>
        <v>0</v>
      </c>
      <c r="J43" s="5">
        <f t="shared" si="4"/>
        <v>0</v>
      </c>
      <c r="K43" s="41">
        <f t="shared" si="5"/>
        <v>0</v>
      </c>
    </row>
    <row r="44" spans="1:11">
      <c r="A44" s="69"/>
      <c r="B44" s="71">
        <v>5</v>
      </c>
      <c r="C44" s="96"/>
      <c r="D44" s="96"/>
      <c r="E44" s="96"/>
      <c r="F44" s="97"/>
      <c r="G44" s="98"/>
      <c r="H44" s="98"/>
      <c r="I44" s="6">
        <f t="shared" si="3"/>
        <v>0</v>
      </c>
      <c r="J44" s="7">
        <f t="shared" si="4"/>
        <v>0</v>
      </c>
      <c r="K44" s="42">
        <f t="shared" si="5"/>
        <v>0</v>
      </c>
    </row>
    <row r="45" spans="1:11">
      <c r="A45" s="69"/>
      <c r="B45" s="72">
        <v>6</v>
      </c>
      <c r="C45" s="99"/>
      <c r="D45" s="99"/>
      <c r="E45" s="99"/>
      <c r="F45" s="100"/>
      <c r="G45" s="101"/>
      <c r="H45" s="101"/>
      <c r="I45" s="2">
        <f t="shared" si="3"/>
        <v>0</v>
      </c>
      <c r="J45" s="3">
        <f t="shared" si="4"/>
        <v>0</v>
      </c>
      <c r="K45" s="43">
        <f t="shared" si="5"/>
        <v>0</v>
      </c>
    </row>
    <row r="46" spans="1:11">
      <c r="A46" s="69"/>
      <c r="B46" s="70">
        <v>7</v>
      </c>
      <c r="C46" s="93"/>
      <c r="D46" s="93"/>
      <c r="E46" s="93"/>
      <c r="F46" s="94"/>
      <c r="G46" s="95"/>
      <c r="H46" s="95"/>
      <c r="I46" s="4">
        <f t="shared" si="3"/>
        <v>0</v>
      </c>
      <c r="J46" s="5">
        <f t="shared" si="4"/>
        <v>0</v>
      </c>
      <c r="K46" s="41">
        <f t="shared" si="5"/>
        <v>0</v>
      </c>
    </row>
    <row r="47" spans="1:11">
      <c r="A47" s="73" t="s">
        <v>33</v>
      </c>
      <c r="B47" s="70">
        <v>8</v>
      </c>
      <c r="C47" s="93"/>
      <c r="D47" s="93"/>
      <c r="E47" s="93"/>
      <c r="F47" s="94"/>
      <c r="G47" s="95"/>
      <c r="H47" s="95"/>
      <c r="I47" s="4">
        <f t="shared" si="3"/>
        <v>0</v>
      </c>
      <c r="J47" s="5">
        <f t="shared" si="4"/>
        <v>0</v>
      </c>
      <c r="K47" s="41">
        <f t="shared" si="5"/>
        <v>0</v>
      </c>
    </row>
    <row r="48" spans="1:11">
      <c r="A48" s="69"/>
      <c r="B48" s="70">
        <v>9</v>
      </c>
      <c r="C48" s="93"/>
      <c r="D48" s="93"/>
      <c r="E48" s="93"/>
      <c r="F48" s="94"/>
      <c r="G48" s="95"/>
      <c r="H48" s="95"/>
      <c r="I48" s="4">
        <f t="shared" si="3"/>
        <v>0</v>
      </c>
      <c r="J48" s="5">
        <f t="shared" si="4"/>
        <v>0</v>
      </c>
      <c r="K48" s="41">
        <f t="shared" si="5"/>
        <v>0</v>
      </c>
    </row>
    <row r="49" spans="1:11">
      <c r="A49" s="69"/>
      <c r="B49" s="71">
        <v>10</v>
      </c>
      <c r="C49" s="96"/>
      <c r="D49" s="96"/>
      <c r="E49" s="96"/>
      <c r="F49" s="97"/>
      <c r="G49" s="98"/>
      <c r="H49" s="98"/>
      <c r="I49" s="6">
        <f t="shared" si="3"/>
        <v>0</v>
      </c>
      <c r="J49" s="7">
        <f t="shared" si="4"/>
        <v>0</v>
      </c>
      <c r="K49" s="42">
        <f t="shared" si="5"/>
        <v>0</v>
      </c>
    </row>
    <row r="50" spans="1:11">
      <c r="A50" s="69"/>
      <c r="B50" s="72">
        <v>11</v>
      </c>
      <c r="C50" s="99"/>
      <c r="D50" s="99"/>
      <c r="E50" s="99"/>
      <c r="F50" s="100"/>
      <c r="G50" s="101"/>
      <c r="H50" s="101"/>
      <c r="I50" s="2">
        <f t="shared" si="3"/>
        <v>0</v>
      </c>
      <c r="J50" s="3">
        <f t="shared" si="4"/>
        <v>0</v>
      </c>
      <c r="K50" s="43">
        <f t="shared" si="5"/>
        <v>0</v>
      </c>
    </row>
    <row r="51" spans="1:11">
      <c r="A51" s="69"/>
      <c r="B51" s="70">
        <v>12</v>
      </c>
      <c r="C51" s="93"/>
      <c r="D51" s="93"/>
      <c r="E51" s="93"/>
      <c r="F51" s="94"/>
      <c r="G51" s="95"/>
      <c r="H51" s="95"/>
      <c r="I51" s="4">
        <f t="shared" si="3"/>
        <v>0</v>
      </c>
      <c r="J51" s="5">
        <f t="shared" si="4"/>
        <v>0</v>
      </c>
      <c r="K51" s="41">
        <f t="shared" si="5"/>
        <v>0</v>
      </c>
    </row>
    <row r="52" spans="1:11">
      <c r="A52" s="69"/>
      <c r="B52" s="70">
        <v>13</v>
      </c>
      <c r="C52" s="93"/>
      <c r="D52" s="93"/>
      <c r="E52" s="93"/>
      <c r="F52" s="94"/>
      <c r="G52" s="95"/>
      <c r="H52" s="95"/>
      <c r="I52" s="4">
        <f t="shared" si="3"/>
        <v>0</v>
      </c>
      <c r="J52" s="5">
        <f t="shared" si="4"/>
        <v>0</v>
      </c>
      <c r="K52" s="41">
        <f t="shared" si="5"/>
        <v>0</v>
      </c>
    </row>
    <row r="53" spans="1:11">
      <c r="A53" s="69"/>
      <c r="B53" s="70">
        <v>14</v>
      </c>
      <c r="C53" s="93"/>
      <c r="D53" s="93"/>
      <c r="E53" s="93"/>
      <c r="F53" s="94"/>
      <c r="G53" s="95"/>
      <c r="H53" s="95"/>
      <c r="I53" s="4">
        <f t="shared" si="3"/>
        <v>0</v>
      </c>
      <c r="J53" s="5">
        <f t="shared" si="4"/>
        <v>0</v>
      </c>
      <c r="K53" s="41">
        <f t="shared" si="5"/>
        <v>0</v>
      </c>
    </row>
    <row r="54" spans="1:11" ht="20.5" thickBot="1">
      <c r="A54" s="69"/>
      <c r="B54" s="71">
        <v>15</v>
      </c>
      <c r="C54" s="96"/>
      <c r="D54" s="96"/>
      <c r="E54" s="96"/>
      <c r="F54" s="97"/>
      <c r="G54" s="98"/>
      <c r="H54" s="98"/>
      <c r="I54" s="6">
        <f t="shared" si="3"/>
        <v>0</v>
      </c>
      <c r="J54" s="7">
        <f t="shared" si="4"/>
        <v>0</v>
      </c>
      <c r="K54" s="42">
        <f t="shared" si="5"/>
        <v>0</v>
      </c>
    </row>
    <row r="55" spans="1:11" hidden="1" outlineLevel="1">
      <c r="A55" s="69"/>
      <c r="B55" s="72">
        <v>16</v>
      </c>
      <c r="C55" s="102"/>
      <c r="D55" s="102"/>
      <c r="E55" s="102"/>
      <c r="F55" s="103"/>
      <c r="G55" s="104"/>
      <c r="H55" s="104"/>
      <c r="I55" s="2">
        <f t="shared" si="3"/>
        <v>0</v>
      </c>
      <c r="J55" s="3">
        <f t="shared" si="4"/>
        <v>0</v>
      </c>
      <c r="K55" s="43">
        <f t="shared" si="5"/>
        <v>0</v>
      </c>
    </row>
    <row r="56" spans="1:11" hidden="1" outlineLevel="1">
      <c r="A56" s="69"/>
      <c r="B56" s="70">
        <v>17</v>
      </c>
      <c r="C56" s="105"/>
      <c r="D56" s="105"/>
      <c r="E56" s="105"/>
      <c r="F56" s="106"/>
      <c r="G56" s="107"/>
      <c r="H56" s="107"/>
      <c r="I56" s="4">
        <f t="shared" si="3"/>
        <v>0</v>
      </c>
      <c r="J56" s="5">
        <f t="shared" si="4"/>
        <v>0</v>
      </c>
      <c r="K56" s="41">
        <f t="shared" si="5"/>
        <v>0</v>
      </c>
    </row>
    <row r="57" spans="1:11" hidden="1" outlineLevel="1">
      <c r="A57" s="69"/>
      <c r="B57" s="70">
        <v>18</v>
      </c>
      <c r="C57" s="105"/>
      <c r="D57" s="105"/>
      <c r="E57" s="105"/>
      <c r="F57" s="106"/>
      <c r="G57" s="107"/>
      <c r="H57" s="107"/>
      <c r="I57" s="4">
        <f t="shared" si="3"/>
        <v>0</v>
      </c>
      <c r="J57" s="5">
        <f t="shared" si="4"/>
        <v>0</v>
      </c>
      <c r="K57" s="41">
        <f t="shared" si="5"/>
        <v>0</v>
      </c>
    </row>
    <row r="58" spans="1:11" hidden="1" outlineLevel="1">
      <c r="A58" s="69"/>
      <c r="B58" s="70">
        <v>19</v>
      </c>
      <c r="C58" s="105"/>
      <c r="D58" s="105"/>
      <c r="E58" s="105"/>
      <c r="F58" s="106"/>
      <c r="G58" s="107"/>
      <c r="H58" s="107"/>
      <c r="I58" s="4">
        <f t="shared" si="3"/>
        <v>0</v>
      </c>
      <c r="J58" s="5">
        <f t="shared" si="4"/>
        <v>0</v>
      </c>
      <c r="K58" s="41">
        <f t="shared" si="5"/>
        <v>0</v>
      </c>
    </row>
    <row r="59" spans="1:11" hidden="1" outlineLevel="1">
      <c r="A59" s="69"/>
      <c r="B59" s="71">
        <v>20</v>
      </c>
      <c r="C59" s="108"/>
      <c r="D59" s="108"/>
      <c r="E59" s="108"/>
      <c r="F59" s="109"/>
      <c r="G59" s="110"/>
      <c r="H59" s="110"/>
      <c r="I59" s="6">
        <f t="shared" si="3"/>
        <v>0</v>
      </c>
      <c r="J59" s="7">
        <f t="shared" si="4"/>
        <v>0</v>
      </c>
      <c r="K59" s="42">
        <f t="shared" si="5"/>
        <v>0</v>
      </c>
    </row>
    <row r="60" spans="1:11" hidden="1" outlineLevel="1">
      <c r="A60" s="69"/>
      <c r="B60" s="72">
        <v>21</v>
      </c>
      <c r="C60" s="102"/>
      <c r="D60" s="102"/>
      <c r="E60" s="102"/>
      <c r="F60" s="103"/>
      <c r="G60" s="104"/>
      <c r="H60" s="104"/>
      <c r="I60" s="2">
        <f t="shared" si="3"/>
        <v>0</v>
      </c>
      <c r="J60" s="3">
        <f t="shared" si="4"/>
        <v>0</v>
      </c>
      <c r="K60" s="43">
        <f t="shared" si="5"/>
        <v>0</v>
      </c>
    </row>
    <row r="61" spans="1:11" hidden="1" outlineLevel="1">
      <c r="A61" s="69"/>
      <c r="B61" s="70">
        <v>22</v>
      </c>
      <c r="C61" s="105"/>
      <c r="D61" s="105"/>
      <c r="E61" s="105"/>
      <c r="F61" s="106"/>
      <c r="G61" s="107"/>
      <c r="H61" s="107"/>
      <c r="I61" s="4">
        <f t="shared" si="3"/>
        <v>0</v>
      </c>
      <c r="J61" s="5">
        <f t="shared" si="4"/>
        <v>0</v>
      </c>
      <c r="K61" s="41">
        <f t="shared" si="5"/>
        <v>0</v>
      </c>
    </row>
    <row r="62" spans="1:11" hidden="1" outlineLevel="1">
      <c r="A62" s="69"/>
      <c r="B62" s="70">
        <v>23</v>
      </c>
      <c r="C62" s="105"/>
      <c r="D62" s="105"/>
      <c r="E62" s="105"/>
      <c r="F62" s="106"/>
      <c r="G62" s="107"/>
      <c r="H62" s="107"/>
      <c r="I62" s="4">
        <f t="shared" si="3"/>
        <v>0</v>
      </c>
      <c r="J62" s="5">
        <f t="shared" si="4"/>
        <v>0</v>
      </c>
      <c r="K62" s="41">
        <f t="shared" si="5"/>
        <v>0</v>
      </c>
    </row>
    <row r="63" spans="1:11" hidden="1" outlineLevel="1">
      <c r="A63" s="69"/>
      <c r="B63" s="70">
        <v>24</v>
      </c>
      <c r="C63" s="105"/>
      <c r="D63" s="105"/>
      <c r="E63" s="105"/>
      <c r="F63" s="106"/>
      <c r="G63" s="107"/>
      <c r="H63" s="107"/>
      <c r="I63" s="4">
        <f t="shared" si="3"/>
        <v>0</v>
      </c>
      <c r="J63" s="5">
        <f t="shared" si="4"/>
        <v>0</v>
      </c>
      <c r="K63" s="41">
        <f t="shared" si="5"/>
        <v>0</v>
      </c>
    </row>
    <row r="64" spans="1:11" hidden="1" outlineLevel="1">
      <c r="A64" s="69"/>
      <c r="B64" s="71">
        <v>25</v>
      </c>
      <c r="C64" s="108"/>
      <c r="D64" s="108"/>
      <c r="E64" s="108"/>
      <c r="F64" s="109"/>
      <c r="G64" s="110"/>
      <c r="H64" s="110"/>
      <c r="I64" s="6">
        <f t="shared" si="3"/>
        <v>0</v>
      </c>
      <c r="J64" s="7">
        <f t="shared" si="4"/>
        <v>0</v>
      </c>
      <c r="K64" s="42">
        <f t="shared" si="5"/>
        <v>0</v>
      </c>
    </row>
    <row r="65" spans="1:11" hidden="1" outlineLevel="1">
      <c r="A65" s="69"/>
      <c r="B65" s="72">
        <v>26</v>
      </c>
      <c r="C65" s="102"/>
      <c r="D65" s="102"/>
      <c r="E65" s="102"/>
      <c r="F65" s="103"/>
      <c r="G65" s="104"/>
      <c r="H65" s="104"/>
      <c r="I65" s="2">
        <f t="shared" si="3"/>
        <v>0</v>
      </c>
      <c r="J65" s="3">
        <f t="shared" si="4"/>
        <v>0</v>
      </c>
      <c r="K65" s="43">
        <f t="shared" si="5"/>
        <v>0</v>
      </c>
    </row>
    <row r="66" spans="1:11" hidden="1" outlineLevel="1">
      <c r="A66" s="69"/>
      <c r="B66" s="70">
        <v>27</v>
      </c>
      <c r="C66" s="105"/>
      <c r="D66" s="105"/>
      <c r="E66" s="105"/>
      <c r="F66" s="106"/>
      <c r="G66" s="107"/>
      <c r="H66" s="107"/>
      <c r="I66" s="4">
        <f>IF(H66&lt;3000,H66,3000)</f>
        <v>0</v>
      </c>
      <c r="J66" s="5">
        <f t="shared" si="4"/>
        <v>0</v>
      </c>
      <c r="K66" s="41">
        <f t="shared" si="5"/>
        <v>0</v>
      </c>
    </row>
    <row r="67" spans="1:11" hidden="1" outlineLevel="1">
      <c r="A67" s="69"/>
      <c r="B67" s="74">
        <v>28</v>
      </c>
      <c r="C67" s="105"/>
      <c r="D67" s="105"/>
      <c r="E67" s="105"/>
      <c r="F67" s="106"/>
      <c r="G67" s="107"/>
      <c r="H67" s="107"/>
      <c r="I67" s="4">
        <f>IF(H67&lt;3000,H67,3000)</f>
        <v>0</v>
      </c>
      <c r="J67" s="5">
        <f t="shared" si="4"/>
        <v>0</v>
      </c>
      <c r="K67" s="41">
        <f t="shared" si="5"/>
        <v>0</v>
      </c>
    </row>
    <row r="68" spans="1:11" hidden="1" outlineLevel="1">
      <c r="A68" s="69"/>
      <c r="B68" s="70">
        <v>29</v>
      </c>
      <c r="C68" s="105"/>
      <c r="D68" s="105"/>
      <c r="E68" s="105"/>
      <c r="F68" s="106"/>
      <c r="G68" s="107"/>
      <c r="H68" s="107"/>
      <c r="I68" s="4">
        <f>IF(H68&lt;3000,H68,3000)</f>
        <v>0</v>
      </c>
      <c r="J68" s="5">
        <f t="shared" si="4"/>
        <v>0</v>
      </c>
      <c r="K68" s="41">
        <f t="shared" si="5"/>
        <v>0</v>
      </c>
    </row>
    <row r="69" spans="1:11" ht="20.5" hidden="1" outlineLevel="1" thickBot="1">
      <c r="A69" s="69"/>
      <c r="B69" s="75">
        <v>30</v>
      </c>
      <c r="C69" s="111"/>
      <c r="D69" s="111"/>
      <c r="E69" s="111"/>
      <c r="F69" s="112"/>
      <c r="G69" s="113"/>
      <c r="H69" s="113"/>
      <c r="I69" s="11">
        <f>IF(H69&lt;3000,H69,3000)</f>
        <v>0</v>
      </c>
      <c r="J69" s="12">
        <f t="shared" si="4"/>
        <v>0</v>
      </c>
      <c r="K69" s="44">
        <f t="shared" si="5"/>
        <v>0</v>
      </c>
    </row>
    <row r="70" spans="1:11" ht="20.5" collapsed="1" thickBot="1">
      <c r="A70" s="69"/>
      <c r="B70" s="76" t="s">
        <v>17</v>
      </c>
      <c r="C70" s="27"/>
      <c r="D70" s="27"/>
      <c r="E70" s="27"/>
      <c r="F70" s="28"/>
      <c r="G70" s="29"/>
      <c r="H70" s="29"/>
      <c r="I70" s="30"/>
      <c r="J70" s="31"/>
      <c r="K70" s="45"/>
    </row>
    <row r="71" spans="1:11" s="78" customFormat="1" ht="21" thickTop="1" thickBot="1">
      <c r="A71" s="79"/>
      <c r="B71" s="80"/>
      <c r="C71" s="37"/>
      <c r="D71" s="37"/>
      <c r="E71" s="37"/>
      <c r="F71" s="38" t="s">
        <v>18</v>
      </c>
      <c r="G71" s="83">
        <f>SUM(G40:G70)</f>
        <v>0</v>
      </c>
      <c r="H71" s="83">
        <f>SUM(H40:H70)</f>
        <v>0</v>
      </c>
      <c r="I71" s="39">
        <f>SUM(I40:I70)</f>
        <v>0</v>
      </c>
      <c r="J71" s="39">
        <f>SUM(J40:J70)</f>
        <v>0</v>
      </c>
      <c r="K71" s="47">
        <f>SUM(K40:K70)</f>
        <v>0</v>
      </c>
    </row>
    <row r="72" spans="1:11">
      <c r="A72" s="67"/>
      <c r="B72" s="68">
        <v>1</v>
      </c>
      <c r="C72" s="90"/>
      <c r="D72" s="90"/>
      <c r="E72" s="90"/>
      <c r="F72" s="91"/>
      <c r="G72" s="92"/>
      <c r="H72" s="92"/>
      <c r="I72" s="35">
        <f t="shared" ref="I72:I97" si="6">IF(H72&lt;3000,H72,3000)</f>
        <v>0</v>
      </c>
      <c r="J72" s="36">
        <f t="shared" ref="J72:J101" si="7">G72-I72</f>
        <v>0</v>
      </c>
      <c r="K72" s="40">
        <f t="shared" ref="K72:K101" si="8">I72</f>
        <v>0</v>
      </c>
    </row>
    <row r="73" spans="1:11">
      <c r="A73" s="69"/>
      <c r="B73" s="70">
        <v>2</v>
      </c>
      <c r="C73" s="93"/>
      <c r="D73" s="93"/>
      <c r="E73" s="93"/>
      <c r="F73" s="94"/>
      <c r="G73" s="95"/>
      <c r="H73" s="95"/>
      <c r="I73" s="4">
        <f t="shared" si="6"/>
        <v>0</v>
      </c>
      <c r="J73" s="5">
        <f t="shared" si="7"/>
        <v>0</v>
      </c>
      <c r="K73" s="41">
        <f t="shared" si="8"/>
        <v>0</v>
      </c>
    </row>
    <row r="74" spans="1:11">
      <c r="A74" s="69"/>
      <c r="B74" s="70">
        <v>3</v>
      </c>
      <c r="C74" s="93"/>
      <c r="D74" s="93"/>
      <c r="E74" s="93"/>
      <c r="F74" s="94"/>
      <c r="G74" s="95"/>
      <c r="H74" s="95"/>
      <c r="I74" s="4">
        <f t="shared" si="6"/>
        <v>0</v>
      </c>
      <c r="J74" s="5">
        <f t="shared" si="7"/>
        <v>0</v>
      </c>
      <c r="K74" s="41">
        <f t="shared" si="8"/>
        <v>0</v>
      </c>
    </row>
    <row r="75" spans="1:11">
      <c r="A75" s="69"/>
      <c r="B75" s="70">
        <v>4</v>
      </c>
      <c r="C75" s="93"/>
      <c r="D75" s="93"/>
      <c r="E75" s="93"/>
      <c r="F75" s="94"/>
      <c r="G75" s="95"/>
      <c r="H75" s="95"/>
      <c r="I75" s="4">
        <f t="shared" si="6"/>
        <v>0</v>
      </c>
      <c r="J75" s="5">
        <f t="shared" si="7"/>
        <v>0</v>
      </c>
      <c r="K75" s="41">
        <f t="shared" si="8"/>
        <v>0</v>
      </c>
    </row>
    <row r="76" spans="1:11">
      <c r="A76" s="69"/>
      <c r="B76" s="71">
        <v>5</v>
      </c>
      <c r="C76" s="96"/>
      <c r="D76" s="96"/>
      <c r="E76" s="96"/>
      <c r="F76" s="97"/>
      <c r="G76" s="98"/>
      <c r="H76" s="98"/>
      <c r="I76" s="6">
        <f t="shared" si="6"/>
        <v>0</v>
      </c>
      <c r="J76" s="7">
        <f t="shared" si="7"/>
        <v>0</v>
      </c>
      <c r="K76" s="42">
        <f t="shared" si="8"/>
        <v>0</v>
      </c>
    </row>
    <row r="77" spans="1:11">
      <c r="A77" s="69"/>
      <c r="B77" s="72">
        <v>6</v>
      </c>
      <c r="C77" s="99"/>
      <c r="D77" s="99"/>
      <c r="E77" s="99"/>
      <c r="F77" s="100"/>
      <c r="G77" s="101"/>
      <c r="H77" s="101"/>
      <c r="I77" s="2">
        <f t="shared" si="6"/>
        <v>0</v>
      </c>
      <c r="J77" s="3">
        <f t="shared" si="7"/>
        <v>0</v>
      </c>
      <c r="K77" s="43">
        <f t="shared" si="8"/>
        <v>0</v>
      </c>
    </row>
    <row r="78" spans="1:11">
      <c r="A78" s="69"/>
      <c r="B78" s="70">
        <v>7</v>
      </c>
      <c r="C78" s="93"/>
      <c r="D78" s="93"/>
      <c r="E78" s="93"/>
      <c r="F78" s="94"/>
      <c r="G78" s="95"/>
      <c r="H78" s="95"/>
      <c r="I78" s="4">
        <f t="shared" si="6"/>
        <v>0</v>
      </c>
      <c r="J78" s="5">
        <f t="shared" si="7"/>
        <v>0</v>
      </c>
      <c r="K78" s="41">
        <f t="shared" si="8"/>
        <v>0</v>
      </c>
    </row>
    <row r="79" spans="1:11">
      <c r="A79" s="73" t="s">
        <v>34</v>
      </c>
      <c r="B79" s="70">
        <v>8</v>
      </c>
      <c r="C79" s="93"/>
      <c r="D79" s="93"/>
      <c r="E79" s="93"/>
      <c r="F79" s="94"/>
      <c r="G79" s="95"/>
      <c r="H79" s="95"/>
      <c r="I79" s="4">
        <f t="shared" si="6"/>
        <v>0</v>
      </c>
      <c r="J79" s="5">
        <f t="shared" si="7"/>
        <v>0</v>
      </c>
      <c r="K79" s="41">
        <f t="shared" si="8"/>
        <v>0</v>
      </c>
    </row>
    <row r="80" spans="1:11">
      <c r="A80" s="69"/>
      <c r="B80" s="70">
        <v>9</v>
      </c>
      <c r="C80" s="93"/>
      <c r="D80" s="93"/>
      <c r="E80" s="93"/>
      <c r="F80" s="94"/>
      <c r="G80" s="95"/>
      <c r="H80" s="95"/>
      <c r="I80" s="4">
        <f t="shared" si="6"/>
        <v>0</v>
      </c>
      <c r="J80" s="5">
        <f t="shared" si="7"/>
        <v>0</v>
      </c>
      <c r="K80" s="41">
        <f t="shared" si="8"/>
        <v>0</v>
      </c>
    </row>
    <row r="81" spans="1:11">
      <c r="A81" s="69"/>
      <c r="B81" s="71">
        <v>10</v>
      </c>
      <c r="C81" s="96"/>
      <c r="D81" s="96"/>
      <c r="E81" s="96"/>
      <c r="F81" s="97"/>
      <c r="G81" s="98"/>
      <c r="H81" s="98"/>
      <c r="I81" s="6">
        <f t="shared" si="6"/>
        <v>0</v>
      </c>
      <c r="J81" s="7">
        <f t="shared" si="7"/>
        <v>0</v>
      </c>
      <c r="K81" s="42">
        <f t="shared" si="8"/>
        <v>0</v>
      </c>
    </row>
    <row r="82" spans="1:11">
      <c r="A82" s="69"/>
      <c r="B82" s="72">
        <v>11</v>
      </c>
      <c r="C82" s="99"/>
      <c r="D82" s="99"/>
      <c r="E82" s="99"/>
      <c r="F82" s="100"/>
      <c r="G82" s="101"/>
      <c r="H82" s="101"/>
      <c r="I82" s="2">
        <f t="shared" si="6"/>
        <v>0</v>
      </c>
      <c r="J82" s="3">
        <f t="shared" si="7"/>
        <v>0</v>
      </c>
      <c r="K82" s="43">
        <f t="shared" si="8"/>
        <v>0</v>
      </c>
    </row>
    <row r="83" spans="1:11">
      <c r="A83" s="69"/>
      <c r="B83" s="70">
        <v>12</v>
      </c>
      <c r="C83" s="93"/>
      <c r="D83" s="93"/>
      <c r="E83" s="93"/>
      <c r="F83" s="94"/>
      <c r="G83" s="95"/>
      <c r="H83" s="95"/>
      <c r="I83" s="4">
        <f t="shared" si="6"/>
        <v>0</v>
      </c>
      <c r="J83" s="5">
        <f t="shared" si="7"/>
        <v>0</v>
      </c>
      <c r="K83" s="41">
        <f t="shared" si="8"/>
        <v>0</v>
      </c>
    </row>
    <row r="84" spans="1:11">
      <c r="A84" s="69"/>
      <c r="B84" s="70">
        <v>13</v>
      </c>
      <c r="C84" s="93"/>
      <c r="D84" s="93"/>
      <c r="E84" s="93"/>
      <c r="F84" s="94"/>
      <c r="G84" s="95"/>
      <c r="H84" s="95"/>
      <c r="I84" s="4">
        <f t="shared" si="6"/>
        <v>0</v>
      </c>
      <c r="J84" s="5">
        <f t="shared" si="7"/>
        <v>0</v>
      </c>
      <c r="K84" s="41">
        <f t="shared" si="8"/>
        <v>0</v>
      </c>
    </row>
    <row r="85" spans="1:11">
      <c r="A85" s="69"/>
      <c r="B85" s="70">
        <v>14</v>
      </c>
      <c r="C85" s="93"/>
      <c r="D85" s="93"/>
      <c r="E85" s="93"/>
      <c r="F85" s="94"/>
      <c r="G85" s="95"/>
      <c r="H85" s="95"/>
      <c r="I85" s="4">
        <f t="shared" si="6"/>
        <v>0</v>
      </c>
      <c r="J85" s="5">
        <f t="shared" si="7"/>
        <v>0</v>
      </c>
      <c r="K85" s="41">
        <f t="shared" si="8"/>
        <v>0</v>
      </c>
    </row>
    <row r="86" spans="1:11" ht="20.5" thickBot="1">
      <c r="A86" s="69"/>
      <c r="B86" s="71">
        <v>15</v>
      </c>
      <c r="C86" s="96"/>
      <c r="D86" s="96"/>
      <c r="E86" s="96"/>
      <c r="F86" s="97"/>
      <c r="G86" s="98"/>
      <c r="H86" s="98"/>
      <c r="I86" s="6">
        <f t="shared" si="6"/>
        <v>0</v>
      </c>
      <c r="J86" s="7">
        <f t="shared" si="7"/>
        <v>0</v>
      </c>
      <c r="K86" s="42">
        <f t="shared" si="8"/>
        <v>0</v>
      </c>
    </row>
    <row r="87" spans="1:11" hidden="1" outlineLevel="1">
      <c r="A87" s="69"/>
      <c r="B87" s="72">
        <v>16</v>
      </c>
      <c r="C87" s="102"/>
      <c r="D87" s="102"/>
      <c r="E87" s="102"/>
      <c r="F87" s="103"/>
      <c r="G87" s="104"/>
      <c r="H87" s="104"/>
      <c r="I87" s="2">
        <f t="shared" si="6"/>
        <v>0</v>
      </c>
      <c r="J87" s="3">
        <f t="shared" si="7"/>
        <v>0</v>
      </c>
      <c r="K87" s="43">
        <f t="shared" si="8"/>
        <v>0</v>
      </c>
    </row>
    <row r="88" spans="1:11" hidden="1" outlineLevel="1">
      <c r="A88" s="69"/>
      <c r="B88" s="70">
        <v>17</v>
      </c>
      <c r="C88" s="105"/>
      <c r="D88" s="105"/>
      <c r="E88" s="105"/>
      <c r="F88" s="106"/>
      <c r="G88" s="107"/>
      <c r="H88" s="107"/>
      <c r="I88" s="4">
        <f t="shared" si="6"/>
        <v>0</v>
      </c>
      <c r="J88" s="5">
        <f t="shared" si="7"/>
        <v>0</v>
      </c>
      <c r="K88" s="41">
        <f t="shared" si="8"/>
        <v>0</v>
      </c>
    </row>
    <row r="89" spans="1:11" hidden="1" outlineLevel="1">
      <c r="A89" s="69"/>
      <c r="B89" s="70">
        <v>18</v>
      </c>
      <c r="C89" s="105"/>
      <c r="D89" s="105"/>
      <c r="E89" s="105"/>
      <c r="F89" s="106"/>
      <c r="G89" s="107"/>
      <c r="H89" s="107"/>
      <c r="I89" s="4">
        <f t="shared" si="6"/>
        <v>0</v>
      </c>
      <c r="J89" s="5">
        <f t="shared" si="7"/>
        <v>0</v>
      </c>
      <c r="K89" s="41">
        <f t="shared" si="8"/>
        <v>0</v>
      </c>
    </row>
    <row r="90" spans="1:11" hidden="1" outlineLevel="1">
      <c r="A90" s="69"/>
      <c r="B90" s="70">
        <v>19</v>
      </c>
      <c r="C90" s="105"/>
      <c r="D90" s="105"/>
      <c r="E90" s="105"/>
      <c r="F90" s="106"/>
      <c r="G90" s="107"/>
      <c r="H90" s="107"/>
      <c r="I90" s="4">
        <f t="shared" si="6"/>
        <v>0</v>
      </c>
      <c r="J90" s="5">
        <f t="shared" si="7"/>
        <v>0</v>
      </c>
      <c r="K90" s="41">
        <f t="shared" si="8"/>
        <v>0</v>
      </c>
    </row>
    <row r="91" spans="1:11" hidden="1" outlineLevel="1">
      <c r="A91" s="69"/>
      <c r="B91" s="71">
        <v>20</v>
      </c>
      <c r="C91" s="108"/>
      <c r="D91" s="108"/>
      <c r="E91" s="108"/>
      <c r="F91" s="109"/>
      <c r="G91" s="110"/>
      <c r="H91" s="110"/>
      <c r="I91" s="6">
        <f t="shared" si="6"/>
        <v>0</v>
      </c>
      <c r="J91" s="7">
        <f t="shared" si="7"/>
        <v>0</v>
      </c>
      <c r="K91" s="42">
        <f t="shared" si="8"/>
        <v>0</v>
      </c>
    </row>
    <row r="92" spans="1:11" hidden="1" outlineLevel="1">
      <c r="A92" s="69"/>
      <c r="B92" s="72">
        <v>21</v>
      </c>
      <c r="C92" s="102"/>
      <c r="D92" s="102"/>
      <c r="E92" s="102"/>
      <c r="F92" s="103"/>
      <c r="G92" s="104"/>
      <c r="H92" s="104"/>
      <c r="I92" s="2">
        <f t="shared" si="6"/>
        <v>0</v>
      </c>
      <c r="J92" s="3">
        <f t="shared" si="7"/>
        <v>0</v>
      </c>
      <c r="K92" s="43">
        <f t="shared" si="8"/>
        <v>0</v>
      </c>
    </row>
    <row r="93" spans="1:11" hidden="1" outlineLevel="1">
      <c r="A93" s="69"/>
      <c r="B93" s="70">
        <v>22</v>
      </c>
      <c r="C93" s="105"/>
      <c r="D93" s="105"/>
      <c r="E93" s="105"/>
      <c r="F93" s="106"/>
      <c r="G93" s="107"/>
      <c r="H93" s="107"/>
      <c r="I93" s="4">
        <f t="shared" si="6"/>
        <v>0</v>
      </c>
      <c r="J93" s="5">
        <f t="shared" si="7"/>
        <v>0</v>
      </c>
      <c r="K93" s="41">
        <f t="shared" si="8"/>
        <v>0</v>
      </c>
    </row>
    <row r="94" spans="1:11" hidden="1" outlineLevel="1">
      <c r="A94" s="69"/>
      <c r="B94" s="70">
        <v>23</v>
      </c>
      <c r="C94" s="105"/>
      <c r="D94" s="105"/>
      <c r="E94" s="105"/>
      <c r="F94" s="106"/>
      <c r="G94" s="107"/>
      <c r="H94" s="107"/>
      <c r="I94" s="4">
        <f t="shared" si="6"/>
        <v>0</v>
      </c>
      <c r="J94" s="5">
        <f t="shared" si="7"/>
        <v>0</v>
      </c>
      <c r="K94" s="41">
        <f t="shared" si="8"/>
        <v>0</v>
      </c>
    </row>
    <row r="95" spans="1:11" hidden="1" outlineLevel="1">
      <c r="A95" s="69"/>
      <c r="B95" s="70">
        <v>24</v>
      </c>
      <c r="C95" s="105"/>
      <c r="D95" s="105"/>
      <c r="E95" s="105"/>
      <c r="F95" s="106"/>
      <c r="G95" s="107"/>
      <c r="H95" s="107"/>
      <c r="I95" s="4">
        <f t="shared" si="6"/>
        <v>0</v>
      </c>
      <c r="J95" s="5">
        <f t="shared" si="7"/>
        <v>0</v>
      </c>
      <c r="K95" s="41">
        <f t="shared" si="8"/>
        <v>0</v>
      </c>
    </row>
    <row r="96" spans="1:11" hidden="1" outlineLevel="1">
      <c r="A96" s="69"/>
      <c r="B96" s="71">
        <v>25</v>
      </c>
      <c r="C96" s="108"/>
      <c r="D96" s="108"/>
      <c r="E96" s="108"/>
      <c r="F96" s="109"/>
      <c r="G96" s="110"/>
      <c r="H96" s="110"/>
      <c r="I96" s="6">
        <f t="shared" si="6"/>
        <v>0</v>
      </c>
      <c r="J96" s="7">
        <f t="shared" si="7"/>
        <v>0</v>
      </c>
      <c r="K96" s="42">
        <f t="shared" si="8"/>
        <v>0</v>
      </c>
    </row>
    <row r="97" spans="1:11" hidden="1" outlineLevel="1">
      <c r="A97" s="69"/>
      <c r="B97" s="72">
        <v>26</v>
      </c>
      <c r="C97" s="102"/>
      <c r="D97" s="102"/>
      <c r="E97" s="102"/>
      <c r="F97" s="103"/>
      <c r="G97" s="104"/>
      <c r="H97" s="104"/>
      <c r="I97" s="2">
        <f t="shared" si="6"/>
        <v>0</v>
      </c>
      <c r="J97" s="3">
        <f t="shared" si="7"/>
        <v>0</v>
      </c>
      <c r="K97" s="43">
        <f t="shared" si="8"/>
        <v>0</v>
      </c>
    </row>
    <row r="98" spans="1:11" hidden="1" outlineLevel="1">
      <c r="A98" s="69"/>
      <c r="B98" s="70">
        <v>27</v>
      </c>
      <c r="C98" s="105"/>
      <c r="D98" s="105"/>
      <c r="E98" s="105"/>
      <c r="F98" s="106"/>
      <c r="G98" s="107"/>
      <c r="H98" s="107"/>
      <c r="I98" s="4">
        <f>IF(H98&lt;3000,H98,3000)</f>
        <v>0</v>
      </c>
      <c r="J98" s="5">
        <f t="shared" si="7"/>
        <v>0</v>
      </c>
      <c r="K98" s="41">
        <f t="shared" si="8"/>
        <v>0</v>
      </c>
    </row>
    <row r="99" spans="1:11" hidden="1" outlineLevel="1">
      <c r="A99" s="69"/>
      <c r="B99" s="74">
        <v>28</v>
      </c>
      <c r="C99" s="105"/>
      <c r="D99" s="105"/>
      <c r="E99" s="105"/>
      <c r="F99" s="106"/>
      <c r="G99" s="107"/>
      <c r="H99" s="107"/>
      <c r="I99" s="4">
        <f>IF(H99&lt;3000,H99,3000)</f>
        <v>0</v>
      </c>
      <c r="J99" s="5">
        <f t="shared" si="7"/>
        <v>0</v>
      </c>
      <c r="K99" s="41">
        <f t="shared" si="8"/>
        <v>0</v>
      </c>
    </row>
    <row r="100" spans="1:11" hidden="1" outlineLevel="1">
      <c r="A100" s="69"/>
      <c r="B100" s="70">
        <v>29</v>
      </c>
      <c r="C100" s="105"/>
      <c r="D100" s="105"/>
      <c r="E100" s="105"/>
      <c r="F100" s="106"/>
      <c r="G100" s="107"/>
      <c r="H100" s="107"/>
      <c r="I100" s="4">
        <f>IF(H100&lt;3000,H100,3000)</f>
        <v>0</v>
      </c>
      <c r="J100" s="5">
        <f t="shared" si="7"/>
        <v>0</v>
      </c>
      <c r="K100" s="41">
        <f t="shared" si="8"/>
        <v>0</v>
      </c>
    </row>
    <row r="101" spans="1:11" ht="20.5" hidden="1" outlineLevel="1" thickBot="1">
      <c r="A101" s="69"/>
      <c r="B101" s="75">
        <v>30</v>
      </c>
      <c r="C101" s="111"/>
      <c r="D101" s="111"/>
      <c r="E101" s="111"/>
      <c r="F101" s="112"/>
      <c r="G101" s="113"/>
      <c r="H101" s="113"/>
      <c r="I101" s="11">
        <f>IF(H101&lt;3000,H101,3000)</f>
        <v>0</v>
      </c>
      <c r="J101" s="12">
        <f t="shared" si="7"/>
        <v>0</v>
      </c>
      <c r="K101" s="44">
        <f t="shared" si="8"/>
        <v>0</v>
      </c>
    </row>
    <row r="102" spans="1:11" ht="20.5" collapsed="1" thickBot="1">
      <c r="A102" s="69"/>
      <c r="B102" s="76" t="s">
        <v>17</v>
      </c>
      <c r="C102" s="27"/>
      <c r="D102" s="27"/>
      <c r="E102" s="27"/>
      <c r="F102" s="28"/>
      <c r="G102" s="29"/>
      <c r="H102" s="29"/>
      <c r="I102" s="30"/>
      <c r="J102" s="31"/>
      <c r="K102" s="45"/>
    </row>
    <row r="103" spans="1:11" s="78" customFormat="1" ht="21" thickTop="1" thickBot="1">
      <c r="A103" s="79"/>
      <c r="B103" s="80"/>
      <c r="C103" s="37"/>
      <c r="D103" s="37"/>
      <c r="E103" s="37"/>
      <c r="F103" s="38" t="s">
        <v>18</v>
      </c>
      <c r="G103" s="83">
        <f>SUM(G72:G102)</f>
        <v>0</v>
      </c>
      <c r="H103" s="83">
        <f>SUM(H72:H102)</f>
        <v>0</v>
      </c>
      <c r="I103" s="39">
        <f>SUM(I72:I102)</f>
        <v>0</v>
      </c>
      <c r="J103" s="39">
        <f>SUM(J72:J102)</f>
        <v>0</v>
      </c>
      <c r="K103" s="47">
        <f>SUM(K72:K102)</f>
        <v>0</v>
      </c>
    </row>
    <row r="104" spans="1:11" ht="20.5" thickBot="1">
      <c r="A104" s="84"/>
      <c r="B104" s="85"/>
      <c r="C104" s="86"/>
      <c r="D104" s="86"/>
      <c r="E104" s="85"/>
      <c r="F104" s="88" t="s">
        <v>35</v>
      </c>
      <c r="G104" s="87">
        <f>SUM(G103,G71,G39)</f>
        <v>0</v>
      </c>
      <c r="H104" s="87">
        <f>SUM(H103,H71,H39)</f>
        <v>0</v>
      </c>
      <c r="I104" s="87">
        <f>SUM(I103,I71,I39)</f>
        <v>0</v>
      </c>
      <c r="J104" s="87">
        <f>SUM(J103,J71,J39)</f>
        <v>0</v>
      </c>
      <c r="K104" s="116">
        <f>SUM(K103,K71,K39)</f>
        <v>0</v>
      </c>
    </row>
  </sheetData>
  <sheetProtection formatCells="0" formatColumns="0" formatRows="0" insertColumns="0" insertRows="0" insertHyperlinks="0" deleteColumns="0" deleteRows="0" sort="0" autoFilter="0" pivotTables="0"/>
  <autoFilter ref="B6:K37" xr:uid="{00000000-0009-0000-0000-000003000000}"/>
  <phoneticPr fontId="2"/>
  <conditionalFormatting sqref="B3">
    <cfRule type="containsBlanks" dxfId="10" priority="16" stopIfTrue="1">
      <formula>LEN(TRIM(B3))=0</formula>
    </cfRule>
  </conditionalFormatting>
  <conditionalFormatting sqref="K7:K38 I7:I38">
    <cfRule type="cellIs" dxfId="9" priority="9" stopIfTrue="1" operator="greaterThan">
      <formula>3000</formula>
    </cfRule>
  </conditionalFormatting>
  <conditionalFormatting sqref="J8:J38">
    <cfRule type="cellIs" dxfId="8" priority="8" stopIfTrue="1" operator="lessThan">
      <formula>0</formula>
    </cfRule>
  </conditionalFormatting>
  <conditionalFormatting sqref="H8:H38">
    <cfRule type="cellIs" dxfId="7" priority="7" stopIfTrue="1" operator="greaterThan">
      <formula>G8</formula>
    </cfRule>
  </conditionalFormatting>
  <conditionalFormatting sqref="K40:K70 I40:I70">
    <cfRule type="cellIs" dxfId="6" priority="6" stopIfTrue="1" operator="greaterThan">
      <formula>3000</formula>
    </cfRule>
  </conditionalFormatting>
  <conditionalFormatting sqref="J40:J70">
    <cfRule type="cellIs" dxfId="5" priority="5" stopIfTrue="1" operator="lessThan">
      <formula>0</formula>
    </cfRule>
  </conditionalFormatting>
  <conditionalFormatting sqref="H40:H70">
    <cfRule type="cellIs" dxfId="4" priority="4" stopIfTrue="1" operator="greaterThan">
      <formula>G40</formula>
    </cfRule>
  </conditionalFormatting>
  <conditionalFormatting sqref="K72:K102 I72:I102">
    <cfRule type="cellIs" dxfId="3" priority="3" stopIfTrue="1" operator="greaterThan">
      <formula>3000</formula>
    </cfRule>
  </conditionalFormatting>
  <conditionalFormatting sqref="J72:J102">
    <cfRule type="cellIs" dxfId="2" priority="2" stopIfTrue="1" operator="lessThan">
      <formula>0</formula>
    </cfRule>
  </conditionalFormatting>
  <conditionalFormatting sqref="H72:H102">
    <cfRule type="cellIs" dxfId="1" priority="1" stopIfTrue="1" operator="greaterThan">
      <formula>G72</formula>
    </cfRule>
  </conditionalFormatting>
  <dataValidations count="2">
    <dataValidation type="custom" errorStyle="warning" allowBlank="1" showInputMessage="1" showErrorMessage="1" errorTitle="金額を確認してください！" error="利用料金合計より預かり料金が上回っています。" sqref="H13:H38 H45:H70 H77:H102" xr:uid="{11107F18-9D88-46F8-8F6B-9E3C1A89793A}">
      <formula1>G11&lt;H11</formula1>
    </dataValidation>
    <dataValidation type="list" allowBlank="1" showInputMessage="1" showErrorMessage="1" sqref="D8:D22 D40:D54 D72:D86" xr:uid="{448F09D3-949D-4B45-B0AD-51D5B80EC6C2}">
      <formula1>"0,1,2,3,4,5,6"</formula1>
    </dataValidation>
  </dataValidations>
  <printOptions horizontalCentered="1"/>
  <pageMargins left="0.39370078740157483" right="0.39370078740157483" top="0.39370078740157483" bottom="0.39370078740157483" header="0.39370078740157483" footer="0.39370078740157483"/>
  <pageSetup paperSize="9" scale="62" fitToHeight="0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3"/>
  <sheetViews>
    <sheetView workbookViewId="0">
      <selection activeCell="N43" sqref="N43"/>
    </sheetView>
  </sheetViews>
  <sheetFormatPr defaultRowHeight="13"/>
  <cols>
    <col min="1" max="1" width="17.81640625" customWidth="1"/>
    <col min="2" max="2" width="18.453125" customWidth="1"/>
    <col min="3" max="3" width="13.54296875" customWidth="1"/>
    <col min="4" max="4" width="8" bestFit="1" customWidth="1"/>
    <col min="5" max="8" width="14.1796875" customWidth="1"/>
  </cols>
  <sheetData>
    <row r="1" spans="1:9" s="9" customFormat="1" ht="20">
      <c r="A1" s="14" t="s">
        <v>36</v>
      </c>
      <c r="B1" s="13"/>
      <c r="C1" s="13"/>
      <c r="D1" s="13"/>
      <c r="E1" s="13"/>
      <c r="F1" s="13"/>
      <c r="G1" s="13"/>
      <c r="H1" s="13"/>
    </row>
    <row r="2" spans="1:9" s="9" customFormat="1" ht="20">
      <c r="A2" s="14" t="s">
        <v>2</v>
      </c>
      <c r="B2" s="13"/>
      <c r="C2" s="13"/>
      <c r="D2" s="13"/>
      <c r="E2" s="13"/>
      <c r="F2" s="13"/>
      <c r="G2" s="13"/>
      <c r="H2" s="13"/>
    </row>
    <row r="3" spans="1:9" s="9" customFormat="1" ht="20">
      <c r="A3" s="1" t="s">
        <v>3</v>
      </c>
      <c r="B3" s="10"/>
      <c r="C3" s="8"/>
      <c r="D3" s="8"/>
      <c r="E3" s="8"/>
      <c r="F3" s="8"/>
      <c r="G3" s="8"/>
      <c r="H3" s="8"/>
    </row>
    <row r="4" spans="1:9" s="9" customFormat="1" ht="20">
      <c r="A4" s="1"/>
      <c r="B4" s="1"/>
      <c r="C4" s="8"/>
      <c r="D4" s="8"/>
      <c r="E4" s="8"/>
      <c r="F4" s="8"/>
      <c r="G4" s="8"/>
      <c r="H4" s="8"/>
    </row>
    <row r="5" spans="1:9" ht="20">
      <c r="I5" s="9"/>
    </row>
    <row r="6" spans="1:9" ht="20">
      <c r="A6" s="19"/>
      <c r="B6" s="20" t="s">
        <v>37</v>
      </c>
      <c r="I6" s="9"/>
    </row>
    <row r="7" spans="1:9" ht="20">
      <c r="A7" s="15" t="s">
        <v>38</v>
      </c>
      <c r="B7" s="16" t="e">
        <f>#REF!</f>
        <v>#REF!</v>
      </c>
      <c r="I7" s="9"/>
    </row>
    <row r="8" spans="1:9" ht="20">
      <c r="A8" s="15" t="s">
        <v>39</v>
      </c>
      <c r="B8" s="16" t="e">
        <f>#REF!</f>
        <v>#REF!</v>
      </c>
      <c r="I8" s="9"/>
    </row>
    <row r="9" spans="1:9" ht="20.5" thickBot="1">
      <c r="A9" s="17" t="s">
        <v>40</v>
      </c>
      <c r="B9" s="18" t="e">
        <f>#REF!</f>
        <v>#REF!</v>
      </c>
      <c r="I9" s="9"/>
    </row>
    <row r="10" spans="1:9" ht="21" thickTop="1" thickBot="1">
      <c r="A10" s="23" t="s">
        <v>41</v>
      </c>
      <c r="B10" s="24" t="e">
        <f>SUM(B7:B9)</f>
        <v>#REF!</v>
      </c>
      <c r="I10" s="9"/>
    </row>
    <row r="11" spans="1:9" ht="20.5" thickTop="1">
      <c r="A11" s="21" t="s">
        <v>42</v>
      </c>
      <c r="B11" s="22" t="e">
        <f>#REF!</f>
        <v>#REF!</v>
      </c>
      <c r="I11" s="9"/>
    </row>
    <row r="12" spans="1:9" ht="20">
      <c r="A12" s="15" t="s">
        <v>43</v>
      </c>
      <c r="B12" s="16" t="e">
        <f>#REF!</f>
        <v>#REF!</v>
      </c>
      <c r="I12" s="9"/>
    </row>
    <row r="13" spans="1:9" ht="20.5" thickBot="1">
      <c r="A13" s="17" t="s">
        <v>44</v>
      </c>
      <c r="B13" s="18" t="e">
        <f>#REF!</f>
        <v>#REF!</v>
      </c>
      <c r="I13" s="9"/>
    </row>
    <row r="14" spans="1:9" ht="21" thickTop="1" thickBot="1">
      <c r="A14" s="23" t="s">
        <v>45</v>
      </c>
      <c r="B14" s="24" t="e">
        <f>SUM(B11:B13)</f>
        <v>#REF!</v>
      </c>
      <c r="I14" s="9"/>
    </row>
    <row r="15" spans="1:9" ht="20.5" thickTop="1">
      <c r="A15" s="21" t="s">
        <v>46</v>
      </c>
      <c r="B15" s="22" t="e">
        <f>#REF!</f>
        <v>#REF!</v>
      </c>
      <c r="I15" s="9"/>
    </row>
    <row r="16" spans="1:9" ht="20">
      <c r="A16" s="15" t="s">
        <v>47</v>
      </c>
      <c r="B16" s="16" t="e">
        <f>#REF!</f>
        <v>#REF!</v>
      </c>
      <c r="I16" s="9"/>
    </row>
    <row r="17" spans="1:9" ht="20.5" thickBot="1">
      <c r="A17" s="17" t="s">
        <v>48</v>
      </c>
      <c r="B17" s="18" t="e">
        <f>#REF!</f>
        <v>#REF!</v>
      </c>
      <c r="I17" s="9"/>
    </row>
    <row r="18" spans="1:9" ht="21" thickTop="1" thickBot="1">
      <c r="A18" s="23" t="s">
        <v>49</v>
      </c>
      <c r="B18" s="24" t="e">
        <f>SUM(B15:B17)</f>
        <v>#REF!</v>
      </c>
      <c r="I18" s="9"/>
    </row>
    <row r="19" spans="1:9" ht="20.5" thickTop="1">
      <c r="A19" s="21" t="s">
        <v>50</v>
      </c>
      <c r="B19" s="22" t="e">
        <f>#REF!</f>
        <v>#REF!</v>
      </c>
    </row>
    <row r="20" spans="1:9" ht="20">
      <c r="A20" s="15" t="s">
        <v>51</v>
      </c>
      <c r="B20" s="16" t="e">
        <f>#REF!</f>
        <v>#REF!</v>
      </c>
    </row>
    <row r="21" spans="1:9" ht="20.5" thickBot="1">
      <c r="A21" s="17" t="s">
        <v>52</v>
      </c>
      <c r="B21" s="18" t="e">
        <f>#REF!</f>
        <v>#REF!</v>
      </c>
    </row>
    <row r="22" spans="1:9" ht="21" thickTop="1" thickBot="1">
      <c r="A22" s="23" t="s">
        <v>53</v>
      </c>
      <c r="B22" s="24" t="e">
        <f>SUM(B19:B21)</f>
        <v>#REF!</v>
      </c>
      <c r="I22" s="9"/>
    </row>
    <row r="23" spans="1:9" ht="20.5" thickTop="1">
      <c r="A23" s="25" t="s">
        <v>54</v>
      </c>
      <c r="B23" s="26" t="e">
        <f>SUM(B10,B14,B18,B22)</f>
        <v>#REF!</v>
      </c>
      <c r="I23" s="9"/>
    </row>
  </sheetData>
  <phoneticPr fontId="2"/>
  <conditionalFormatting sqref="B3">
    <cfRule type="containsBlanks" dxfId="0" priority="4" stopIfTrue="1">
      <formula>LEN(TRIM(B3))=0</formula>
    </cfRule>
  </conditionalFormatting>
  <pageMargins left="0.7" right="0.7" top="0.75" bottom="0.75" header="0.3" footer="0.3"/>
  <pageSetup paperSize="9" scale="75" orientation="portrait" r:id="rId1"/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801D2BB8119094398B00DB4E3589234" ma:contentTypeVersion="10" ma:contentTypeDescription="新しいドキュメントを作成します。" ma:contentTypeScope="" ma:versionID="4b6368f5b46227ea25b6dd4e683b171c">
  <xsd:schema xmlns:xsd="http://www.w3.org/2001/XMLSchema" xmlns:xs="http://www.w3.org/2001/XMLSchema" xmlns:p="http://schemas.microsoft.com/office/2006/metadata/properties" xmlns:ns2="1c053ce8-fe35-47fe-9ace-a370d6d65d72" xmlns:ns3="139eedbc-3b74-423d-98c4-27a83287d02d" targetNamespace="http://schemas.microsoft.com/office/2006/metadata/properties" ma:root="true" ma:fieldsID="7c69026d94b2787de8d75e49b673791a" ns2:_="" ns3:_="">
    <xsd:import namespace="1c053ce8-fe35-47fe-9ace-a370d6d65d72"/>
    <xsd:import namespace="139eedbc-3b74-423d-98c4-27a83287d0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053ce8-fe35-47fe-9ace-a370d6d65d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c12ca15-d75a-4e6f-b212-e447ae3c3e3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9eedbc-3b74-423d-98c4-27a83287d02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c47af60-f8eb-4b71-b1b5-de9efc907eae}" ma:internalName="TaxCatchAll" ma:showField="CatchAllData" ma:web="139eedbc-3b74-423d-98c4-27a83287d0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053ce8-fe35-47fe-9ace-a370d6d65d72">
      <Terms xmlns="http://schemas.microsoft.com/office/infopath/2007/PartnerControls"/>
    </lcf76f155ced4ddcb4097134ff3c332f>
    <TaxCatchAll xmlns="139eedbc-3b74-423d-98c4-27a83287d02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B94E3D-C83C-44D3-BF98-C50C067227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053ce8-fe35-47fe-9ace-a370d6d65d72"/>
    <ds:schemaRef ds:uri="139eedbc-3b74-423d-98c4-27a83287d0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B4B627-193F-4DDF-BDFB-0E3372FC9A3F}">
  <ds:schemaRefs>
    <ds:schemaRef ds:uri="139eedbc-3b74-423d-98c4-27a83287d02d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1c053ce8-fe35-47fe-9ace-a370d6d65d72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4EE1510-77F1-4D54-94E0-18EB89579F59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bf764db-51be-4ffd-b877-e85a80b14f65}" enabled="0" method="" siteId="{4bf764db-51be-4ffd-b877-e85a80b14f6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第１四半期</vt:lpstr>
      <vt:lpstr>第２四半期</vt:lpstr>
      <vt:lpstr>第３四半期</vt:lpstr>
      <vt:lpstr>第４四半期</vt:lpstr>
      <vt:lpstr>年間集計</vt:lpstr>
      <vt:lpstr>第１四半期!Print_Area</vt:lpstr>
      <vt:lpstr>第２四半期!Print_Area</vt:lpstr>
      <vt:lpstr>第３四半期!Print_Area</vt:lpstr>
      <vt:lpstr>第４四半期!Print_Area</vt:lpstr>
      <vt:lpstr>年間集計!Print_Area</vt:lpstr>
    </vt:vector>
  </TitlesOfParts>
  <Manager/>
  <Company>世田谷区役所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ikuta001</dc:creator>
  <cp:keywords/>
  <dc:description/>
  <cp:lastModifiedBy>椎名　和美</cp:lastModifiedBy>
  <cp:revision/>
  <dcterms:created xsi:type="dcterms:W3CDTF">2004-05-25T02:58:08Z</dcterms:created>
  <dcterms:modified xsi:type="dcterms:W3CDTF">2025-01-15T02:11:39Z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0x0101002801D2BB8119094398B00DB4E3589234</vt:lpwstr>
  </property>
  <property fmtid="{D5CDD505-2E9C-101B-9397-08002B2CF9AE}" pid="3" name="MediaServiceImageTags">
    <vt:lpwstr/>
  </property>
</Properties>
</file>