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3E0A560A-37DF-41B5-AB7D-53F780AC9E6E}" xr6:coauthVersionLast="47" xr6:coauthVersionMax="47" xr10:uidLastSave="{00000000-0000-0000-0000-000000000000}"/>
  <bookViews>
    <workbookView xWindow="75" yWindow="-16320" windowWidth="29040" windowHeight="15720" xr2:uid="{00000000-000D-0000-FFFF-FFFF00000000}"/>
  </bookViews>
  <sheets>
    <sheet name="第１号様式" sheetId="33" r:id="rId1"/>
    <sheet name="別紙１執行計画書" sheetId="39" r:id="rId2"/>
    <sheet name="別紙２収支計画書" sheetId="42" r:id="rId3"/>
    <sheet name="従事者名簿" sheetId="38" r:id="rId4"/>
    <sheet name="月割額 (3)" sheetId="30" state="hidden" r:id="rId5"/>
    <sheet name="月割額 (2)" sheetId="22" state="hidden" r:id="rId6"/>
    <sheet name="月割額" sheetId="17" state="hidden" r:id="rId7"/>
  </sheets>
  <definedNames>
    <definedName name="OLE_LINK2" localSheetId="0">第１号様式!$B$2</definedName>
    <definedName name="_xlnm.Print_Area" localSheetId="3">従事者名簿!$A$1:$F$29</definedName>
    <definedName name="_xlnm.Print_Area" localSheetId="0">第１号様式!$A$1:$O$31</definedName>
    <definedName name="_xlnm.Print_Area" localSheetId="1">別紙１執行計画書!$A$1:$AA$58</definedName>
    <definedName name="_xlnm.Print_Area" localSheetId="2">別紙２収支計画書!$A$1:$R$65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42" l="1"/>
  <c r="I6" i="42" l="1"/>
  <c r="P39" i="42" l="1"/>
  <c r="E25" i="33"/>
  <c r="P6" i="42" l="1"/>
  <c r="L7" i="42"/>
  <c r="J7" i="42"/>
  <c r="E7" i="42"/>
  <c r="P35" i="42"/>
  <c r="P24" i="42"/>
  <c r="P7" i="42" l="1"/>
  <c r="P8" i="42" s="1"/>
  <c r="P19" i="42" s="1"/>
  <c r="P38" i="42"/>
  <c r="E24" i="38"/>
  <c r="E25" i="38" s="1"/>
  <c r="E26" i="38" s="1"/>
</calcChain>
</file>

<file path=xl/sharedStrings.xml><?xml version="1.0" encoding="utf-8"?>
<sst xmlns="http://schemas.openxmlformats.org/spreadsheetml/2006/main" count="251" uniqueCount="168">
  <si>
    <t>年</t>
    <rPh sb="0" eb="1">
      <t>ネン</t>
    </rPh>
    <phoneticPr fontId="3"/>
  </si>
  <si>
    <t>日</t>
    <rPh sb="0" eb="1">
      <t>ニチ</t>
    </rPh>
    <phoneticPr fontId="3"/>
  </si>
  <si>
    <t>世田谷区長　あて</t>
  </si>
  <si>
    <t>記</t>
  </si>
  <si>
    <t>月</t>
    <rPh sb="0" eb="1">
      <t>ガツ</t>
    </rPh>
    <phoneticPr fontId="3"/>
  </si>
  <si>
    <t>申請者</t>
    <phoneticPr fontId="3"/>
  </si>
  <si>
    <t>　　　　　　　　　　　　　　　　　</t>
    <phoneticPr fontId="3"/>
  </si>
  <si>
    <t>　　　　　　　　　　　　　　　　　　　　</t>
    <phoneticPr fontId="3"/>
  </si>
  <si>
    <t>　　　　　　　　　　　　　　　　　　　　　</t>
    <phoneticPr fontId="3"/>
  </si>
  <si>
    <t>　　　　　　　　　　　　　　　　　　　　　　　　　　　　　　</t>
    <phoneticPr fontId="3"/>
  </si>
  <si>
    <t>２　補助事業の目的　　</t>
    <phoneticPr fontId="3"/>
  </si>
  <si>
    <t>１　補助事業の名称　　</t>
    <phoneticPr fontId="3"/>
  </si>
  <si>
    <t>３　補助事業の内容　　</t>
    <phoneticPr fontId="3"/>
  </si>
  <si>
    <t>円</t>
    <rPh sb="0" eb="1">
      <t>エン</t>
    </rPh>
    <phoneticPr fontId="3"/>
  </si>
  <si>
    <t>第１号様式(第６条関係)</t>
  </si>
  <si>
    <t>名</t>
    <rPh sb="0" eb="1">
      <t>メイ</t>
    </rPh>
    <phoneticPr fontId="3"/>
  </si>
  <si>
    <t>日</t>
    <rPh sb="0" eb="1">
      <t>ヒ</t>
    </rPh>
    <phoneticPr fontId="3"/>
  </si>
  <si>
    <t>出張ひろば</t>
    <rPh sb="0" eb="2">
      <t>シュッチョウ</t>
    </rPh>
    <phoneticPr fontId="3"/>
  </si>
  <si>
    <t>専門職相談</t>
    <rPh sb="0" eb="2">
      <t>センモン</t>
    </rPh>
    <rPh sb="2" eb="3">
      <t>ショク</t>
    </rPh>
    <rPh sb="3" eb="5">
      <t>ソウダン</t>
    </rPh>
    <phoneticPr fontId="3"/>
  </si>
  <si>
    <t>レスパイト</t>
    <phoneticPr fontId="3"/>
  </si>
  <si>
    <t>実施月数</t>
    <rPh sb="0" eb="2">
      <t>ジッシ</t>
    </rPh>
    <rPh sb="2" eb="3">
      <t>ツキ</t>
    </rPh>
    <rPh sb="3" eb="4">
      <t>スウ</t>
    </rPh>
    <phoneticPr fontId="3"/>
  </si>
  <si>
    <t>個室型</t>
    <rPh sb="0" eb="3">
      <t>コシツガタ</t>
    </rPh>
    <phoneticPr fontId="3"/>
  </si>
  <si>
    <t>ひろば型</t>
    <rPh sb="3" eb="4">
      <t>ガタ</t>
    </rPh>
    <phoneticPr fontId="3"/>
  </si>
  <si>
    <t>閉室日活用型</t>
    <rPh sb="0" eb="2">
      <t>ヘイシツ</t>
    </rPh>
    <rPh sb="2" eb="3">
      <t>ビ</t>
    </rPh>
    <rPh sb="3" eb="5">
      <t>カツヨウ</t>
    </rPh>
    <rPh sb="5" eb="6">
      <t>ガタ</t>
    </rPh>
    <phoneticPr fontId="3"/>
  </si>
  <si>
    <t>3～4日実施</t>
    <rPh sb="3" eb="4">
      <t>ニチ</t>
    </rPh>
    <rPh sb="4" eb="6">
      <t>ジッシ</t>
    </rPh>
    <phoneticPr fontId="3"/>
  </si>
  <si>
    <t>5日実施</t>
    <rPh sb="1" eb="2">
      <t>ニチ</t>
    </rPh>
    <rPh sb="2" eb="4">
      <t>ジッシ</t>
    </rPh>
    <phoneticPr fontId="3"/>
  </si>
  <si>
    <t>6～7日実施</t>
    <rPh sb="3" eb="4">
      <t>ニチ</t>
    </rPh>
    <rPh sb="4" eb="6">
      <t>ジッシ</t>
    </rPh>
    <phoneticPr fontId="3"/>
  </si>
  <si>
    <t>職員無し</t>
    <rPh sb="0" eb="2">
      <t>ショクイン</t>
    </rPh>
    <rPh sb="2" eb="3">
      <t>ナ</t>
    </rPh>
    <phoneticPr fontId="3"/>
  </si>
  <si>
    <t>閉室日のみ</t>
    <rPh sb="0" eb="3">
      <t>ヘイシツビ</t>
    </rPh>
    <phoneticPr fontId="3"/>
  </si>
  <si>
    <t>個室型併用</t>
    <rPh sb="0" eb="3">
      <t>コシツガタ</t>
    </rPh>
    <rPh sb="3" eb="5">
      <t>ヘイヨウ</t>
    </rPh>
    <phoneticPr fontId="3"/>
  </si>
  <si>
    <t>ひろば型併用</t>
    <rPh sb="3" eb="4">
      <t>ガタ</t>
    </rPh>
    <rPh sb="4" eb="6">
      <t>ヘイヨウ</t>
    </rPh>
    <phoneticPr fontId="3"/>
  </si>
  <si>
    <t>世田谷　花子</t>
    <rPh sb="0" eb="3">
      <t>セタガヤ</t>
    </rPh>
    <rPh sb="4" eb="6">
      <t>ハナコ</t>
    </rPh>
    <phoneticPr fontId="3"/>
  </si>
  <si>
    <t>休日育児</t>
    <rPh sb="0" eb="4">
      <t>キュウジツイクジ</t>
    </rPh>
    <phoneticPr fontId="3"/>
  </si>
  <si>
    <t>総数</t>
    <rPh sb="0" eb="2">
      <t>ソウスウ</t>
    </rPh>
    <phoneticPr fontId="3"/>
  </si>
  <si>
    <t>賃借料</t>
    <rPh sb="0" eb="3">
      <t>チンシャクリョウ</t>
    </rPh>
    <phoneticPr fontId="3"/>
  </si>
  <si>
    <t>その他</t>
    <rPh sb="2" eb="3">
      <t>タ</t>
    </rPh>
    <phoneticPr fontId="3"/>
  </si>
  <si>
    <t>住所</t>
    <rPh sb="0" eb="2">
      <t>ジュウショ</t>
    </rPh>
    <phoneticPr fontId="3"/>
  </si>
  <si>
    <t>E-mail</t>
    <phoneticPr fontId="3"/>
  </si>
  <si>
    <t>（居場所名）</t>
    <rPh sb="1" eb="4">
      <t>イバショ</t>
    </rPh>
    <rPh sb="4" eb="5">
      <t>メイ</t>
    </rPh>
    <phoneticPr fontId="3"/>
  </si>
  <si>
    <t>（団体名）</t>
    <rPh sb="1" eb="3">
      <t>ダンタイ</t>
    </rPh>
    <rPh sb="3" eb="4">
      <t>メイ</t>
    </rPh>
    <phoneticPr fontId="3"/>
  </si>
  <si>
    <t>（代表者名）</t>
    <rPh sb="1" eb="4">
      <t>ダイヒョウシャ</t>
    </rPh>
    <rPh sb="4" eb="5">
      <t>メイ</t>
    </rPh>
    <phoneticPr fontId="3"/>
  </si>
  <si>
    <t>　世田谷区ひきこもり等居場所事業補助金の交付を受けたいので、関係書類を添えて、下記のとおり申請いたします。</t>
    <rPh sb="10" eb="11">
      <t>トウ</t>
    </rPh>
    <rPh sb="11" eb="14">
      <t>イバショ</t>
    </rPh>
    <rPh sb="14" eb="16">
      <t>ジギョウ</t>
    </rPh>
    <phoneticPr fontId="3"/>
  </si>
  <si>
    <t>世田谷区ひきこもり等居場所事業</t>
    <rPh sb="9" eb="10">
      <t>トウ</t>
    </rPh>
    <rPh sb="10" eb="13">
      <t>イバショ</t>
    </rPh>
    <rPh sb="13" eb="15">
      <t>ジギョウ</t>
    </rPh>
    <phoneticPr fontId="3"/>
  </si>
  <si>
    <t>ひきこもり等にある当事者及び家族が定期的に集える居場所を運営しピアサポートによる交流や相談等を行うことにより、ひきこもり等にある当事者の社会参加の機会の拡充及び居場所から相談又は支援のネットワークにつながる環境整備、並びにひきこもり等への社会的理解の促進を図ることを目的とする。</t>
    <rPh sb="5" eb="6">
      <t>トウ</t>
    </rPh>
    <rPh sb="9" eb="12">
      <t>トウジシャ</t>
    </rPh>
    <rPh sb="12" eb="13">
      <t>オヨ</t>
    </rPh>
    <rPh sb="14" eb="16">
      <t>カゾク</t>
    </rPh>
    <rPh sb="17" eb="20">
      <t>テイキテキ</t>
    </rPh>
    <rPh sb="21" eb="22">
      <t>ツド</t>
    </rPh>
    <rPh sb="24" eb="27">
      <t>イバショ</t>
    </rPh>
    <rPh sb="28" eb="30">
      <t>ウンエイ</t>
    </rPh>
    <rPh sb="40" eb="42">
      <t>コウリュウ</t>
    </rPh>
    <rPh sb="43" eb="45">
      <t>ソウダン</t>
    </rPh>
    <rPh sb="45" eb="46">
      <t>トウ</t>
    </rPh>
    <rPh sb="47" eb="48">
      <t>オコナ</t>
    </rPh>
    <rPh sb="60" eb="61">
      <t>トウ</t>
    </rPh>
    <rPh sb="64" eb="67">
      <t>トウジシャ</t>
    </rPh>
    <rPh sb="68" eb="70">
      <t>シャカイ</t>
    </rPh>
    <rPh sb="70" eb="72">
      <t>サンカ</t>
    </rPh>
    <rPh sb="73" eb="75">
      <t>キカイ</t>
    </rPh>
    <rPh sb="76" eb="78">
      <t>カクジュウ</t>
    </rPh>
    <rPh sb="78" eb="79">
      <t>オヨ</t>
    </rPh>
    <phoneticPr fontId="3"/>
  </si>
  <si>
    <t>ひきこもり等居場所事業従事者名簿</t>
    <rPh sb="5" eb="6">
      <t>トウ</t>
    </rPh>
    <rPh sb="6" eb="9">
      <t>イバショ</t>
    </rPh>
    <rPh sb="9" eb="11">
      <t>ジギョウ</t>
    </rPh>
    <rPh sb="11" eb="14">
      <t>ジュウジシャ</t>
    </rPh>
    <phoneticPr fontId="6"/>
  </si>
  <si>
    <t>ひきこもり等当事者・経験者</t>
  </si>
  <si>
    <t>通し番号</t>
    <rPh sb="0" eb="1">
      <t>トオ</t>
    </rPh>
    <rPh sb="2" eb="4">
      <t>バンゴウ</t>
    </rPh>
    <phoneticPr fontId="3"/>
  </si>
  <si>
    <t>区分
（責任者に○）</t>
    <phoneticPr fontId="3"/>
  </si>
  <si>
    <t>ひきこもり等経験</t>
    <rPh sb="5" eb="6">
      <t>トウ</t>
    </rPh>
    <rPh sb="6" eb="8">
      <t>ケイケン</t>
    </rPh>
    <phoneticPr fontId="3"/>
  </si>
  <si>
    <t>氏　　名</t>
    <rPh sb="0" eb="1">
      <t>ウジ</t>
    </rPh>
    <rPh sb="3" eb="4">
      <t>ナ</t>
    </rPh>
    <phoneticPr fontId="3"/>
  </si>
  <si>
    <t>記入例</t>
    <rPh sb="0" eb="3">
      <t>キニュウレイ</t>
    </rPh>
    <phoneticPr fontId="3"/>
  </si>
  <si>
    <t>〇</t>
    <phoneticPr fontId="3"/>
  </si>
  <si>
    <t>従事者の状況</t>
    <rPh sb="0" eb="3">
      <t>ジュウジシャ</t>
    </rPh>
    <rPh sb="4" eb="6">
      <t>ジョウキョウ</t>
    </rPh>
    <phoneticPr fontId="3"/>
  </si>
  <si>
    <t>居場所名：</t>
    <rPh sb="0" eb="3">
      <t>イバショ</t>
    </rPh>
    <rPh sb="3" eb="4">
      <t>メイ</t>
    </rPh>
    <phoneticPr fontId="3"/>
  </si>
  <si>
    <t>合　　計</t>
    <rPh sb="0" eb="1">
      <t>ア</t>
    </rPh>
    <rPh sb="3" eb="4">
      <t>ケイ</t>
    </rPh>
    <phoneticPr fontId="3"/>
  </si>
  <si>
    <t>従事者数</t>
    <rPh sb="0" eb="3">
      <t>ジュウジシャ</t>
    </rPh>
    <rPh sb="3" eb="4">
      <t>スウ</t>
    </rPh>
    <phoneticPr fontId="3"/>
  </si>
  <si>
    <t>※備考欄</t>
    <rPh sb="1" eb="3">
      <t>ビコウ</t>
    </rPh>
    <rPh sb="3" eb="4">
      <t>ラン</t>
    </rPh>
    <phoneticPr fontId="3"/>
  </si>
  <si>
    <t>世田谷区ひきこもり等居場所事業実施にあたり、活用されたいスキル、資格等ございましたら記載してください。</t>
    <rPh sb="0" eb="3">
      <t>セタガヤ</t>
    </rPh>
    <rPh sb="3" eb="4">
      <t>ク</t>
    </rPh>
    <rPh sb="9" eb="10">
      <t>トウ</t>
    </rPh>
    <rPh sb="10" eb="13">
      <t>イバショ</t>
    </rPh>
    <rPh sb="13" eb="15">
      <t>ジギョウ</t>
    </rPh>
    <rPh sb="15" eb="17">
      <t>ジッシ</t>
    </rPh>
    <rPh sb="22" eb="24">
      <t>カツヨウ</t>
    </rPh>
    <rPh sb="32" eb="34">
      <t>シカク</t>
    </rPh>
    <rPh sb="34" eb="35">
      <t>トウ</t>
    </rPh>
    <rPh sb="42" eb="44">
      <t>キサイ</t>
    </rPh>
    <phoneticPr fontId="3"/>
  </si>
  <si>
    <t>備　　考</t>
    <rPh sb="0" eb="1">
      <t>ビ</t>
    </rPh>
    <rPh sb="3" eb="4">
      <t>コウ</t>
    </rPh>
    <phoneticPr fontId="3"/>
  </si>
  <si>
    <t>居場所名</t>
    <rPh sb="0" eb="3">
      <t>イバショ</t>
    </rPh>
    <rPh sb="3" eb="4">
      <t>メイ</t>
    </rPh>
    <phoneticPr fontId="3"/>
  </si>
  <si>
    <t>事業開始年月日</t>
    <rPh sb="0" eb="2">
      <t>ジギョウ</t>
    </rPh>
    <rPh sb="2" eb="4">
      <t>カイシ</t>
    </rPh>
    <rPh sb="4" eb="7">
      <t>ネンガッピ</t>
    </rPh>
    <phoneticPr fontId="3"/>
  </si>
  <si>
    <t>月１回</t>
    <rPh sb="0" eb="1">
      <t>ツキ</t>
    </rPh>
    <rPh sb="2" eb="3">
      <t>カイ</t>
    </rPh>
    <phoneticPr fontId="3"/>
  </si>
  <si>
    <t>月２回</t>
    <rPh sb="0" eb="1">
      <t>ツキ</t>
    </rPh>
    <rPh sb="2" eb="3">
      <t>カイ</t>
    </rPh>
    <phoneticPr fontId="3"/>
  </si>
  <si>
    <t>週１回</t>
    <rPh sb="0" eb="1">
      <t>シュウ</t>
    </rPh>
    <rPh sb="2" eb="3">
      <t>カイ</t>
    </rPh>
    <phoneticPr fontId="3"/>
  </si>
  <si>
    <t>週２回</t>
    <rPh sb="0" eb="1">
      <t>シュウ</t>
    </rPh>
    <rPh sb="2" eb="3">
      <t>カイ</t>
    </rPh>
    <phoneticPr fontId="3"/>
  </si>
  <si>
    <t>週３回</t>
    <rPh sb="0" eb="1">
      <t>シュウ</t>
    </rPh>
    <rPh sb="2" eb="3">
      <t>カイ</t>
    </rPh>
    <phoneticPr fontId="3"/>
  </si>
  <si>
    <t>団体設立年月日</t>
    <rPh sb="0" eb="2">
      <t>ダンタイ</t>
    </rPh>
    <rPh sb="2" eb="4">
      <t>セツリツ</t>
    </rPh>
    <rPh sb="4" eb="7">
      <t>ネンガッピ</t>
    </rPh>
    <phoneticPr fontId="3"/>
  </si>
  <si>
    <t>団体連絡先</t>
    <rPh sb="0" eb="2">
      <t>ダンタイ</t>
    </rPh>
    <rPh sb="2" eb="5">
      <t>レンラクサキ</t>
    </rPh>
    <phoneticPr fontId="3"/>
  </si>
  <si>
    <t>ホームページ</t>
    <phoneticPr fontId="3"/>
  </si>
  <si>
    <t>別添「従事者名簿」のとおり</t>
    <rPh sb="0" eb="2">
      <t>ベッテン</t>
    </rPh>
    <rPh sb="3" eb="6">
      <t>ジュウジシャ</t>
    </rPh>
    <rPh sb="6" eb="8">
      <t>メイボ</t>
    </rPh>
    <phoneticPr fontId="3"/>
  </si>
  <si>
    <t>例）地域の方も居場所を利用できる日を年２回設定する。</t>
    <rPh sb="0" eb="1">
      <t>レイ</t>
    </rPh>
    <rPh sb="2" eb="4">
      <t>チイキ</t>
    </rPh>
    <rPh sb="5" eb="6">
      <t>カタ</t>
    </rPh>
    <rPh sb="7" eb="10">
      <t>イバショ</t>
    </rPh>
    <rPh sb="11" eb="13">
      <t>リヨウ</t>
    </rPh>
    <rPh sb="16" eb="17">
      <t>ヒ</t>
    </rPh>
    <rPh sb="18" eb="19">
      <t>ネン</t>
    </rPh>
    <rPh sb="20" eb="21">
      <t>カイ</t>
    </rPh>
    <rPh sb="21" eb="23">
      <t>セッテイ</t>
    </rPh>
    <phoneticPr fontId="3"/>
  </si>
  <si>
    <t>会場借用による実施</t>
    <rPh sb="0" eb="2">
      <t>カイジョウ</t>
    </rPh>
    <rPh sb="2" eb="4">
      <t>シャクヨウ</t>
    </rPh>
    <rPh sb="7" eb="9">
      <t>ジッシ</t>
    </rPh>
    <phoneticPr fontId="3"/>
  </si>
  <si>
    <t>賃借物件による実施</t>
    <rPh sb="0" eb="2">
      <t>チンシャク</t>
    </rPh>
    <rPh sb="2" eb="4">
      <t>ブッケン</t>
    </rPh>
    <rPh sb="7" eb="9">
      <t>ジッシ</t>
    </rPh>
    <phoneticPr fontId="3"/>
  </si>
  <si>
    <t>代 表 者</t>
    <rPh sb="0" eb="1">
      <t>ダイ</t>
    </rPh>
    <rPh sb="2" eb="3">
      <t>ヒョウ</t>
    </rPh>
    <rPh sb="4" eb="5">
      <t>モノ</t>
    </rPh>
    <phoneticPr fontId="3"/>
  </si>
  <si>
    <t>団 体 名</t>
    <rPh sb="0" eb="1">
      <t>ダン</t>
    </rPh>
    <rPh sb="2" eb="3">
      <t>カラダ</t>
    </rPh>
    <rPh sb="4" eb="5">
      <t>メイ</t>
    </rPh>
    <phoneticPr fontId="3"/>
  </si>
  <si>
    <t>（うち、ひきこもり等当事者・家族等</t>
    <rPh sb="9" eb="10">
      <t>トウ</t>
    </rPh>
    <rPh sb="10" eb="13">
      <t>トウジシャ</t>
    </rPh>
    <rPh sb="14" eb="16">
      <t>カゾク</t>
    </rPh>
    <rPh sb="16" eb="17">
      <t>トウ</t>
    </rPh>
    <phoneticPr fontId="3"/>
  </si>
  <si>
    <t>名）</t>
    <rPh sb="0" eb="1">
      <t>メイ</t>
    </rPh>
    <phoneticPr fontId="3"/>
  </si>
  <si>
    <t>運営スペース（面積）</t>
    <rPh sb="0" eb="2">
      <t>ウンエイ</t>
    </rPh>
    <rPh sb="7" eb="9">
      <t>メンセキ</t>
    </rPh>
    <phoneticPr fontId="3"/>
  </si>
  <si>
    <t>住　　所</t>
    <rPh sb="0" eb="1">
      <t>ジュウ</t>
    </rPh>
    <rPh sb="3" eb="4">
      <t>ショ</t>
    </rPh>
    <phoneticPr fontId="3"/>
  </si>
  <si>
    <t>事業実施形態（あてはまるものに〇）</t>
    <rPh sb="0" eb="2">
      <t>ジギョウ</t>
    </rPh>
    <rPh sb="2" eb="4">
      <t>ジッシ</t>
    </rPh>
    <rPh sb="4" eb="6">
      <t>ケイタイ</t>
    </rPh>
    <phoneticPr fontId="3"/>
  </si>
  <si>
    <t>開催頻度（あてはまるものに〇）</t>
    <rPh sb="0" eb="4">
      <t>カイサイヒンド</t>
    </rPh>
    <phoneticPr fontId="3"/>
  </si>
  <si>
    <t>４　補助事業完了予定日　　　　　</t>
    <phoneticPr fontId="3"/>
  </si>
  <si>
    <t>５　補助金交付申請額</t>
    <phoneticPr fontId="3"/>
  </si>
  <si>
    <t>６　補助金交付申請額の算出基礎　　</t>
    <phoneticPr fontId="3"/>
  </si>
  <si>
    <t>(収入）</t>
    <rPh sb="1" eb="3">
      <t>シュウニュウ</t>
    </rPh>
    <phoneticPr fontId="3"/>
  </si>
  <si>
    <t>事業運営費</t>
    <rPh sb="0" eb="2">
      <t>ジギョウ</t>
    </rPh>
    <rPh sb="2" eb="5">
      <t>ウンエイヒ</t>
    </rPh>
    <phoneticPr fontId="3"/>
  </si>
  <si>
    <t>施設・設備費</t>
    <rPh sb="0" eb="2">
      <t>シセツ</t>
    </rPh>
    <rPh sb="3" eb="6">
      <t>セツビヒ</t>
    </rPh>
    <phoneticPr fontId="3"/>
  </si>
  <si>
    <t>寄付金収入</t>
    <rPh sb="0" eb="3">
      <t>キフキン</t>
    </rPh>
    <rPh sb="3" eb="5">
      <t>シュウニュウ</t>
    </rPh>
    <phoneticPr fontId="3"/>
  </si>
  <si>
    <t>雑収入</t>
    <rPh sb="0" eb="1">
      <t>ザツ</t>
    </rPh>
    <rPh sb="1" eb="3">
      <t>シュウニュウ</t>
    </rPh>
    <phoneticPr fontId="3"/>
  </si>
  <si>
    <t>借入金</t>
    <rPh sb="0" eb="2">
      <t>カリイレ</t>
    </rPh>
    <rPh sb="2" eb="3">
      <t>キン</t>
    </rPh>
    <phoneticPr fontId="3"/>
  </si>
  <si>
    <t>自己資金</t>
    <rPh sb="0" eb="2">
      <t>ジコ</t>
    </rPh>
    <rPh sb="2" eb="4">
      <t>シキン</t>
    </rPh>
    <phoneticPr fontId="3"/>
  </si>
  <si>
    <t>他事業繰入金</t>
    <rPh sb="0" eb="1">
      <t>ホカ</t>
    </rPh>
    <rPh sb="1" eb="3">
      <t>ジギョウ</t>
    </rPh>
    <rPh sb="3" eb="6">
      <t>クリイレキン</t>
    </rPh>
    <phoneticPr fontId="3"/>
  </si>
  <si>
    <t>利用者実費負担等収入</t>
    <rPh sb="0" eb="3">
      <t>リヨウシャ</t>
    </rPh>
    <rPh sb="3" eb="5">
      <t>ジッピ</t>
    </rPh>
    <rPh sb="5" eb="7">
      <t>フタン</t>
    </rPh>
    <rPh sb="7" eb="8">
      <t>トウ</t>
    </rPh>
    <rPh sb="8" eb="10">
      <t>シュウニュウ</t>
    </rPh>
    <phoneticPr fontId="3"/>
  </si>
  <si>
    <t>人件費</t>
    <rPh sb="0" eb="3">
      <t>ジンケンヒ</t>
    </rPh>
    <phoneticPr fontId="3"/>
  </si>
  <si>
    <t>運営費</t>
    <rPh sb="0" eb="3">
      <t>ウンエイヒ</t>
    </rPh>
    <phoneticPr fontId="3"/>
  </si>
  <si>
    <t>交通費</t>
    <rPh sb="0" eb="3">
      <t>コウツウヒ</t>
    </rPh>
    <phoneticPr fontId="3"/>
  </si>
  <si>
    <t>消耗品費</t>
    <rPh sb="0" eb="4">
      <t>ショウモウヒンヒ</t>
    </rPh>
    <phoneticPr fontId="3"/>
  </si>
  <si>
    <t>保険料</t>
    <rPh sb="0" eb="3">
      <t>ホケンリョウ</t>
    </rPh>
    <phoneticPr fontId="3"/>
  </si>
  <si>
    <t>光熱水費</t>
    <rPh sb="0" eb="4">
      <t>コウネツスイヒ</t>
    </rPh>
    <phoneticPr fontId="3"/>
  </si>
  <si>
    <t>通信費</t>
    <rPh sb="0" eb="3">
      <t>ツウシンヒ</t>
    </rPh>
    <phoneticPr fontId="3"/>
  </si>
  <si>
    <t>修繕費</t>
    <rPh sb="0" eb="3">
      <t>シュウゼンヒ</t>
    </rPh>
    <phoneticPr fontId="3"/>
  </si>
  <si>
    <t>器具什器費</t>
    <rPh sb="0" eb="2">
      <t>キグ</t>
    </rPh>
    <rPh sb="2" eb="4">
      <t>ジュウキ</t>
    </rPh>
    <rPh sb="4" eb="5">
      <t>ヒ</t>
    </rPh>
    <phoneticPr fontId="3"/>
  </si>
  <si>
    <t>手数料</t>
    <rPh sb="0" eb="3">
      <t>テスウリョウ</t>
    </rPh>
    <phoneticPr fontId="3"/>
  </si>
  <si>
    <t>家賃</t>
    <rPh sb="0" eb="2">
      <t>ヤチン</t>
    </rPh>
    <phoneticPr fontId="3"/>
  </si>
  <si>
    <t>使用料</t>
    <rPh sb="0" eb="3">
      <t>シヨウリョウ</t>
    </rPh>
    <phoneticPr fontId="3"/>
  </si>
  <si>
    <t>印刷製本費</t>
    <rPh sb="0" eb="2">
      <t>インサツ</t>
    </rPh>
    <rPh sb="2" eb="4">
      <t>セイホン</t>
    </rPh>
    <rPh sb="4" eb="5">
      <t>ヒ</t>
    </rPh>
    <phoneticPr fontId="3"/>
  </si>
  <si>
    <t>（支出）</t>
    <rPh sb="1" eb="3">
      <t>シシュツ</t>
    </rPh>
    <phoneticPr fontId="3"/>
  </si>
  <si>
    <t>ひきこもり等居場所事業計算書及び収支計画書</t>
    <rPh sb="5" eb="6">
      <t>トウ</t>
    </rPh>
    <rPh sb="6" eb="9">
      <t>イバショ</t>
    </rPh>
    <rPh sb="9" eb="11">
      <t>ジギョウ</t>
    </rPh>
    <rPh sb="11" eb="14">
      <t>ケイサンショ</t>
    </rPh>
    <rPh sb="14" eb="15">
      <t>オヨ</t>
    </rPh>
    <rPh sb="16" eb="18">
      <t>シュウシ</t>
    </rPh>
    <rPh sb="18" eb="21">
      <t>ケイカクショ</t>
    </rPh>
    <phoneticPr fontId="3"/>
  </si>
  <si>
    <t>（単位：円）</t>
    <rPh sb="1" eb="3">
      <t>タンイ</t>
    </rPh>
    <rPh sb="4" eb="5">
      <t>エン</t>
    </rPh>
    <phoneticPr fontId="3"/>
  </si>
  <si>
    <t>（１）当該補助金の交付が暴力団の組織としての活動を助長し、又は暴力団の組織としての運営に
　　　資することとなるおそれがあるときは、世田谷区暴力団排除活動推進条例第８条の規定に
　　　より交付決定がなされないこと、また、交付決定が取り消されることに依存はありません。</t>
    <phoneticPr fontId="3"/>
  </si>
  <si>
    <t>（２）申請者等が暴力団員でないことを確認するために、世田谷区長が世田谷区暴力団排除活動
　　　推進条例第１０条の規定により、必要に応じて本申請書の内容を警察署その他関係機関の
　　　長に提供することに同意します。</t>
    <phoneticPr fontId="3"/>
  </si>
  <si>
    <t>　　年　　月　　日</t>
    <rPh sb="2" eb="3">
      <t>ネン</t>
    </rPh>
    <rPh sb="5" eb="6">
      <t>ガツ</t>
    </rPh>
    <rPh sb="8" eb="9">
      <t>ニチ</t>
    </rPh>
    <phoneticPr fontId="3"/>
  </si>
  <si>
    <t xml:space="preserve">  　年　　月　　日</t>
    <rPh sb="3" eb="4">
      <t>ネン</t>
    </rPh>
    <rPh sb="6" eb="7">
      <t>ガツ</t>
    </rPh>
    <rPh sb="9" eb="10">
      <t>ニチ</t>
    </rPh>
    <phoneticPr fontId="3"/>
  </si>
  <si>
    <t>年　　月　　日現在</t>
    <rPh sb="0" eb="1">
      <t>ネン</t>
    </rPh>
    <rPh sb="3" eb="4">
      <t>ツキ</t>
    </rPh>
    <rPh sb="6" eb="7">
      <t>ニチ</t>
    </rPh>
    <rPh sb="7" eb="9">
      <t>ゲンザイ</t>
    </rPh>
    <phoneticPr fontId="6"/>
  </si>
  <si>
    <t>地域交流事業案（賃貸物件による実施団体のみ、年１回以上。）</t>
    <rPh sb="0" eb="2">
      <t>チイキ</t>
    </rPh>
    <rPh sb="2" eb="4">
      <t>コウリュウ</t>
    </rPh>
    <rPh sb="4" eb="6">
      <t>ジギョウ</t>
    </rPh>
    <rPh sb="6" eb="7">
      <t>アン</t>
    </rPh>
    <rPh sb="8" eb="10">
      <t>チンタイ</t>
    </rPh>
    <rPh sb="10" eb="12">
      <t>ブッケン</t>
    </rPh>
    <rPh sb="15" eb="17">
      <t>ジッシ</t>
    </rPh>
    <rPh sb="17" eb="19">
      <t>ダンタイ</t>
    </rPh>
    <rPh sb="22" eb="23">
      <t>ネン</t>
    </rPh>
    <rPh sb="24" eb="25">
      <t>カイ</t>
    </rPh>
    <rPh sb="25" eb="27">
      <t>イジョウ</t>
    </rPh>
    <phoneticPr fontId="3"/>
  </si>
  <si>
    <t>別紙１、補助事業執行計画書記載のとおり</t>
    <rPh sb="8" eb="10">
      <t>シッコウ</t>
    </rPh>
    <phoneticPr fontId="3"/>
  </si>
  <si>
    <t>別紙２、補助事業計算書及び収支計画書記載のとおり</t>
    <phoneticPr fontId="3"/>
  </si>
  <si>
    <t>(別紙１)</t>
    <rPh sb="1" eb="3">
      <t>ベッシ</t>
    </rPh>
    <phoneticPr fontId="3"/>
  </si>
  <si>
    <t>(別紙２)</t>
    <rPh sb="1" eb="3">
      <t>ベッシ</t>
    </rPh>
    <phoneticPr fontId="3"/>
  </si>
  <si>
    <t>電話番号</t>
    <rPh sb="0" eb="4">
      <t>デンワバンゴウ</t>
    </rPh>
    <phoneticPr fontId="3"/>
  </si>
  <si>
    <t>電話番号</t>
    <rPh sb="0" eb="2">
      <t>デンワ</t>
    </rPh>
    <rPh sb="2" eb="4">
      <t>バンゴウ</t>
    </rPh>
    <phoneticPr fontId="3"/>
  </si>
  <si>
    <t>区補助額合計</t>
    <rPh sb="0" eb="1">
      <t>ク</t>
    </rPh>
    <rPh sb="1" eb="3">
      <t>ホジョ</t>
    </rPh>
    <rPh sb="3" eb="4">
      <t>ガク</t>
    </rPh>
    <rPh sb="4" eb="6">
      <t>ゴウケイ</t>
    </rPh>
    <phoneticPr fontId="3"/>
  </si>
  <si>
    <t>世田谷区ひきこもり等居場所事業執行計画書</t>
    <rPh sb="0" eb="4">
      <t>セタガヤク</t>
    </rPh>
    <rPh sb="9" eb="10">
      <t>トウ</t>
    </rPh>
    <rPh sb="10" eb="13">
      <t>イバショ</t>
    </rPh>
    <rPh sb="13" eb="15">
      <t>ジギョウ</t>
    </rPh>
    <rPh sb="15" eb="17">
      <t>シッコウ</t>
    </rPh>
    <rPh sb="17" eb="20">
      <t>ケイカクショ</t>
    </rPh>
    <phoneticPr fontId="3"/>
  </si>
  <si>
    <t>詳　　細</t>
    <rPh sb="0" eb="1">
      <t>ショウ</t>
    </rPh>
    <rPh sb="3" eb="4">
      <t>ホソ</t>
    </rPh>
    <phoneticPr fontId="3"/>
  </si>
  <si>
    <t>会　場　名</t>
    <rPh sb="0" eb="1">
      <t>カイ</t>
    </rPh>
    <rPh sb="2" eb="3">
      <t>バ</t>
    </rPh>
    <rPh sb="4" eb="5">
      <t>ナ</t>
    </rPh>
    <phoneticPr fontId="3"/>
  </si>
  <si>
    <t>居場所事業従事者</t>
    <rPh sb="0" eb="3">
      <t>イバショ</t>
    </rPh>
    <rPh sb="3" eb="5">
      <t>ジギョウ</t>
    </rPh>
    <rPh sb="5" eb="8">
      <t>ジュウジシャ</t>
    </rPh>
    <phoneticPr fontId="3"/>
  </si>
  <si>
    <t>令和　年度の居場所開催回数</t>
    <rPh sb="0" eb="2">
      <t>レイワ</t>
    </rPh>
    <rPh sb="3" eb="5">
      <t>ネンド</t>
    </rPh>
    <rPh sb="6" eb="9">
      <t>イバショ</t>
    </rPh>
    <rPh sb="9" eb="13">
      <t>カイサイカイスウ</t>
    </rPh>
    <phoneticPr fontId="3"/>
  </si>
  <si>
    <t>回</t>
    <rPh sb="0" eb="1">
      <t>カイ</t>
    </rPh>
    <phoneticPr fontId="3"/>
  </si>
  <si>
    <t>補助金受給期間</t>
    <rPh sb="0" eb="3">
      <t>ホジョキン</t>
    </rPh>
    <rPh sb="3" eb="7">
      <t>ジュキュウキカン</t>
    </rPh>
    <phoneticPr fontId="3"/>
  </si>
  <si>
    <t>令和　年　月～令和　年　月</t>
    <rPh sb="0" eb="2">
      <t>レイワ</t>
    </rPh>
    <rPh sb="3" eb="4">
      <t>ネン</t>
    </rPh>
    <rPh sb="5" eb="6">
      <t>ガツ</t>
    </rPh>
    <rPh sb="7" eb="9">
      <t>レイワ</t>
    </rPh>
    <rPh sb="10" eb="11">
      <t>ネン</t>
    </rPh>
    <rPh sb="12" eb="13">
      <t>ガツ</t>
    </rPh>
    <phoneticPr fontId="3"/>
  </si>
  <si>
    <t>ヶ月</t>
    <rPh sb="1" eb="2">
      <t>ゲツ</t>
    </rPh>
    <phoneticPr fontId="3"/>
  </si>
  <si>
    <t>運営費　日</t>
    <rPh sb="0" eb="3">
      <t>ウンエイヒ</t>
    </rPh>
    <rPh sb="4" eb="5">
      <t>ヒ</t>
    </rPh>
    <phoneticPr fontId="3"/>
  </si>
  <si>
    <t>会場費　日</t>
    <rPh sb="0" eb="3">
      <t>カイジョウヒ</t>
    </rPh>
    <rPh sb="4" eb="5">
      <t>ヒ</t>
    </rPh>
    <phoneticPr fontId="3"/>
  </si>
  <si>
    <t>賃借料　月</t>
    <rPh sb="0" eb="3">
      <t>チンシャクリョウ</t>
    </rPh>
    <rPh sb="4" eb="5">
      <t>ツキ</t>
    </rPh>
    <phoneticPr fontId="3"/>
  </si>
  <si>
    <t>（うち、ピアサポートを行うことのできる人数）</t>
    <rPh sb="11" eb="12">
      <t>オコナ</t>
    </rPh>
    <rPh sb="19" eb="21">
      <t>ニンズウ</t>
    </rPh>
    <phoneticPr fontId="3"/>
  </si>
  <si>
    <t>合計</t>
    <rPh sb="0" eb="2">
      <t>ゴウケイ</t>
    </rPh>
    <phoneticPr fontId="3"/>
  </si>
  <si>
    <t>金　　額</t>
    <rPh sb="0" eb="1">
      <t>カネ</t>
    </rPh>
    <rPh sb="3" eb="4">
      <t>ガク</t>
    </rPh>
    <phoneticPr fontId="3"/>
  </si>
  <si>
    <t>内　　　　　訳</t>
    <rPh sb="0" eb="1">
      <t>ナイ</t>
    </rPh>
    <rPh sb="6" eb="7">
      <t>ヤク</t>
    </rPh>
    <phoneticPr fontId="3"/>
  </si>
  <si>
    <t>区　　分</t>
    <rPh sb="0" eb="1">
      <t>ク</t>
    </rPh>
    <rPh sb="3" eb="4">
      <t>ブン</t>
    </rPh>
    <phoneticPr fontId="3"/>
  </si>
  <si>
    <t>居場所開催回数</t>
    <rPh sb="0" eb="3">
      <t>イバショ</t>
    </rPh>
    <rPh sb="3" eb="7">
      <t>カイサイカイスウ</t>
    </rPh>
    <phoneticPr fontId="3"/>
  </si>
  <si>
    <t>×</t>
    <phoneticPr fontId="3"/>
  </si>
  <si>
    <t>収入合計</t>
    <rPh sb="0" eb="2">
      <t>シュウニュウ</t>
    </rPh>
    <rPh sb="2" eb="4">
      <t>ゴウケイ</t>
    </rPh>
    <phoneticPr fontId="3"/>
  </si>
  <si>
    <t>←（A）</t>
    <phoneticPr fontId="3"/>
  </si>
  <si>
    <t>←（B）</t>
    <phoneticPr fontId="3"/>
  </si>
  <si>
    <t>年度世田谷区ひきこもり等居場所事業補助金交付申請書</t>
    <rPh sb="11" eb="12">
      <t>トウ</t>
    </rPh>
    <rPh sb="12" eb="15">
      <t>イバショ</t>
    </rPh>
    <rPh sb="15" eb="17">
      <t>ジギョウ</t>
    </rPh>
    <phoneticPr fontId="3"/>
  </si>
  <si>
    <r>
      <t>その他</t>
    </r>
    <r>
      <rPr>
        <sz val="9"/>
        <rFont val="ＭＳ Ｐゴシック"/>
        <family val="3"/>
        <charset val="128"/>
      </rPr>
      <t>(具体にご記入ください)</t>
    </r>
    <rPh sb="2" eb="3">
      <t>タ</t>
    </rPh>
    <rPh sb="4" eb="6">
      <t>グタイ</t>
    </rPh>
    <rPh sb="8" eb="10">
      <t>キニュウ</t>
    </rPh>
    <phoneticPr fontId="3"/>
  </si>
  <si>
    <r>
      <t>※居場所の開催にあたっては、ひきこもり等にある当事者、経験者、その家族、その他自身の経験を通したピアサポートを行える者を、</t>
    </r>
    <r>
      <rPr>
        <b/>
        <u/>
        <sz val="10"/>
        <rFont val="ＭＳ Ｐゴシック"/>
        <family val="3"/>
        <charset val="128"/>
      </rPr>
      <t>毎回２名以上</t>
    </r>
    <r>
      <rPr>
        <sz val="10"/>
        <rFont val="ＭＳ Ｐゴシック"/>
        <family val="3"/>
        <charset val="128"/>
      </rPr>
      <t>配置する必要があります。</t>
    </r>
    <rPh sb="1" eb="4">
      <t>イバショ</t>
    </rPh>
    <rPh sb="5" eb="7">
      <t>カイサイ</t>
    </rPh>
    <rPh sb="19" eb="20">
      <t>トウ</t>
    </rPh>
    <rPh sb="23" eb="26">
      <t>トウジシャ</t>
    </rPh>
    <rPh sb="27" eb="30">
      <t>ケイケンシャ</t>
    </rPh>
    <rPh sb="33" eb="35">
      <t>カゾク</t>
    </rPh>
    <rPh sb="38" eb="39">
      <t>タ</t>
    </rPh>
    <rPh sb="39" eb="41">
      <t>ジシン</t>
    </rPh>
    <rPh sb="42" eb="44">
      <t>ケイケン</t>
    </rPh>
    <rPh sb="45" eb="46">
      <t>トオ</t>
    </rPh>
    <rPh sb="55" eb="56">
      <t>オコナ</t>
    </rPh>
    <rPh sb="58" eb="59">
      <t>モノ</t>
    </rPh>
    <rPh sb="61" eb="63">
      <t>マイカイ</t>
    </rPh>
    <rPh sb="64" eb="67">
      <t>メイイジョウ</t>
    </rPh>
    <rPh sb="67" eb="69">
      <t>ハイチ</t>
    </rPh>
    <rPh sb="71" eb="73">
      <t>ヒツヨウ</t>
    </rPh>
    <phoneticPr fontId="3"/>
  </si>
  <si>
    <t>←（C）</t>
    <phoneticPr fontId="3"/>
  </si>
  <si>
    <t>（補助金申請上限額）</t>
    <rPh sb="1" eb="3">
      <t>ホジョ</t>
    </rPh>
    <rPh sb="3" eb="4">
      <t>カネ</t>
    </rPh>
    <rPh sb="4" eb="6">
      <t>シンセイ</t>
    </rPh>
    <rPh sb="6" eb="8">
      <t>ジョウゲン</t>
    </rPh>
    <rPh sb="8" eb="9">
      <t>ガク</t>
    </rPh>
    <phoneticPr fontId="3"/>
  </si>
  <si>
    <t>←（D）</t>
    <phoneticPr fontId="3"/>
  </si>
  <si>
    <t>（内訳　補足欄）</t>
    <rPh sb="1" eb="3">
      <t>ウチワケ</t>
    </rPh>
    <rPh sb="4" eb="7">
      <t>ホソクラン</t>
    </rPh>
    <phoneticPr fontId="3"/>
  </si>
  <si>
    <t>※上記内訳欄に記入しきれない等、適宜使用してください。</t>
    <rPh sb="1" eb="3">
      <t>ジョウキ</t>
    </rPh>
    <rPh sb="3" eb="6">
      <t>ウチワケラン</t>
    </rPh>
    <rPh sb="7" eb="9">
      <t>キニュウ</t>
    </rPh>
    <rPh sb="14" eb="15">
      <t>トウ</t>
    </rPh>
    <rPh sb="16" eb="18">
      <t>テキギ</t>
    </rPh>
    <rPh sb="18" eb="20">
      <t>シヨウ</t>
    </rPh>
    <phoneticPr fontId="3"/>
  </si>
  <si>
    <t>うち、補助金申請額</t>
    <rPh sb="3" eb="9">
      <t>ホジョキンシンセイガク</t>
    </rPh>
    <phoneticPr fontId="3"/>
  </si>
  <si>
    <t>７　同意事項</t>
    <phoneticPr fontId="3"/>
  </si>
  <si>
    <r>
      <t>※本事業に従事する方、</t>
    </r>
    <r>
      <rPr>
        <b/>
        <u/>
        <sz val="9"/>
        <rFont val="ＭＳ Ｐゴシック"/>
        <family val="3"/>
        <charset val="128"/>
      </rPr>
      <t>全て</t>
    </r>
    <r>
      <rPr>
        <sz val="9"/>
        <rFont val="ＭＳ Ｐゴシック"/>
        <family val="3"/>
        <charset val="128"/>
      </rPr>
      <t>のお名前を記入してください。
※構成員のうち、ひきこもり等の当事者、経験者、そのご家族等の</t>
    </r>
    <r>
      <rPr>
        <b/>
        <u/>
        <sz val="9"/>
        <rFont val="ＭＳ Ｐゴシック"/>
        <family val="3"/>
        <charset val="128"/>
      </rPr>
      <t>ピアサポートを行える者が３分の２以上</t>
    </r>
    <r>
      <rPr>
        <sz val="9"/>
        <rFont val="ＭＳ Ｐゴシック"/>
        <family val="3"/>
        <charset val="128"/>
      </rPr>
      <t>を占める必要があります。
　（要綱第４条第１項）</t>
    </r>
    <rPh sb="96" eb="97">
      <t>ダイ</t>
    </rPh>
    <phoneticPr fontId="3"/>
  </si>
  <si>
    <r>
      <t>補助金の交付を受けるには、補助を受ける予定の居場所の</t>
    </r>
    <r>
      <rPr>
        <b/>
        <u/>
        <sz val="10"/>
        <rFont val="ＭＳ Ｐゴシック"/>
        <family val="3"/>
        <charset val="128"/>
      </rPr>
      <t>１年以上の</t>
    </r>
    <r>
      <rPr>
        <sz val="10"/>
        <rFont val="ＭＳ Ｐゴシック"/>
        <family val="3"/>
        <charset val="128"/>
      </rPr>
      <t xml:space="preserve">運営実績が必要です。これまでの活動内容が分かる資料（チラシ、パンフレット等）を添付しましたか？
</t>
    </r>
    <r>
      <rPr>
        <sz val="10"/>
        <color rgb="FFFF0000"/>
        <rFont val="ＭＳ Ｐゴシック"/>
        <family val="3"/>
        <charset val="128"/>
      </rPr>
      <t>（添付した場合は左欄に〇）</t>
    </r>
    <rPh sb="0" eb="3">
      <t>ホジョキン</t>
    </rPh>
    <rPh sb="4" eb="6">
      <t>コウフ</t>
    </rPh>
    <rPh sb="7" eb="8">
      <t>ウ</t>
    </rPh>
    <rPh sb="13" eb="15">
      <t>ホジョ</t>
    </rPh>
    <rPh sb="16" eb="17">
      <t>ウ</t>
    </rPh>
    <rPh sb="19" eb="21">
      <t>ヨテイ</t>
    </rPh>
    <rPh sb="22" eb="25">
      <t>イバショ</t>
    </rPh>
    <rPh sb="27" eb="28">
      <t>ネン</t>
    </rPh>
    <rPh sb="28" eb="30">
      <t>イジョウ</t>
    </rPh>
    <rPh sb="31" eb="33">
      <t>ウンエイ</t>
    </rPh>
    <rPh sb="33" eb="35">
      <t>ジッセキ</t>
    </rPh>
    <rPh sb="36" eb="38">
      <t>ヒツヨウ</t>
    </rPh>
    <rPh sb="46" eb="48">
      <t>カツドウ</t>
    </rPh>
    <rPh sb="48" eb="50">
      <t>ナイヨウ</t>
    </rPh>
    <rPh sb="51" eb="52">
      <t>ワ</t>
    </rPh>
    <rPh sb="54" eb="56">
      <t>シリョウ</t>
    </rPh>
    <rPh sb="67" eb="68">
      <t>トウ</t>
    </rPh>
    <rPh sb="70" eb="72">
      <t>テンプ</t>
    </rPh>
    <rPh sb="80" eb="82">
      <t>テンプ</t>
    </rPh>
    <rPh sb="84" eb="86">
      <t>バアイ</t>
    </rPh>
    <rPh sb="87" eb="88">
      <t>ヒダリ</t>
    </rPh>
    <rPh sb="88" eb="89">
      <t>ラン</t>
    </rPh>
    <phoneticPr fontId="3"/>
  </si>
  <si>
    <t>時</t>
    <rPh sb="0" eb="1">
      <t>ジ</t>
    </rPh>
    <phoneticPr fontId="3"/>
  </si>
  <si>
    <t>分</t>
    <rPh sb="0" eb="1">
      <t>フン</t>
    </rPh>
    <phoneticPr fontId="3"/>
  </si>
  <si>
    <t>～</t>
    <phoneticPr fontId="3"/>
  </si>
  <si>
    <t>備考</t>
    <rPh sb="0" eb="2">
      <t>ビコウ</t>
    </rPh>
    <phoneticPr fontId="3"/>
  </si>
  <si>
    <t>居場所合計開催回数（見込み）</t>
    <rPh sb="0" eb="3">
      <t>イバショ</t>
    </rPh>
    <rPh sb="3" eb="5">
      <t>ゴウケイ</t>
    </rPh>
    <rPh sb="5" eb="7">
      <t>カイサイ</t>
    </rPh>
    <rPh sb="7" eb="9">
      <t>カイスウ</t>
    </rPh>
    <rPh sb="10" eb="12">
      <t>ミコ</t>
    </rPh>
    <phoneticPr fontId="3"/>
  </si>
  <si>
    <t>居場所開催予定表</t>
    <rPh sb="0" eb="3">
      <t>イバショ</t>
    </rPh>
    <rPh sb="3" eb="5">
      <t>カイサイ</t>
    </rPh>
    <rPh sb="5" eb="7">
      <t>ヨテイ</t>
    </rPh>
    <rPh sb="7" eb="8">
      <t>ヒョウ</t>
    </rPh>
    <phoneticPr fontId="3"/>
  </si>
  <si>
    <t>居場所名</t>
    <rPh sb="0" eb="4">
      <t>イバショメイ</t>
    </rPh>
    <phoneticPr fontId="3"/>
  </si>
  <si>
    <t>開催時間</t>
    <rPh sb="0" eb="2">
      <t>カイサイ</t>
    </rPh>
    <rPh sb="2" eb="4">
      <t>ジカン</t>
    </rPh>
    <phoneticPr fontId="3"/>
  </si>
  <si>
    <t>年間開催回数</t>
    <rPh sb="0" eb="2">
      <t>ネンカン</t>
    </rPh>
    <rPh sb="2" eb="6">
      <t>カイサイカイスウ</t>
    </rPh>
    <phoneticPr fontId="3"/>
  </si>
  <si>
    <t>※ピアサポートを行える者が従事者のうち3分の2以上を占める必要があります。</t>
    <rPh sb="8" eb="9">
      <t>オコナ</t>
    </rPh>
    <rPh sb="11" eb="12">
      <t>モノ</t>
    </rPh>
    <rPh sb="13" eb="16">
      <t>ジュウジシャ</t>
    </rPh>
    <rPh sb="20" eb="21">
      <t>ブン</t>
    </rPh>
    <rPh sb="23" eb="25">
      <t>イジョウ</t>
    </rPh>
    <rPh sb="26" eb="27">
      <t>シ</t>
    </rPh>
    <rPh sb="29" eb="31">
      <t>ヒツヨウ</t>
    </rPh>
    <phoneticPr fontId="3"/>
  </si>
  <si>
    <t>※居場所は各回3時間以上開催する必要があります。</t>
    <rPh sb="1" eb="4">
      <t>イバショ</t>
    </rPh>
    <rPh sb="5" eb="7">
      <t>カクカイ</t>
    </rPh>
    <rPh sb="8" eb="12">
      <t>ジカンイジョウ</t>
    </rPh>
    <rPh sb="12" eb="14">
      <t>カイサイ</t>
    </rPh>
    <rPh sb="16" eb="18">
      <t>ヒツヨウ</t>
    </rPh>
    <phoneticPr fontId="3"/>
  </si>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</sst>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42">
    <font>
      <sz val="11"/>
      <color theme="1"/>
      <name val="游ゴシック"/>
      <family val="2"/>
      <scheme val="minor"/>
    </font>
    <font>
      <sz val="12"/>
      <color theme="1"/>
      <name val="ＭＳ 明朝"/>
      <family val="1"/>
      <charset val="128"/>
    </font>
    <font>
      <sz val="12"/>
      <color rgb="FF000000"/>
      <name val="ＭＳ 明朝"/>
      <family val="1"/>
      <charset val="128"/>
    </font>
    <font>
      <sz val="6"/>
      <name val="游ゴシック"/>
      <family val="3"/>
      <charset val="128"/>
      <scheme val="minor"/>
    </font>
    <font>
      <sz val="12"/>
      <color theme="1"/>
      <name val="Century"/>
      <family val="1"/>
    </font>
    <font>
      <sz val="12"/>
      <color rgb="FF000000"/>
      <name val="Century"/>
      <family val="1"/>
    </font>
    <font>
      <sz val="6"/>
      <name val="ＭＳ Ｐゴシック"/>
      <family val="3"/>
      <charset val="128"/>
    </font>
    <font>
      <sz val="11"/>
      <name val="ＭＳ Ｐゴシック"/>
      <family val="3"/>
      <charset val="128"/>
    </font>
    <font>
      <sz val="10"/>
      <color theme="1"/>
      <name val="ＭＳ Ｐゴシック"/>
      <family val="3"/>
      <charset val="128"/>
    </font>
    <font>
      <sz val="14"/>
      <color theme="1"/>
      <name val="ＭＳ Ｐゴシック"/>
      <family val="3"/>
      <charset val="128"/>
    </font>
    <font>
      <sz val="9"/>
      <color theme="1"/>
      <name val="ＭＳ Ｐゴシック"/>
      <family val="3"/>
      <charset val="128"/>
    </font>
    <font>
      <b/>
      <sz val="10"/>
      <color theme="1"/>
      <name val="ＭＳ Ｐゴシック"/>
      <family val="3"/>
      <charset val="128"/>
    </font>
    <font>
      <sz val="10"/>
      <name val="ＭＳ Ｐゴシック"/>
      <family val="3"/>
      <charset val="128"/>
    </font>
    <font>
      <sz val="11"/>
      <color theme="1"/>
      <name val="游ゴシック"/>
      <family val="2"/>
      <scheme val="minor"/>
    </font>
    <font>
      <sz val="10"/>
      <color theme="1"/>
      <name val="游ゴシック"/>
      <family val="3"/>
      <charset val="128"/>
      <scheme val="minor"/>
    </font>
    <font>
      <sz val="10"/>
      <color theme="1"/>
      <name val="游ゴシック"/>
      <family val="2"/>
      <scheme val="minor"/>
    </font>
    <font>
      <b/>
      <sz val="12"/>
      <color rgb="FFFF0000"/>
      <name val="游ゴシック"/>
      <family val="3"/>
      <charset val="128"/>
      <scheme val="minor"/>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b/>
      <sz val="12"/>
      <color theme="1"/>
      <name val="ＭＳ Ｐゴシック"/>
      <family val="3"/>
      <charset val="128"/>
    </font>
    <font>
      <sz val="12"/>
      <name val="ＭＳ Ｐゴシック"/>
      <family val="3"/>
      <charset val="128"/>
    </font>
    <font>
      <b/>
      <sz val="12"/>
      <color rgb="FFFF0000"/>
      <name val="メイリオ"/>
      <family val="3"/>
      <charset val="128"/>
    </font>
    <font>
      <sz val="12"/>
      <name val="Meirio"/>
    </font>
    <font>
      <sz val="12"/>
      <color rgb="FFFF0000"/>
      <name val="ＭＳ Ｐゴシック"/>
      <family val="3"/>
      <charset val="128"/>
    </font>
    <font>
      <sz val="9"/>
      <color rgb="FFFF0000"/>
      <name val="ＭＳ Ｐゴシック"/>
      <family val="3"/>
      <charset val="128"/>
    </font>
    <font>
      <sz val="16"/>
      <color rgb="FFFF0000"/>
      <name val="ＭＳ Ｐゴシック"/>
      <family val="3"/>
      <charset val="128"/>
    </font>
    <font>
      <sz val="6"/>
      <color theme="1"/>
      <name val="ＭＳ Ｐゴシック"/>
      <family val="3"/>
      <charset val="128"/>
    </font>
    <font>
      <b/>
      <u val="double"/>
      <sz val="11"/>
      <color rgb="FFFF0000"/>
      <name val="ＭＳ Ｐゴシック"/>
      <family val="3"/>
      <charset val="128"/>
    </font>
    <font>
      <sz val="8"/>
      <color theme="1"/>
      <name val="ＭＳ Ｐゴシック"/>
      <family val="3"/>
      <charset val="128"/>
    </font>
    <font>
      <sz val="16"/>
      <name val="ＭＳ Ｐゴシック"/>
      <family val="3"/>
      <charset val="128"/>
    </font>
    <font>
      <sz val="11"/>
      <color theme="1"/>
      <name val="ＭＳ 明朝"/>
      <family val="1"/>
      <charset val="128"/>
    </font>
    <font>
      <b/>
      <u/>
      <sz val="10"/>
      <name val="ＭＳ Ｐゴシック"/>
      <family val="3"/>
      <charset val="128"/>
    </font>
    <font>
      <sz val="9"/>
      <name val="ＭＳ Ｐゴシック"/>
      <family val="3"/>
      <charset val="128"/>
    </font>
    <font>
      <b/>
      <sz val="14"/>
      <color theme="1"/>
      <name val="游ゴシック"/>
      <family val="3"/>
      <charset val="128"/>
      <scheme val="minor"/>
    </font>
    <font>
      <b/>
      <sz val="11"/>
      <color theme="1"/>
      <name val="ＭＳ Ｐゴシック"/>
      <family val="3"/>
      <charset val="128"/>
    </font>
    <font>
      <b/>
      <u/>
      <sz val="9"/>
      <name val="ＭＳ Ｐゴシック"/>
      <family val="3"/>
      <charset val="128"/>
    </font>
    <font>
      <sz val="12"/>
      <name val="ＭＳ 明朝"/>
      <family val="1"/>
      <charset val="128"/>
    </font>
    <font>
      <sz val="12"/>
      <name val="メイリオ"/>
      <family val="3"/>
      <charset val="128"/>
    </font>
    <font>
      <sz val="12"/>
      <color theme="1"/>
      <name val="メイリオ"/>
      <family val="3"/>
      <charset val="128"/>
    </font>
    <font>
      <sz val="14"/>
      <color theme="1"/>
      <name val="メイリオ"/>
      <family val="3"/>
      <charset val="128"/>
    </font>
    <font>
      <sz val="10"/>
      <color rgb="FFFF0000"/>
      <name val="ＭＳ Ｐゴシック"/>
      <family val="3"/>
      <charset val="128"/>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0.24994659260841701"/>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FFF00"/>
        <bgColor indexed="64"/>
      </patternFill>
    </fill>
  </fills>
  <borders count="8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auto="1"/>
      </right>
      <top style="thin">
        <color auto="1"/>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4">
    <xf numFmtId="0" fontId="0" fillId="0" borderId="0"/>
    <xf numFmtId="0" fontId="7" fillId="0" borderId="0">
      <alignment vertical="center"/>
    </xf>
    <xf numFmtId="0" fontId="7" fillId="0" borderId="0"/>
    <xf numFmtId="38" fontId="13" fillId="0" borderId="0" applyFont="0" applyFill="0" applyBorder="0" applyAlignment="0" applyProtection="0">
      <alignment vertical="center"/>
    </xf>
  </cellStyleXfs>
  <cellXfs count="357">
    <xf numFmtId="0" fontId="0" fillId="0" borderId="0" xfId="0"/>
    <xf numFmtId="0" fontId="4" fillId="0" borderId="0" xfId="0" applyFont="1" applyAlignment="1">
      <alignment horizontal="justify" vertical="center" wrapText="1"/>
    </xf>
    <xf numFmtId="0" fontId="5" fillId="0" borderId="0" xfId="0" applyFont="1" applyAlignment="1">
      <alignment horizontal="justify" vertical="center"/>
    </xf>
    <xf numFmtId="0" fontId="0" fillId="0" borderId="0" xfId="0" applyAlignment="1">
      <alignment vertical="top"/>
    </xf>
    <xf numFmtId="0" fontId="1" fillId="3" borderId="0" xfId="0" applyFont="1" applyFill="1"/>
    <xf numFmtId="0" fontId="1" fillId="3" borderId="0" xfId="0" applyFont="1" applyFill="1" applyAlignment="1">
      <alignment horizontal="right"/>
    </xf>
    <xf numFmtId="0" fontId="1" fillId="3" borderId="0" xfId="0" applyFont="1" applyFill="1" applyAlignment="1">
      <alignment vertical="top"/>
    </xf>
    <xf numFmtId="0" fontId="1" fillId="3" borderId="0" xfId="0" applyFont="1" applyFill="1" applyAlignment="1">
      <alignment vertical="top" wrapText="1"/>
    </xf>
    <xf numFmtId="0" fontId="2" fillId="3" borderId="0" xfId="0" applyFont="1" applyFill="1" applyAlignment="1">
      <alignment vertical="center"/>
    </xf>
    <xf numFmtId="0" fontId="1" fillId="3" borderId="0" xfId="0" applyFont="1" applyFill="1" applyAlignment="1">
      <alignment horizontal="centerContinuous"/>
    </xf>
    <xf numFmtId="0" fontId="0" fillId="0" borderId="0" xfId="0" applyAlignment="1">
      <alignment shrinkToFit="1"/>
    </xf>
    <xf numFmtId="0" fontId="0" fillId="0" borderId="4" xfId="0" applyBorder="1" applyAlignment="1">
      <alignment horizontal="centerContinuous" shrinkToFit="1"/>
    </xf>
    <xf numFmtId="176" fontId="14" fillId="2" borderId="29" xfId="0" applyNumberFormat="1" applyFont="1" applyFill="1" applyBorder="1" applyAlignment="1">
      <alignment horizontal="center" shrinkToFit="1"/>
    </xf>
    <xf numFmtId="176" fontId="14" fillId="0" borderId="30" xfId="0" applyNumberFormat="1" applyFont="1" applyBorder="1" applyAlignment="1">
      <alignment horizontal="center" shrinkToFit="1"/>
    </xf>
    <xf numFmtId="176" fontId="14" fillId="2" borderId="31" xfId="0" applyNumberFormat="1" applyFont="1" applyFill="1" applyBorder="1" applyAlignment="1">
      <alignment horizontal="center" shrinkToFit="1"/>
    </xf>
    <xf numFmtId="176" fontId="14" fillId="0" borderId="29" xfId="0" applyNumberFormat="1" applyFont="1" applyBorder="1" applyAlignment="1">
      <alignment horizontal="center" shrinkToFit="1"/>
    </xf>
    <xf numFmtId="176" fontId="14" fillId="2" borderId="30" xfId="0" applyNumberFormat="1" applyFont="1" applyFill="1" applyBorder="1" applyAlignment="1">
      <alignment horizontal="center" shrinkToFit="1"/>
    </xf>
    <xf numFmtId="176" fontId="14" fillId="0" borderId="31" xfId="0" applyNumberFormat="1" applyFont="1" applyBorder="1" applyAlignment="1">
      <alignment horizontal="center" shrinkToFit="1"/>
    </xf>
    <xf numFmtId="176" fontId="0" fillId="5" borderId="23" xfId="0" applyNumberFormat="1" applyFill="1" applyBorder="1" applyAlignment="1">
      <alignment shrinkToFit="1"/>
    </xf>
    <xf numFmtId="38" fontId="0" fillId="0" borderId="25" xfId="3" applyFont="1" applyFill="1" applyBorder="1" applyAlignment="1">
      <alignment shrinkToFit="1"/>
    </xf>
    <xf numFmtId="38" fontId="0" fillId="2" borderId="24" xfId="3" applyFont="1" applyFill="1" applyBorder="1" applyAlignment="1">
      <alignment shrinkToFit="1"/>
    </xf>
    <xf numFmtId="38" fontId="0" fillId="0" borderId="19" xfId="3" applyFont="1" applyFill="1" applyBorder="1" applyAlignment="1">
      <alignment shrinkToFit="1"/>
    </xf>
    <xf numFmtId="38" fontId="0" fillId="2" borderId="32" xfId="3" applyFont="1" applyFill="1" applyBorder="1" applyAlignment="1">
      <alignment shrinkToFit="1"/>
    </xf>
    <xf numFmtId="38" fontId="0" fillId="0" borderId="24" xfId="3" applyFont="1" applyFill="1" applyBorder="1" applyAlignment="1">
      <alignment shrinkToFit="1"/>
    </xf>
    <xf numFmtId="38" fontId="0" fillId="2" borderId="19" xfId="3" applyFont="1" applyFill="1" applyBorder="1" applyAlignment="1">
      <alignment shrinkToFit="1"/>
    </xf>
    <xf numFmtId="38" fontId="0" fillId="0" borderId="32" xfId="3" applyFont="1" applyFill="1" applyBorder="1" applyAlignment="1">
      <alignment shrinkToFit="1"/>
    </xf>
    <xf numFmtId="176" fontId="0" fillId="5" borderId="33" xfId="0" applyNumberFormat="1" applyFill="1" applyBorder="1" applyAlignment="1">
      <alignment shrinkToFit="1"/>
    </xf>
    <xf numFmtId="38" fontId="0" fillId="0" borderId="34" xfId="3" applyFont="1" applyFill="1" applyBorder="1" applyAlignment="1">
      <alignment shrinkToFit="1"/>
    </xf>
    <xf numFmtId="38" fontId="0" fillId="2" borderId="35" xfId="3" applyFont="1" applyFill="1" applyBorder="1" applyAlignment="1">
      <alignment shrinkToFit="1"/>
    </xf>
    <xf numFmtId="38" fontId="0" fillId="0" borderId="28" xfId="3" applyFont="1" applyFill="1" applyBorder="1" applyAlignment="1">
      <alignment shrinkToFit="1"/>
    </xf>
    <xf numFmtId="38" fontId="0" fillId="2" borderId="36" xfId="3" applyFont="1" applyFill="1" applyBorder="1" applyAlignment="1">
      <alignment shrinkToFit="1"/>
    </xf>
    <xf numFmtId="38" fontId="0" fillId="0" borderId="35" xfId="3" applyFont="1" applyFill="1" applyBorder="1" applyAlignment="1">
      <alignment shrinkToFit="1"/>
    </xf>
    <xf numFmtId="38" fontId="0" fillId="2" borderId="28" xfId="3" applyFont="1" applyFill="1" applyBorder="1" applyAlignment="1">
      <alignment shrinkToFit="1"/>
    </xf>
    <xf numFmtId="38" fontId="0" fillId="0" borderId="36" xfId="3" applyFont="1" applyFill="1" applyBorder="1" applyAlignment="1">
      <alignment shrinkToFit="1"/>
    </xf>
    <xf numFmtId="38" fontId="0" fillId="2" borderId="37" xfId="3" applyFont="1" applyFill="1" applyBorder="1" applyAlignment="1">
      <alignment shrinkToFit="1"/>
    </xf>
    <xf numFmtId="176" fontId="0" fillId="5" borderId="22" xfId="0" applyNumberFormat="1" applyFill="1" applyBorder="1" applyAlignment="1">
      <alignment shrinkToFit="1"/>
    </xf>
    <xf numFmtId="38" fontId="0" fillId="0" borderId="21" xfId="3" applyFont="1" applyFill="1" applyBorder="1" applyAlignment="1">
      <alignment shrinkToFit="1"/>
    </xf>
    <xf numFmtId="38" fontId="0" fillId="2" borderId="26" xfId="3" applyFont="1" applyFill="1" applyBorder="1" applyAlignment="1">
      <alignment shrinkToFit="1"/>
    </xf>
    <xf numFmtId="38" fontId="0" fillId="0" borderId="27" xfId="3" applyFont="1" applyFill="1" applyBorder="1" applyAlignment="1">
      <alignment shrinkToFit="1"/>
    </xf>
    <xf numFmtId="38" fontId="0" fillId="2" borderId="38" xfId="3" applyFont="1" applyFill="1" applyBorder="1" applyAlignment="1">
      <alignment shrinkToFit="1"/>
    </xf>
    <xf numFmtId="38" fontId="0" fillId="0" borderId="26" xfId="3" applyFont="1" applyFill="1" applyBorder="1" applyAlignment="1">
      <alignment shrinkToFit="1"/>
    </xf>
    <xf numFmtId="38" fontId="0" fillId="2" borderId="27" xfId="3" applyFont="1" applyFill="1" applyBorder="1" applyAlignment="1">
      <alignment shrinkToFit="1"/>
    </xf>
    <xf numFmtId="38" fontId="0" fillId="0" borderId="38" xfId="3" applyFont="1" applyFill="1" applyBorder="1" applyAlignment="1">
      <alignment shrinkToFit="1"/>
    </xf>
    <xf numFmtId="0" fontId="1" fillId="3" borderId="0" xfId="0" applyFont="1" applyFill="1" applyAlignment="1" applyProtection="1">
      <alignment vertical="center"/>
    </xf>
    <xf numFmtId="0" fontId="1" fillId="3" borderId="0" xfId="0" applyFont="1" applyFill="1" applyAlignment="1" applyProtection="1">
      <alignment horizontal="center" vertical="center" wrapText="1"/>
    </xf>
    <xf numFmtId="0" fontId="1" fillId="3" borderId="0" xfId="0" applyFont="1" applyFill="1" applyProtection="1"/>
    <xf numFmtId="0" fontId="1" fillId="3" borderId="0" xfId="0" applyFont="1" applyFill="1" applyAlignment="1" applyProtection="1">
      <alignment horizontal="center"/>
    </xf>
    <xf numFmtId="0" fontId="2" fillId="3" borderId="0" xfId="0" applyFont="1" applyFill="1" applyAlignment="1" applyProtection="1">
      <alignment horizontal="right" vertical="center" wrapText="1"/>
    </xf>
    <xf numFmtId="0" fontId="2" fillId="3" borderId="0" xfId="0" applyFont="1" applyFill="1" applyAlignment="1" applyProtection="1">
      <alignment horizontal="center" vertical="center" wrapText="1"/>
    </xf>
    <xf numFmtId="0" fontId="2" fillId="3" borderId="0" xfId="0" applyFont="1" applyFill="1" applyAlignment="1" applyProtection="1">
      <alignment vertical="center"/>
    </xf>
    <xf numFmtId="0" fontId="2" fillId="3" borderId="0" xfId="0" applyFont="1" applyFill="1" applyAlignment="1" applyProtection="1">
      <alignment horizontal="justify" vertical="center" wrapText="1"/>
    </xf>
    <xf numFmtId="0" fontId="1" fillId="3" borderId="0" xfId="0" applyFont="1" applyFill="1" applyAlignment="1" applyProtection="1">
      <alignment horizontal="centerContinuous" vertical="center" wrapText="1"/>
    </xf>
    <xf numFmtId="0" fontId="1" fillId="3" borderId="0" xfId="0" applyFont="1" applyFill="1" applyAlignment="1" applyProtection="1">
      <alignment horizontal="left" vertical="center"/>
    </xf>
    <xf numFmtId="0" fontId="1" fillId="3" borderId="0" xfId="0" applyFont="1" applyFill="1" applyAlignment="1" applyProtection="1">
      <alignment vertical="top"/>
    </xf>
    <xf numFmtId="0" fontId="1" fillId="3" borderId="0" xfId="0" applyFont="1" applyFill="1" applyAlignment="1" applyProtection="1">
      <alignment horizontal="left"/>
    </xf>
    <xf numFmtId="177" fontId="1" fillId="3" borderId="0" xfId="0" applyNumberFormat="1" applyFont="1" applyFill="1" applyProtection="1"/>
    <xf numFmtId="38" fontId="1" fillId="3" borderId="0" xfId="3" applyFont="1" applyFill="1" applyBorder="1" applyAlignment="1" applyProtection="1"/>
    <xf numFmtId="0" fontId="0" fillId="0" borderId="0" xfId="0" applyProtection="1"/>
    <xf numFmtId="0" fontId="1" fillId="3" borderId="0" xfId="0" applyFont="1" applyFill="1" applyAlignment="1" applyProtection="1">
      <alignment horizontal="left" vertical="center" wrapText="1"/>
    </xf>
    <xf numFmtId="0" fontId="1" fillId="3" borderId="0" xfId="0" applyFont="1" applyFill="1" applyAlignment="1" applyProtection="1">
      <alignment shrinkToFit="1"/>
      <protection locked="0"/>
    </xf>
    <xf numFmtId="0" fontId="1" fillId="3" borderId="0" xfId="0" applyFont="1" applyFill="1" applyAlignment="1" applyProtection="1">
      <protection locked="0"/>
    </xf>
    <xf numFmtId="0" fontId="1" fillId="3" borderId="0" xfId="0" applyFont="1" applyFill="1" applyAlignment="1" applyProtection="1">
      <alignment horizontal="center"/>
      <protection locked="0"/>
    </xf>
    <xf numFmtId="0" fontId="16" fillId="3" borderId="0" xfId="0" applyFont="1" applyFill="1" applyBorder="1" applyAlignment="1" applyProtection="1">
      <protection locked="0"/>
    </xf>
    <xf numFmtId="0" fontId="1" fillId="3" borderId="0" xfId="0" applyFont="1" applyFill="1" applyAlignment="1">
      <alignment horizontal="left"/>
    </xf>
    <xf numFmtId="0" fontId="1" fillId="3" borderId="0" xfId="0" applyFont="1" applyFill="1" applyAlignment="1">
      <alignment vertical="center" wrapText="1"/>
    </xf>
    <xf numFmtId="0" fontId="10" fillId="3" borderId="0" xfId="1" applyFont="1" applyFill="1" applyAlignment="1">
      <alignment horizontal="center" vertical="center"/>
    </xf>
    <xf numFmtId="0" fontId="16" fillId="3" borderId="0" xfId="0" applyFont="1" applyFill="1" applyProtection="1">
      <protection locked="0"/>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7" fillId="0" borderId="4" xfId="0" applyFont="1" applyBorder="1" applyAlignment="1">
      <alignment horizontal="center" vertical="center"/>
    </xf>
    <xf numFmtId="0" fontId="17" fillId="0" borderId="4"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0" fillId="0" borderId="0" xfId="0" applyFont="1" applyBorder="1" applyAlignment="1">
      <alignment horizontal="center" vertical="center" textRotation="255"/>
    </xf>
    <xf numFmtId="0" fontId="19" fillId="0" borderId="4" xfId="0" applyFont="1" applyBorder="1" applyAlignment="1">
      <alignment horizontal="left" vertical="center"/>
    </xf>
    <xf numFmtId="0" fontId="19" fillId="3" borderId="0" xfId="1" applyFont="1" applyFill="1" applyAlignment="1">
      <alignment horizontal="right" vertical="center"/>
    </xf>
    <xf numFmtId="0" fontId="19" fillId="3" borderId="0" xfId="1" applyFont="1" applyFill="1" applyAlignment="1">
      <alignment horizontal="center" vertical="center"/>
    </xf>
    <xf numFmtId="0" fontId="10" fillId="4" borderId="4" xfId="0" applyFont="1" applyFill="1" applyBorder="1" applyAlignment="1">
      <alignment horizontal="center" vertical="center" textRotation="255"/>
    </xf>
    <xf numFmtId="0" fontId="17" fillId="0" borderId="10" xfId="0" applyFont="1" applyBorder="1" applyAlignment="1">
      <alignment horizontal="center" vertical="center"/>
    </xf>
    <xf numFmtId="0" fontId="19" fillId="0" borderId="10" xfId="0" applyFont="1" applyBorder="1" applyAlignment="1">
      <alignment horizontal="left" vertical="center"/>
    </xf>
    <xf numFmtId="0" fontId="17" fillId="0" borderId="10" xfId="0" applyFont="1" applyBorder="1" applyAlignment="1">
      <alignment vertical="center"/>
    </xf>
    <xf numFmtId="0" fontId="17" fillId="6" borderId="20" xfId="0" applyFont="1" applyFill="1" applyBorder="1" applyAlignment="1">
      <alignment horizontal="center" vertical="center"/>
    </xf>
    <xf numFmtId="0" fontId="18" fillId="6" borderId="20" xfId="0" applyFont="1" applyFill="1" applyBorder="1" applyAlignment="1">
      <alignment horizontal="center" vertical="center" wrapText="1"/>
    </xf>
    <xf numFmtId="0" fontId="19" fillId="6" borderId="20" xfId="0" applyFont="1" applyFill="1" applyBorder="1" applyAlignment="1">
      <alignment horizontal="left" vertical="center"/>
    </xf>
    <xf numFmtId="0" fontId="17" fillId="6" borderId="20" xfId="0" applyFont="1" applyFill="1" applyBorder="1" applyAlignment="1">
      <alignment horizontal="center" vertical="center" wrapText="1"/>
    </xf>
    <xf numFmtId="0" fontId="10" fillId="0" borderId="0" xfId="0" applyFont="1" applyAlignment="1">
      <alignment horizontal="left" vertical="center"/>
    </xf>
    <xf numFmtId="0" fontId="17" fillId="0" borderId="40" xfId="0" applyFont="1" applyBorder="1" applyAlignment="1">
      <alignment vertical="center"/>
    </xf>
    <xf numFmtId="0" fontId="11" fillId="4" borderId="4" xfId="0" applyFont="1" applyFill="1" applyBorder="1" applyAlignment="1">
      <alignment horizontal="center" vertical="center" wrapText="1"/>
    </xf>
    <xf numFmtId="0" fontId="20" fillId="4" borderId="4" xfId="0" applyFont="1" applyFill="1" applyBorder="1" applyAlignment="1">
      <alignment horizontal="center" vertical="center"/>
    </xf>
    <xf numFmtId="0" fontId="20" fillId="4" borderId="4" xfId="0" applyFont="1" applyFill="1" applyBorder="1" applyAlignment="1">
      <alignment horizontal="center" vertical="center" wrapText="1"/>
    </xf>
    <xf numFmtId="0" fontId="19" fillId="0" borderId="0" xfId="0" applyFont="1" applyAlignment="1">
      <alignment horizontal="left" vertical="center"/>
    </xf>
    <xf numFmtId="0" fontId="19" fillId="0" borderId="1" xfId="0" applyFont="1" applyBorder="1" applyAlignment="1">
      <alignment horizontal="left" vertical="center"/>
    </xf>
    <xf numFmtId="0" fontId="19" fillId="0" borderId="6" xfId="0" applyFont="1" applyBorder="1" applyAlignment="1">
      <alignment horizontal="left" vertical="center"/>
    </xf>
    <xf numFmtId="0" fontId="19" fillId="0" borderId="11" xfId="0" applyFont="1" applyBorder="1" applyAlignment="1">
      <alignment horizontal="left" vertical="center"/>
    </xf>
    <xf numFmtId="0" fontId="19" fillId="0" borderId="3"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2" xfId="0" applyFont="1" applyBorder="1" applyAlignment="1">
      <alignment horizontal="left" vertical="center"/>
    </xf>
    <xf numFmtId="0" fontId="19" fillId="0" borderId="14" xfId="0" applyFont="1" applyBorder="1" applyAlignment="1">
      <alignment horizontal="left" vertical="center"/>
    </xf>
    <xf numFmtId="0" fontId="19" fillId="0" borderId="8" xfId="0" applyFont="1" applyBorder="1" applyAlignment="1">
      <alignment horizontal="left" vertical="center"/>
    </xf>
    <xf numFmtId="0" fontId="19" fillId="0" borderId="0" xfId="0" applyFont="1" applyBorder="1" applyAlignment="1">
      <alignment horizontal="left" vertical="center"/>
    </xf>
    <xf numFmtId="0" fontId="19" fillId="0" borderId="9" xfId="0" applyFont="1" applyBorder="1" applyAlignment="1">
      <alignment horizontal="left" vertical="center"/>
    </xf>
    <xf numFmtId="0" fontId="19" fillId="0" borderId="5"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0" fontId="19" fillId="0" borderId="0" xfId="0" applyFont="1" applyAlignment="1">
      <alignment vertical="center"/>
    </xf>
    <xf numFmtId="38" fontId="19" fillId="0" borderId="0" xfId="3" applyFont="1" applyAlignment="1">
      <alignment vertical="center"/>
    </xf>
    <xf numFmtId="0" fontId="19" fillId="0" borderId="2" xfId="0" applyFont="1" applyBorder="1" applyAlignment="1">
      <alignment vertical="center"/>
    </xf>
    <xf numFmtId="0" fontId="8" fillId="0" borderId="0" xfId="0" applyFont="1" applyAlignment="1">
      <alignment horizontal="right" vertical="center"/>
    </xf>
    <xf numFmtId="38" fontId="19" fillId="0" borderId="0" xfId="3" applyFont="1" applyAlignment="1">
      <alignment horizontal="right" vertical="center"/>
    </xf>
    <xf numFmtId="0" fontId="1" fillId="3" borderId="0" xfId="0" applyFont="1" applyFill="1" applyAlignment="1" applyProtection="1">
      <alignment vertical="center" wrapText="1"/>
    </xf>
    <xf numFmtId="0" fontId="19" fillId="3" borderId="4" xfId="0" applyFont="1" applyFill="1" applyBorder="1" applyAlignment="1">
      <alignment horizontal="center" vertical="center"/>
    </xf>
    <xf numFmtId="0" fontId="19" fillId="3" borderId="0" xfId="0" applyFont="1" applyFill="1" applyAlignment="1">
      <alignment horizontal="left" vertical="center"/>
    </xf>
    <xf numFmtId="0" fontId="21" fillId="0" borderId="0" xfId="0" applyFont="1" applyAlignment="1">
      <alignment horizontal="left" vertical="center"/>
    </xf>
    <xf numFmtId="0" fontId="17" fillId="0" borderId="5" xfId="0" applyFont="1" applyBorder="1" applyAlignment="1">
      <alignment vertical="center"/>
    </xf>
    <xf numFmtId="0" fontId="19" fillId="0" borderId="0" xfId="0" applyFont="1" applyBorder="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24" fillId="0" borderId="8"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vertical="center"/>
    </xf>
    <xf numFmtId="0" fontId="26" fillId="0" borderId="0" xfId="0" applyFont="1" applyBorder="1" applyAlignment="1">
      <alignment horizontal="center" vertical="center"/>
    </xf>
    <xf numFmtId="0" fontId="25" fillId="3" borderId="0" xfId="1" applyFont="1" applyFill="1" applyAlignment="1">
      <alignment vertical="center" wrapText="1"/>
    </xf>
    <xf numFmtId="0" fontId="10" fillId="3" borderId="0" xfId="1" applyFont="1" applyFill="1" applyAlignment="1">
      <alignment vertical="center"/>
    </xf>
    <xf numFmtId="0" fontId="17" fillId="6" borderId="20" xfId="0" applyFont="1" applyFill="1" applyBorder="1" applyAlignment="1">
      <alignment vertical="center" wrapText="1"/>
    </xf>
    <xf numFmtId="0" fontId="17" fillId="3" borderId="10" xfId="0" applyFont="1" applyFill="1" applyBorder="1" applyAlignment="1">
      <alignment vertical="center" wrapText="1"/>
    </xf>
    <xf numFmtId="0" fontId="17" fillId="3" borderId="4" xfId="0" applyFont="1" applyFill="1" applyBorder="1" applyAlignment="1">
      <alignment vertical="center" wrapText="1"/>
    </xf>
    <xf numFmtId="0" fontId="27" fillId="0" borderId="10" xfId="0" applyFont="1" applyBorder="1" applyAlignment="1">
      <alignment horizontal="left" vertical="center"/>
    </xf>
    <xf numFmtId="1" fontId="17" fillId="0" borderId="10" xfId="0" applyNumberFormat="1" applyFont="1" applyBorder="1" applyAlignment="1">
      <alignment vertical="center"/>
    </xf>
    <xf numFmtId="0" fontId="28" fillId="0" borderId="0" xfId="0" applyFont="1" applyAlignment="1">
      <alignment vertical="center"/>
    </xf>
    <xf numFmtId="0" fontId="22" fillId="0" borderId="0" xfId="0" applyFont="1" applyAlignment="1">
      <alignment horizontal="center" vertical="center" shrinkToFit="1"/>
    </xf>
    <xf numFmtId="0" fontId="19" fillId="0" borderId="0" xfId="0" applyFont="1" applyAlignment="1">
      <alignment horizontal="centerContinuous" vertical="center"/>
    </xf>
    <xf numFmtId="0" fontId="19" fillId="0" borderId="0" xfId="0" applyFont="1" applyBorder="1" applyAlignment="1">
      <alignment vertical="center"/>
    </xf>
    <xf numFmtId="0" fontId="19" fillId="3" borderId="0" xfId="0" applyFont="1" applyFill="1" applyBorder="1" applyAlignment="1">
      <alignment vertical="center"/>
    </xf>
    <xf numFmtId="0" fontId="8" fillId="0" borderId="0" xfId="0" applyFont="1" applyAlignment="1">
      <alignment horizontal="centerContinuous" vertical="center"/>
    </xf>
    <xf numFmtId="38" fontId="9" fillId="0" borderId="0" xfId="0" applyNumberFormat="1" applyFont="1" applyAlignment="1">
      <alignment horizontal="centerContinuous" vertical="center"/>
    </xf>
    <xf numFmtId="0" fontId="19" fillId="0" borderId="0" xfId="0" applyFont="1" applyFill="1" applyAlignment="1">
      <alignment vertical="center"/>
    </xf>
    <xf numFmtId="38" fontId="19" fillId="0" borderId="0" xfId="3" applyFont="1" applyFill="1" applyAlignment="1">
      <alignment vertical="center"/>
    </xf>
    <xf numFmtId="38" fontId="19" fillId="3" borderId="0" xfId="3" applyFont="1" applyFill="1" applyBorder="1" applyAlignment="1">
      <alignment vertical="center"/>
    </xf>
    <xf numFmtId="0" fontId="8" fillId="0" borderId="1" xfId="0" applyFont="1" applyBorder="1" applyAlignment="1">
      <alignment vertical="center"/>
    </xf>
    <xf numFmtId="0" fontId="22" fillId="0" borderId="6" xfId="0" applyFont="1" applyBorder="1" applyAlignment="1">
      <alignment vertical="center"/>
    </xf>
    <xf numFmtId="0" fontId="19" fillId="0" borderId="41" xfId="0" applyFont="1" applyBorder="1" applyAlignment="1">
      <alignment vertical="center"/>
    </xf>
    <xf numFmtId="0" fontId="29" fillId="0" borderId="41"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horizontal="left" vertical="center"/>
    </xf>
    <xf numFmtId="38" fontId="17" fillId="0" borderId="13" xfId="3" applyFont="1" applyBorder="1" applyAlignment="1">
      <alignment horizontal="centerContinuous" vertical="center"/>
    </xf>
    <xf numFmtId="0" fontId="17" fillId="0" borderId="2" xfId="0" applyFont="1" applyBorder="1" applyAlignment="1">
      <alignment horizontal="centerContinuous" vertical="center"/>
    </xf>
    <xf numFmtId="0" fontId="19" fillId="0" borderId="2" xfId="0" applyNumberFormat="1" applyFont="1" applyBorder="1" applyAlignment="1">
      <alignment horizontal="center" vertical="center"/>
    </xf>
    <xf numFmtId="0" fontId="8" fillId="0" borderId="2" xfId="0" applyFont="1" applyBorder="1" applyAlignment="1">
      <alignment horizontal="center" vertical="center"/>
    </xf>
    <xf numFmtId="3" fontId="9" fillId="0" borderId="2" xfId="0" applyNumberFormat="1" applyFont="1" applyBorder="1" applyAlignment="1">
      <alignment horizontal="centerContinuous" vertical="center"/>
    </xf>
    <xf numFmtId="0" fontId="19" fillId="0" borderId="2" xfId="0" applyFont="1" applyBorder="1" applyAlignment="1">
      <alignment horizontal="centerContinuous" vertical="center"/>
    </xf>
    <xf numFmtId="0" fontId="19" fillId="0" borderId="14" xfId="0" applyFont="1" applyBorder="1" applyAlignment="1">
      <alignment horizontal="centerContinuous" vertical="center"/>
    </xf>
    <xf numFmtId="0" fontId="19" fillId="0" borderId="44" xfId="0" applyFont="1" applyBorder="1" applyAlignment="1">
      <alignment vertical="center"/>
    </xf>
    <xf numFmtId="0" fontId="19" fillId="0" borderId="14" xfId="0" applyFont="1" applyBorder="1" applyAlignment="1">
      <alignment vertical="center"/>
    </xf>
    <xf numFmtId="0" fontId="19" fillId="0" borderId="49" xfId="0" applyFont="1" applyBorder="1" applyAlignment="1">
      <alignment vertical="center"/>
    </xf>
    <xf numFmtId="0" fontId="19" fillId="0" borderId="13" xfId="0" applyFont="1" applyBorder="1" applyAlignment="1">
      <alignment vertical="center"/>
    </xf>
    <xf numFmtId="0" fontId="20" fillId="0" borderId="46" xfId="0" applyFont="1" applyBorder="1" applyAlignment="1">
      <alignment horizontal="centerContinuous" vertical="center"/>
    </xf>
    <xf numFmtId="0" fontId="20" fillId="0" borderId="47" xfId="0" applyFont="1" applyBorder="1" applyAlignment="1">
      <alignment horizontal="centerContinuous" vertical="center"/>
    </xf>
    <xf numFmtId="38" fontId="20" fillId="0" borderId="47" xfId="3" applyFont="1" applyBorder="1" applyAlignment="1">
      <alignment horizontal="centerContinuous" vertical="center"/>
    </xf>
    <xf numFmtId="38" fontId="23" fillId="7" borderId="51" xfId="3" applyFont="1" applyFill="1" applyBorder="1" applyAlignment="1">
      <alignment vertical="center"/>
    </xf>
    <xf numFmtId="0" fontId="19" fillId="7" borderId="51" xfId="0" applyFont="1" applyFill="1" applyBorder="1" applyAlignment="1">
      <alignment vertical="center"/>
    </xf>
    <xf numFmtId="0" fontId="20" fillId="7" borderId="52" xfId="0" applyFont="1" applyFill="1" applyBorder="1" applyAlignment="1">
      <alignment vertical="center"/>
    </xf>
    <xf numFmtId="0" fontId="19" fillId="0" borderId="53" xfId="0" applyFont="1" applyBorder="1" applyAlignment="1">
      <alignment vertical="center"/>
    </xf>
    <xf numFmtId="0" fontId="19" fillId="0" borderId="54" xfId="0" applyFont="1" applyBorder="1" applyAlignment="1">
      <alignment vertical="center"/>
    </xf>
    <xf numFmtId="0" fontId="22" fillId="0" borderId="55" xfId="0" applyFont="1" applyBorder="1" applyAlignment="1">
      <alignment vertical="center"/>
    </xf>
    <xf numFmtId="0" fontId="20" fillId="7" borderId="52" xfId="0" applyFont="1" applyFill="1" applyBorder="1" applyAlignment="1">
      <alignment horizontal="right" vertical="center"/>
    </xf>
    <xf numFmtId="0" fontId="19" fillId="0" borderId="55" xfId="0" applyFont="1" applyBorder="1" applyAlignment="1">
      <alignment vertical="center"/>
    </xf>
    <xf numFmtId="0" fontId="19" fillId="7" borderId="50" xfId="0" applyFont="1" applyFill="1" applyBorder="1" applyAlignment="1">
      <alignment vertical="center"/>
    </xf>
    <xf numFmtId="38" fontId="19" fillId="7" borderId="51" xfId="3" applyFont="1" applyFill="1" applyBorder="1" applyAlignment="1">
      <alignment vertical="center"/>
    </xf>
    <xf numFmtId="0" fontId="19" fillId="0" borderId="57" xfId="0" applyFont="1" applyBorder="1" applyAlignment="1">
      <alignment horizontal="left" vertical="center"/>
    </xf>
    <xf numFmtId="0" fontId="19" fillId="0" borderId="20" xfId="0" applyFont="1" applyBorder="1" applyAlignment="1">
      <alignment horizontal="left" vertical="center"/>
    </xf>
    <xf numFmtId="38" fontId="17" fillId="0" borderId="58" xfId="3" applyFont="1" applyBorder="1" applyAlignment="1">
      <alignment horizontal="centerContinuous" vertical="center"/>
    </xf>
    <xf numFmtId="0" fontId="17" fillId="0" borderId="54" xfId="0" applyFont="1" applyBorder="1" applyAlignment="1">
      <alignment horizontal="centerContinuous" vertical="center"/>
    </xf>
    <xf numFmtId="0" fontId="19" fillId="0" borderId="54" xfId="0" applyNumberFormat="1" applyFont="1" applyBorder="1" applyAlignment="1">
      <alignment horizontal="center" vertical="center"/>
    </xf>
    <xf numFmtId="0" fontId="8" fillId="0" borderId="54" xfId="0" applyFont="1" applyBorder="1" applyAlignment="1">
      <alignment horizontal="center" vertical="center"/>
    </xf>
    <xf numFmtId="38" fontId="9" fillId="0" borderId="54" xfId="3" applyFont="1" applyBorder="1" applyAlignment="1">
      <alignment horizontal="centerContinuous" vertical="center"/>
    </xf>
    <xf numFmtId="0" fontId="9" fillId="0" borderId="54" xfId="0" applyFont="1" applyBorder="1" applyAlignment="1">
      <alignment horizontal="centerContinuous" vertical="center"/>
    </xf>
    <xf numFmtId="0" fontId="9" fillId="0" borderId="55" xfId="0" applyFont="1" applyBorder="1" applyAlignment="1">
      <alignment horizontal="centerContinuous" vertical="center"/>
    </xf>
    <xf numFmtId="0" fontId="19" fillId="0" borderId="59" xfId="0" applyFont="1" applyBorder="1" applyAlignment="1">
      <alignment vertical="center"/>
    </xf>
    <xf numFmtId="0" fontId="19" fillId="0" borderId="60" xfId="0" applyFont="1" applyBorder="1" applyAlignment="1">
      <alignment vertical="center"/>
    </xf>
    <xf numFmtId="0" fontId="19" fillId="0" borderId="62" xfId="0" applyFont="1" applyBorder="1" applyAlignment="1">
      <alignment vertical="center"/>
    </xf>
    <xf numFmtId="0" fontId="19" fillId="0" borderId="61" xfId="0" applyFont="1" applyBorder="1" applyAlignment="1">
      <alignment vertical="center"/>
    </xf>
    <xf numFmtId="0" fontId="19" fillId="0" borderId="58" xfId="0" applyFont="1" applyBorder="1" applyAlignment="1">
      <alignment vertical="center"/>
    </xf>
    <xf numFmtId="0" fontId="30" fillId="0" borderId="0" xfId="0" applyFont="1" applyAlignment="1">
      <alignment vertical="center"/>
    </xf>
    <xf numFmtId="0" fontId="30" fillId="0" borderId="0" xfId="0" applyFont="1" applyAlignment="1">
      <alignment horizontal="centerContinuous" vertical="center"/>
    </xf>
    <xf numFmtId="0" fontId="20" fillId="0" borderId="2" xfId="0" applyNumberFormat="1" applyFont="1" applyBorder="1" applyAlignment="1">
      <alignment horizontal="center" vertical="center"/>
    </xf>
    <xf numFmtId="0" fontId="20" fillId="0" borderId="54" xfId="0" applyNumberFormat="1" applyFont="1" applyBorder="1" applyAlignment="1">
      <alignment horizontal="center" vertical="center"/>
    </xf>
    <xf numFmtId="0" fontId="31" fillId="3" borderId="0" xfId="0" applyFont="1" applyFill="1" applyAlignment="1">
      <alignment horizontal="left"/>
    </xf>
    <xf numFmtId="49" fontId="1" fillId="3" borderId="0" xfId="0" applyNumberFormat="1" applyFont="1" applyFill="1" applyAlignment="1" applyProtection="1">
      <alignment horizontal="left" vertical="center"/>
      <protection locked="0"/>
    </xf>
    <xf numFmtId="0" fontId="21" fillId="0" borderId="8"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0" fillId="0" borderId="0" xfId="0" applyFont="1" applyBorder="1" applyAlignment="1">
      <alignment horizontal="center" vertical="center"/>
    </xf>
    <xf numFmtId="0" fontId="21" fillId="0" borderId="2" xfId="0" applyFont="1" applyBorder="1" applyAlignment="1">
      <alignment horizontal="center" vertical="center"/>
    </xf>
    <xf numFmtId="0" fontId="30" fillId="0" borderId="2" xfId="0" applyFont="1" applyBorder="1" applyAlignment="1">
      <alignment horizontal="center" vertical="center"/>
    </xf>
    <xf numFmtId="38" fontId="34" fillId="0" borderId="0" xfId="0" applyNumberFormat="1" applyFont="1" applyProtection="1"/>
    <xf numFmtId="0" fontId="8" fillId="0" borderId="61" xfId="0" applyFont="1" applyBorder="1" applyAlignment="1">
      <alignment horizontal="centerContinuous" vertical="center"/>
    </xf>
    <xf numFmtId="0" fontId="18" fillId="0" borderId="0" xfId="0" applyFont="1" applyAlignment="1">
      <alignment vertical="center"/>
    </xf>
    <xf numFmtId="0" fontId="21" fillId="0" borderId="0" xfId="0" applyFont="1" applyAlignment="1">
      <alignment vertical="center"/>
    </xf>
    <xf numFmtId="38" fontId="21" fillId="0" borderId="0" xfId="3" applyFont="1" applyAlignment="1">
      <alignment vertical="center"/>
    </xf>
    <xf numFmtId="0" fontId="19" fillId="7" borderId="39" xfId="0" applyFont="1" applyFill="1" applyBorder="1" applyAlignment="1">
      <alignment vertical="center"/>
    </xf>
    <xf numFmtId="0" fontId="20" fillId="7" borderId="17" xfId="0" applyFont="1" applyFill="1" applyBorder="1" applyAlignment="1">
      <alignment vertical="center"/>
    </xf>
    <xf numFmtId="38" fontId="23" fillId="7" borderId="77" xfId="3" applyFont="1" applyFill="1" applyBorder="1" applyAlignment="1">
      <alignment vertical="center"/>
    </xf>
    <xf numFmtId="0" fontId="19" fillId="7" borderId="77" xfId="0" applyFont="1" applyFill="1" applyBorder="1" applyAlignment="1">
      <alignment vertical="center"/>
    </xf>
    <xf numFmtId="0" fontId="19" fillId="7" borderId="78" xfId="0" applyFont="1" applyFill="1" applyBorder="1" applyAlignment="1">
      <alignment vertical="center"/>
    </xf>
    <xf numFmtId="0" fontId="35" fillId="7" borderId="52" xfId="0" applyFont="1" applyFill="1" applyBorder="1" applyAlignment="1">
      <alignment horizontal="right" vertical="center"/>
    </xf>
    <xf numFmtId="0" fontId="19" fillId="7" borderId="76" xfId="0" applyFont="1" applyFill="1" applyBorder="1" applyAlignment="1">
      <alignment vertical="center"/>
    </xf>
    <xf numFmtId="0" fontId="17" fillId="0" borderId="4" xfId="0" applyFont="1" applyBorder="1" applyAlignment="1">
      <alignment horizontal="center" vertical="center"/>
    </xf>
    <xf numFmtId="0" fontId="37" fillId="3" borderId="0" xfId="0" applyFont="1" applyFill="1" applyAlignment="1" applyProtection="1">
      <alignment vertical="center"/>
    </xf>
    <xf numFmtId="0" fontId="18" fillId="0" borderId="10" xfId="0" applyFont="1" applyBorder="1" applyAlignment="1">
      <alignment horizontal="center" vertical="center"/>
    </xf>
    <xf numFmtId="0" fontId="18" fillId="0" borderId="4" xfId="0" applyFont="1" applyBorder="1" applyAlignment="1">
      <alignment horizontal="center" vertical="center"/>
    </xf>
    <xf numFmtId="0" fontId="21" fillId="8" borderId="4" xfId="0" applyFont="1" applyFill="1" applyBorder="1" applyAlignment="1">
      <alignment horizontal="center" vertical="center"/>
    </xf>
    <xf numFmtId="0" fontId="12" fillId="0" borderId="0" xfId="0" applyFont="1" applyBorder="1" applyAlignment="1">
      <alignment horizontal="center" vertical="center"/>
    </xf>
    <xf numFmtId="0" fontId="30" fillId="0" borderId="0" xfId="0" applyFont="1" applyBorder="1" applyAlignment="1">
      <alignment horizontal="right" vertical="center"/>
    </xf>
    <xf numFmtId="0" fontId="21" fillId="0" borderId="0" xfId="0" applyFont="1" applyBorder="1" applyAlignment="1">
      <alignment horizontal="left" vertical="center"/>
    </xf>
    <xf numFmtId="0" fontId="21" fillId="0" borderId="0" xfId="0" applyFont="1" applyBorder="1" applyAlignment="1">
      <alignment horizontal="left" vertical="center"/>
    </xf>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19" fillId="0" borderId="4" xfId="0" applyFont="1" applyFill="1" applyBorder="1" applyAlignment="1">
      <alignment vertical="center"/>
    </xf>
    <xf numFmtId="0" fontId="19" fillId="0" borderId="1" xfId="0" applyFont="1" applyFill="1" applyBorder="1" applyAlignment="1">
      <alignment horizontal="left" vertical="center"/>
    </xf>
    <xf numFmtId="0" fontId="19" fillId="0" borderId="4" xfId="0" applyFont="1" applyFill="1" applyBorder="1" applyAlignment="1">
      <alignment horizontal="left" vertical="center"/>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2"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14" xfId="0" applyFont="1" applyFill="1" applyBorder="1" applyAlignment="1">
      <alignment horizontal="left" vertical="center"/>
    </xf>
    <xf numFmtId="0" fontId="17" fillId="0" borderId="0" xfId="0" applyFont="1" applyBorder="1" applyAlignment="1">
      <alignment horizontal="left" vertical="center"/>
    </xf>
    <xf numFmtId="0" fontId="41" fillId="0" borderId="2" xfId="0" applyFont="1" applyBorder="1" applyAlignment="1">
      <alignment horizontal="left" vertical="center"/>
    </xf>
    <xf numFmtId="0" fontId="24" fillId="0" borderId="0" xfId="0" applyFont="1" applyFill="1" applyBorder="1" applyAlignment="1">
      <alignment horizontal="left" vertical="center"/>
    </xf>
    <xf numFmtId="0" fontId="1" fillId="3" borderId="0" xfId="0" applyFont="1" applyFill="1" applyAlignment="1" applyProtection="1">
      <alignment horizontal="left" vertical="top" wrapText="1"/>
    </xf>
    <xf numFmtId="0" fontId="31" fillId="3" borderId="0" xfId="0" applyFont="1" applyFill="1" applyAlignment="1" applyProtection="1">
      <alignment horizontal="left" vertical="top" wrapText="1" indent="2"/>
    </xf>
    <xf numFmtId="0" fontId="1" fillId="3" borderId="0" xfId="0" applyFont="1" applyFill="1" applyAlignment="1" applyProtection="1">
      <alignment horizontal="right"/>
    </xf>
    <xf numFmtId="0" fontId="1" fillId="3" borderId="0" xfId="0" applyFont="1" applyFill="1" applyAlignment="1" applyProtection="1">
      <alignment horizontal="left" vertical="center" wrapText="1"/>
    </xf>
    <xf numFmtId="0" fontId="2" fillId="3" borderId="0" xfId="0" applyFont="1" applyFill="1" applyAlignment="1" applyProtection="1">
      <alignment horizontal="center" vertical="center"/>
    </xf>
    <xf numFmtId="0" fontId="1" fillId="3" borderId="0" xfId="0" applyFont="1" applyFill="1" applyAlignment="1" applyProtection="1">
      <alignment horizontal="left"/>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30" fillId="0" borderId="5" xfId="0" applyFont="1" applyBorder="1" applyAlignment="1">
      <alignment horizontal="right" vertical="center"/>
    </xf>
    <xf numFmtId="0" fontId="30" fillId="0" borderId="1" xfId="0" applyFont="1" applyBorder="1" applyAlignment="1">
      <alignment horizontal="right"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10"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9" fillId="0" borderId="4" xfId="0" applyFont="1" applyBorder="1" applyAlignment="1">
      <alignment horizontal="center" vertical="center" shrinkToFit="1"/>
    </xf>
    <xf numFmtId="0" fontId="12" fillId="0" borderId="4" xfId="0" applyFont="1" applyBorder="1" applyAlignment="1">
      <alignment horizontal="left" vertical="center" wrapText="1"/>
    </xf>
    <xf numFmtId="0" fontId="19" fillId="3" borderId="7" xfId="0" applyFont="1" applyFill="1" applyBorder="1" applyAlignment="1">
      <alignment horizontal="center" vertical="center"/>
    </xf>
    <xf numFmtId="0" fontId="19" fillId="3" borderId="10" xfId="0" applyFont="1" applyFill="1" applyBorder="1" applyAlignment="1">
      <alignment horizontal="center" vertical="center"/>
    </xf>
    <xf numFmtId="0" fontId="21" fillId="0" borderId="5"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right" vertical="center"/>
    </xf>
    <xf numFmtId="0" fontId="19" fillId="0" borderId="1" xfId="0" applyFont="1" applyBorder="1" applyAlignment="1">
      <alignment horizontal="right"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21" fillId="0" borderId="5"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6" xfId="0" applyFont="1" applyBorder="1" applyAlignment="1">
      <alignment horizontal="center" vertical="center" shrinkToFit="1"/>
    </xf>
    <xf numFmtId="0" fontId="24" fillId="3" borderId="7"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10" xfId="0" applyFont="1" applyFill="1" applyBorder="1" applyAlignment="1">
      <alignment horizontal="center" vertical="center"/>
    </xf>
    <xf numFmtId="0" fontId="21" fillId="0" borderId="0" xfId="0" applyFont="1" applyBorder="1" applyAlignment="1">
      <alignment horizontal="left" vertical="center"/>
    </xf>
    <xf numFmtId="0" fontId="19" fillId="0" borderId="5" xfId="0" applyFont="1" applyBorder="1" applyAlignment="1">
      <alignment horizontal="left" vertical="center"/>
    </xf>
    <xf numFmtId="0" fontId="19" fillId="0" borderId="1"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3" borderId="15" xfId="0" applyFont="1" applyFill="1" applyBorder="1" applyAlignment="1">
      <alignment horizontal="center" vertical="center"/>
    </xf>
    <xf numFmtId="0" fontId="17" fillId="0" borderId="0" xfId="0" applyFont="1" applyBorder="1" applyAlignment="1">
      <alignment horizontal="center" vertical="center"/>
    </xf>
    <xf numFmtId="0" fontId="19" fillId="0" borderId="0" xfId="0" applyFont="1" applyBorder="1" applyAlignment="1">
      <alignment horizontal="center" vertical="center"/>
    </xf>
    <xf numFmtId="0" fontId="12" fillId="0" borderId="0" xfId="0" applyFont="1" applyBorder="1" applyAlignment="1">
      <alignment horizontal="center" vertical="center" wrapText="1"/>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12" xfId="0" applyFont="1" applyBorder="1" applyAlignment="1">
      <alignment horizontal="center" vertical="center"/>
    </xf>
    <xf numFmtId="0" fontId="33" fillId="0" borderId="5"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6" xfId="0" applyFont="1" applyFill="1" applyBorder="1" applyAlignment="1">
      <alignment horizontal="center" vertical="center" wrapText="1"/>
    </xf>
    <xf numFmtId="38" fontId="9" fillId="0" borderId="73" xfId="3" applyFont="1" applyBorder="1" applyAlignment="1">
      <alignment horizontal="right" vertical="center"/>
    </xf>
    <xf numFmtId="38" fontId="9" fillId="0" borderId="74" xfId="3" applyFont="1" applyBorder="1" applyAlignment="1">
      <alignment horizontal="right" vertical="center"/>
    </xf>
    <xf numFmtId="38" fontId="40" fillId="0" borderId="18" xfId="3" applyFont="1" applyBorder="1" applyAlignment="1">
      <alignment horizontal="right" vertical="center"/>
    </xf>
    <xf numFmtId="38" fontId="40" fillId="0" borderId="75" xfId="3" applyFont="1" applyBorder="1" applyAlignment="1">
      <alignment horizontal="right" vertical="center"/>
    </xf>
    <xf numFmtId="38" fontId="40" fillId="8" borderId="5" xfId="3" applyFont="1" applyFill="1" applyBorder="1" applyAlignment="1">
      <alignment horizontal="right" vertical="center"/>
    </xf>
    <xf numFmtId="38" fontId="40" fillId="8" borderId="1" xfId="3" applyFont="1" applyFill="1" applyBorder="1" applyAlignment="1">
      <alignment horizontal="right" vertical="center"/>
    </xf>
    <xf numFmtId="38" fontId="40" fillId="8" borderId="79" xfId="3" applyFont="1" applyFill="1" applyBorder="1" applyAlignment="1">
      <alignment horizontal="right" vertical="center"/>
    </xf>
    <xf numFmtId="38" fontId="38" fillId="3" borderId="10" xfId="3" applyFont="1" applyFill="1" applyBorder="1" applyAlignment="1">
      <alignment horizontal="center" vertical="center"/>
    </xf>
    <xf numFmtId="38" fontId="38" fillId="3" borderId="10" xfId="0" applyNumberFormat="1" applyFont="1" applyFill="1" applyBorder="1" applyAlignment="1">
      <alignment horizontal="center" vertical="center"/>
    </xf>
    <xf numFmtId="38" fontId="9" fillId="0" borderId="10" xfId="0" applyNumberFormat="1" applyFont="1" applyBorder="1" applyAlignment="1">
      <alignment horizontal="right" vertical="center"/>
    </xf>
    <xf numFmtId="0" fontId="9" fillId="0" borderId="10" xfId="0" applyFont="1" applyBorder="1" applyAlignment="1">
      <alignment horizontal="right" vertical="center"/>
    </xf>
    <xf numFmtId="0" fontId="9" fillId="0" borderId="45" xfId="0" applyFont="1" applyBorder="1" applyAlignment="1">
      <alignment horizontal="right" vertical="center"/>
    </xf>
    <xf numFmtId="38" fontId="9" fillId="0" borderId="20" xfId="0" applyNumberFormat="1" applyFont="1" applyBorder="1" applyAlignment="1">
      <alignment horizontal="right" vertical="center"/>
    </xf>
    <xf numFmtId="0" fontId="9" fillId="0" borderId="20" xfId="0" applyFont="1" applyBorder="1" applyAlignment="1">
      <alignment horizontal="right" vertical="center"/>
    </xf>
    <xf numFmtId="0" fontId="9" fillId="0" borderId="56" xfId="0" applyFont="1" applyBorder="1" applyAlignment="1">
      <alignment horizontal="right" vertical="center"/>
    </xf>
    <xf numFmtId="0" fontId="40" fillId="8" borderId="20" xfId="0" applyFont="1" applyFill="1" applyBorder="1" applyAlignment="1">
      <alignment horizontal="right" vertical="center"/>
    </xf>
    <xf numFmtId="0" fontId="40" fillId="8" borderId="56" xfId="0" applyFont="1" applyFill="1" applyBorder="1" applyAlignment="1">
      <alignment horizontal="right" vertical="center"/>
    </xf>
    <xf numFmtId="38" fontId="40" fillId="8" borderId="16" xfId="0" applyNumberFormat="1" applyFont="1" applyFill="1" applyBorder="1" applyAlignment="1">
      <alignment horizontal="right" vertical="center"/>
    </xf>
    <xf numFmtId="38" fontId="40" fillId="8" borderId="39" xfId="0" applyNumberFormat="1" applyFont="1" applyFill="1" applyBorder="1" applyAlignment="1">
      <alignment horizontal="right" vertical="center"/>
    </xf>
    <xf numFmtId="38" fontId="40" fillId="8" borderId="63" xfId="0" applyNumberFormat="1" applyFont="1" applyFill="1" applyBorder="1" applyAlignment="1">
      <alignment horizontal="right" vertical="center"/>
    </xf>
    <xf numFmtId="0" fontId="39" fillId="3" borderId="4" xfId="0" applyFont="1" applyFill="1" applyBorder="1" applyAlignment="1">
      <alignment horizontal="center" vertical="center"/>
    </xf>
    <xf numFmtId="0" fontId="40" fillId="8" borderId="4" xfId="0" applyFont="1" applyFill="1" applyBorder="1" applyAlignment="1">
      <alignment horizontal="right" vertical="center"/>
    </xf>
    <xf numFmtId="0" fontId="40" fillId="8" borderId="42" xfId="0" applyFont="1" applyFill="1" applyBorder="1" applyAlignment="1">
      <alignment horizontal="right" vertical="center"/>
    </xf>
    <xf numFmtId="38" fontId="40" fillId="8" borderId="16" xfId="3" applyFont="1" applyFill="1" applyBorder="1" applyAlignment="1">
      <alignment horizontal="right" vertical="center"/>
    </xf>
    <xf numFmtId="38" fontId="40" fillId="8" borderId="39" xfId="3" applyFont="1" applyFill="1" applyBorder="1" applyAlignment="1">
      <alignment horizontal="right" vertical="center"/>
    </xf>
    <xf numFmtId="38" fontId="40" fillId="8" borderId="63" xfId="3" applyFont="1" applyFill="1" applyBorder="1" applyAlignment="1">
      <alignment horizontal="right" vertical="center"/>
    </xf>
    <xf numFmtId="38" fontId="40" fillId="0" borderId="4" xfId="3" applyFont="1" applyBorder="1" applyAlignment="1">
      <alignment horizontal="right" vertical="center"/>
    </xf>
    <xf numFmtId="38" fontId="40" fillId="0" borderId="5" xfId="3" applyFont="1" applyBorder="1" applyAlignment="1">
      <alignment horizontal="right" vertical="center"/>
    </xf>
    <xf numFmtId="0" fontId="20" fillId="0" borderId="47" xfId="0" applyFont="1" applyBorder="1" applyAlignment="1">
      <alignment horizontal="center" vertical="center"/>
    </xf>
    <xf numFmtId="0" fontId="20" fillId="0" borderId="64" xfId="0" applyFont="1" applyBorder="1" applyAlignment="1">
      <alignment horizontal="center" vertical="center"/>
    </xf>
    <xf numFmtId="38" fontId="38" fillId="3" borderId="4" xfId="3" applyFont="1" applyFill="1" applyBorder="1" applyAlignment="1">
      <alignment horizontal="center" vertical="center"/>
    </xf>
    <xf numFmtId="0" fontId="22" fillId="0" borderId="0" xfId="0" applyFont="1" applyAlignment="1">
      <alignment horizontal="center" vertical="center" shrinkToFit="1"/>
    </xf>
    <xf numFmtId="0" fontId="20" fillId="0" borderId="48" xfId="0" applyFont="1" applyBorder="1" applyAlignment="1">
      <alignment horizontal="center" vertical="center"/>
    </xf>
    <xf numFmtId="0" fontId="39" fillId="3" borderId="20" xfId="0" applyFont="1" applyFill="1" applyBorder="1" applyAlignment="1">
      <alignment horizontal="center" vertical="center"/>
    </xf>
    <xf numFmtId="38" fontId="38" fillId="3" borderId="6" xfId="3" applyFont="1" applyFill="1" applyBorder="1" applyAlignment="1">
      <alignment horizontal="center" vertical="center"/>
    </xf>
    <xf numFmtId="0" fontId="39" fillId="0" borderId="68" xfId="0" applyFont="1" applyBorder="1" applyAlignment="1">
      <alignment horizontal="left" vertical="top"/>
    </xf>
    <xf numFmtId="0" fontId="39" fillId="0" borderId="69" xfId="0" applyFont="1" applyBorder="1" applyAlignment="1">
      <alignment horizontal="left" vertical="top"/>
    </xf>
    <xf numFmtId="0" fontId="39" fillId="0" borderId="70" xfId="0" applyFont="1" applyBorder="1" applyAlignment="1">
      <alignment horizontal="left" vertical="top"/>
    </xf>
    <xf numFmtId="0" fontId="39" fillId="0" borderId="61" xfId="0" applyFont="1" applyBorder="1" applyAlignment="1">
      <alignment horizontal="left" vertical="top"/>
    </xf>
    <xf numFmtId="0" fontId="39" fillId="0" borderId="0" xfId="0" applyFont="1" applyBorder="1" applyAlignment="1">
      <alignment horizontal="left" vertical="top"/>
    </xf>
    <xf numFmtId="0" fontId="39" fillId="0" borderId="71" xfId="0" applyFont="1" applyBorder="1" applyAlignment="1">
      <alignment horizontal="left" vertical="top"/>
    </xf>
    <xf numFmtId="0" fontId="39" fillId="0" borderId="50" xfId="0" applyFont="1" applyBorder="1" applyAlignment="1">
      <alignment horizontal="left" vertical="top"/>
    </xf>
    <xf numFmtId="0" fontId="39" fillId="0" borderId="51" xfId="0" applyFont="1" applyBorder="1" applyAlignment="1">
      <alignment horizontal="left" vertical="top"/>
    </xf>
    <xf numFmtId="0" fontId="39" fillId="0" borderId="72" xfId="0" applyFont="1" applyBorder="1" applyAlignment="1">
      <alignment horizontal="left" vertical="top"/>
    </xf>
    <xf numFmtId="38" fontId="9" fillId="0" borderId="65" xfId="0" applyNumberFormat="1" applyFont="1" applyBorder="1" applyAlignment="1">
      <alignment horizontal="right" vertical="center"/>
    </xf>
    <xf numFmtId="38" fontId="9" fillId="0" borderId="66" xfId="0" applyNumberFormat="1" applyFont="1" applyBorder="1" applyAlignment="1">
      <alignment horizontal="right" vertical="center"/>
    </xf>
    <xf numFmtId="38" fontId="9" fillId="0" borderId="67" xfId="0" applyNumberFormat="1" applyFont="1" applyBorder="1" applyAlignment="1">
      <alignment horizontal="right" vertical="center"/>
    </xf>
    <xf numFmtId="38" fontId="40" fillId="0" borderId="65" xfId="0" applyNumberFormat="1" applyFont="1" applyBorder="1" applyAlignment="1">
      <alignment horizontal="right" vertical="center"/>
    </xf>
    <xf numFmtId="38" fontId="40" fillId="0" borderId="66" xfId="0" applyNumberFormat="1" applyFont="1" applyBorder="1" applyAlignment="1">
      <alignment horizontal="right" vertical="center"/>
    </xf>
    <xf numFmtId="38" fontId="40" fillId="0" borderId="67" xfId="0" applyNumberFormat="1" applyFont="1" applyBorder="1" applyAlignment="1">
      <alignment horizontal="right" vertical="center"/>
    </xf>
    <xf numFmtId="38" fontId="40" fillId="8" borderId="58" xfId="3" applyFont="1" applyFill="1" applyBorder="1" applyAlignment="1">
      <alignment horizontal="right" vertical="center"/>
    </xf>
    <xf numFmtId="38" fontId="40" fillId="8" borderId="54" xfId="3" applyFont="1" applyFill="1" applyBorder="1" applyAlignment="1">
      <alignment horizontal="right" vertical="center"/>
    </xf>
    <xf numFmtId="38" fontId="40" fillId="8" borderId="80" xfId="3" applyFont="1" applyFill="1" applyBorder="1" applyAlignment="1">
      <alignment horizontal="right" vertical="center"/>
    </xf>
    <xf numFmtId="0" fontId="19" fillId="7" borderId="50" xfId="0" applyFont="1" applyFill="1" applyBorder="1" applyAlignment="1">
      <alignment horizontal="center" vertical="center"/>
    </xf>
    <xf numFmtId="0" fontId="19" fillId="7" borderId="51" xfId="0" applyFont="1" applyFill="1" applyBorder="1" applyAlignment="1">
      <alignment horizontal="center" vertical="center"/>
    </xf>
    <xf numFmtId="0" fontId="17" fillId="3" borderId="0" xfId="1" applyFont="1" applyFill="1" applyAlignment="1" applyProtection="1">
      <alignment horizontal="right" vertical="center"/>
      <protection locked="0"/>
    </xf>
    <xf numFmtId="0" fontId="17" fillId="0" borderId="4" xfId="0" applyFont="1" applyBorder="1" applyAlignment="1">
      <alignment horizontal="center" vertical="center"/>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9" fillId="3" borderId="0" xfId="1" applyFont="1" applyFill="1" applyAlignment="1">
      <alignment horizontal="center" vertical="center" wrapText="1"/>
    </xf>
    <xf numFmtId="0" fontId="33" fillId="3" borderId="0" xfId="1" applyFont="1" applyFill="1" applyAlignment="1">
      <alignment horizontal="left" vertical="center" wrapText="1"/>
    </xf>
    <xf numFmtId="0" fontId="33" fillId="3" borderId="0" xfId="1" applyFont="1" applyFill="1" applyAlignment="1">
      <alignment horizontal="left" vertical="center"/>
    </xf>
    <xf numFmtId="176" fontId="14" fillId="0" borderId="4" xfId="0" applyNumberFormat="1" applyFont="1" applyBorder="1" applyAlignment="1">
      <alignment horizontal="center" shrinkToFit="1"/>
    </xf>
    <xf numFmtId="176" fontId="14" fillId="0" borderId="4"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4" fillId="0" borderId="15" xfId="0" applyNumberFormat="1" applyFont="1" applyBorder="1" applyAlignment="1">
      <alignment horizontal="center" vertical="center" shrinkToFit="1"/>
    </xf>
    <xf numFmtId="176" fontId="14" fillId="0" borderId="10" xfId="0" applyNumberFormat="1" applyFont="1" applyBorder="1" applyAlignment="1">
      <alignment horizontal="center" vertical="center" shrinkToFit="1"/>
    </xf>
    <xf numFmtId="176" fontId="15" fillId="0" borderId="0" xfId="0" applyNumberFormat="1" applyFont="1" applyAlignment="1">
      <alignment horizontal="center" shrinkToFit="1"/>
    </xf>
    <xf numFmtId="176" fontId="14" fillId="0" borderId="2" xfId="0" applyNumberFormat="1" applyFont="1" applyBorder="1" applyAlignment="1">
      <alignment horizontal="center" shrinkToFit="1"/>
    </xf>
  </cellXfs>
  <cellStyles count="4">
    <cellStyle name="桁区切り" xfId="3" builtinId="6"/>
    <cellStyle name="標準" xfId="0" builtinId="0"/>
    <cellStyle name="標準 2" xfId="2" xr:uid="{00000000-0005-0000-0000-000001000000}"/>
    <cellStyle name="標準_20ひろば補助要綱・交付申請（様式）" xfId="1" xr:uid="{00000000-0005-0000-0000-000002000000}"/>
  </cellStyles>
  <dxfs count="1">
    <dxf>
      <fill>
        <patternFill>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9071</xdr:colOff>
      <xdr:row>23</xdr:row>
      <xdr:rowOff>99786</xdr:rowOff>
    </xdr:from>
    <xdr:to>
      <xdr:col>16</xdr:col>
      <xdr:colOff>145142</xdr:colOff>
      <xdr:row>25</xdr:row>
      <xdr:rowOff>9071</xdr:rowOff>
    </xdr:to>
    <xdr:sp macro="" textlink="">
      <xdr:nvSpPr>
        <xdr:cNvPr id="3" name="矢印: 左 2">
          <a:extLst>
            <a:ext uri="{FF2B5EF4-FFF2-40B4-BE49-F238E27FC236}">
              <a16:creationId xmlns:a16="http://schemas.microsoft.com/office/drawing/2014/main" id="{B2EA1154-B25C-79D8-105D-82F473DA8418}"/>
            </a:ext>
          </a:extLst>
        </xdr:cNvPr>
        <xdr:cNvSpPr/>
      </xdr:nvSpPr>
      <xdr:spPr>
        <a:xfrm>
          <a:off x="7338785" y="7112000"/>
          <a:ext cx="798286" cy="42635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18141</xdr:colOff>
      <xdr:row>22</xdr:row>
      <xdr:rowOff>27213</xdr:rowOff>
    </xdr:from>
    <xdr:to>
      <xdr:col>25</xdr:col>
      <xdr:colOff>176067</xdr:colOff>
      <xdr:row>26</xdr:row>
      <xdr:rowOff>136072</xdr:rowOff>
    </xdr:to>
    <xdr:sp macro="" textlink="">
      <xdr:nvSpPr>
        <xdr:cNvPr id="2" name="四角形: 角を丸くする 1">
          <a:extLst>
            <a:ext uri="{FF2B5EF4-FFF2-40B4-BE49-F238E27FC236}">
              <a16:creationId xmlns:a16="http://schemas.microsoft.com/office/drawing/2014/main" id="{69262A01-1F18-4793-BD45-833B97206294}"/>
            </a:ext>
          </a:extLst>
        </xdr:cNvPr>
        <xdr:cNvSpPr/>
      </xdr:nvSpPr>
      <xdr:spPr>
        <a:xfrm>
          <a:off x="8010070" y="6812642"/>
          <a:ext cx="4675497" cy="1079501"/>
        </a:xfrm>
        <a:prstGeom prst="roundRect">
          <a:avLst>
            <a:gd name="adj" fmla="val 10424"/>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solidFill>
                  <a:sysClr val="windowText" lastClr="000000"/>
                </a:solidFill>
              </a:ln>
              <a:solidFill>
                <a:schemeClr val="tx1"/>
              </a:solidFill>
              <a:effectLst/>
              <a:uLnTx/>
              <a:uFillTx/>
              <a:latin typeface="Calibri" panose="020F0502020204030204"/>
              <a:ea typeface="游ゴシック" panose="020B0400000000000000" pitchFamily="50" charset="-128"/>
              <a:cs typeface="+mn-cs"/>
            </a:rPr>
            <a:t>「５ 補助金交付申請額」は、「別紙２ 収支計画書」のセル「</a:t>
          </a:r>
          <a:r>
            <a:rPr kumimoji="1" lang="en-US" altLang="ja-JP" sz="1400" b="0" i="0" u="none" strike="noStrike" kern="0" cap="none" spc="0" normalizeH="0" baseline="0" noProof="0">
              <a:ln>
                <a:solidFill>
                  <a:sysClr val="windowText" lastClr="000000"/>
                </a:solidFill>
              </a:ln>
              <a:solidFill>
                <a:schemeClr val="tx1"/>
              </a:solidFill>
              <a:effectLst/>
              <a:uLnTx/>
              <a:uFillTx/>
              <a:latin typeface="Calibri" panose="020F0502020204030204"/>
              <a:ea typeface="游ゴシック" panose="020B0400000000000000" pitchFamily="50" charset="-128"/>
              <a:cs typeface="+mn-cs"/>
            </a:rPr>
            <a:t>P12</a:t>
          </a:r>
          <a:r>
            <a:rPr kumimoji="1" lang="ja-JP" altLang="en-US" sz="1400" b="0" i="0" u="none" strike="noStrike" kern="0" cap="none" spc="0" normalizeH="0" baseline="0" noProof="0">
              <a:ln>
                <a:solidFill>
                  <a:sysClr val="windowText" lastClr="000000"/>
                </a:solidFill>
              </a:ln>
              <a:solidFill>
                <a:schemeClr val="tx1"/>
              </a:solidFill>
              <a:effectLst/>
              <a:uLnTx/>
              <a:uFillTx/>
              <a:latin typeface="Calibri" panose="020F0502020204030204"/>
              <a:ea typeface="游ゴシック" panose="020B0400000000000000" pitchFamily="50" charset="-128"/>
              <a:cs typeface="+mn-cs"/>
            </a:rPr>
            <a:t>」の値が自動で入力されますので、入力不要です。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107156</xdr:colOff>
      <xdr:row>29</xdr:row>
      <xdr:rowOff>0</xdr:rowOff>
    </xdr:from>
    <xdr:to>
      <xdr:col>26</xdr:col>
      <xdr:colOff>99219</xdr:colOff>
      <xdr:row>30</xdr:row>
      <xdr:rowOff>257969</xdr:rowOff>
    </xdr:to>
    <xdr:sp macro="" textlink="">
      <xdr:nvSpPr>
        <xdr:cNvPr id="3" name="大かっこ 2">
          <a:extLst>
            <a:ext uri="{FF2B5EF4-FFF2-40B4-BE49-F238E27FC236}">
              <a16:creationId xmlns:a16="http://schemas.microsoft.com/office/drawing/2014/main" id="{290C8E21-B57B-0F9E-32F2-386BC1E76C8C}"/>
            </a:ext>
          </a:extLst>
        </xdr:cNvPr>
        <xdr:cNvSpPr/>
      </xdr:nvSpPr>
      <xdr:spPr>
        <a:xfrm>
          <a:off x="603250" y="7913688"/>
          <a:ext cx="4953000" cy="523875"/>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163561</xdr:colOff>
      <xdr:row>34</xdr:row>
      <xdr:rowOff>54555</xdr:rowOff>
    </xdr:from>
    <xdr:to>
      <xdr:col>46</xdr:col>
      <xdr:colOff>102658</xdr:colOff>
      <xdr:row>38</xdr:row>
      <xdr:rowOff>182805</xdr:rowOff>
    </xdr:to>
    <xdr:sp macro="" textlink="">
      <xdr:nvSpPr>
        <xdr:cNvPr id="2" name="四角形: 角を丸くする 1">
          <a:extLst>
            <a:ext uri="{FF2B5EF4-FFF2-40B4-BE49-F238E27FC236}">
              <a16:creationId xmlns:a16="http://schemas.microsoft.com/office/drawing/2014/main" id="{C265526F-FE5A-462F-60F0-CA56B6577849}"/>
            </a:ext>
          </a:extLst>
        </xdr:cNvPr>
        <xdr:cNvSpPr/>
      </xdr:nvSpPr>
      <xdr:spPr>
        <a:xfrm>
          <a:off x="5907425" y="10320388"/>
          <a:ext cx="4259021" cy="12058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t>ひとつの事業で複数の居場所を運営する場合は、その数だけ表に記入してください。</a:t>
          </a:r>
          <a:endParaRPr kumimoji="1" lang="en-US" altLang="ja-JP" sz="1400" b="1" kern="1200"/>
        </a:p>
        <a:p>
          <a:pPr algn="l"/>
          <a:r>
            <a:rPr kumimoji="1" lang="ja-JP" altLang="en-US" sz="1400" b="1" kern="1200"/>
            <a:t>行が足りない場合は下に追加してください。</a:t>
          </a:r>
          <a:endParaRPr kumimoji="1" lang="en-US" altLang="ja-JP" sz="1400" b="1"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130801</xdr:colOff>
      <xdr:row>1</xdr:row>
      <xdr:rowOff>10524</xdr:rowOff>
    </xdr:from>
    <xdr:to>
      <xdr:col>39</xdr:col>
      <xdr:colOff>209196</xdr:colOff>
      <xdr:row>14</xdr:row>
      <xdr:rowOff>143796</xdr:rowOff>
    </xdr:to>
    <xdr:sp macro="" textlink="">
      <xdr:nvSpPr>
        <xdr:cNvPr id="2" name="四角形: 角を丸くする 1">
          <a:extLst>
            <a:ext uri="{FF2B5EF4-FFF2-40B4-BE49-F238E27FC236}">
              <a16:creationId xmlns:a16="http://schemas.microsoft.com/office/drawing/2014/main" id="{0036998A-8963-BF3A-3750-10FD0BE6CC7E}"/>
            </a:ext>
          </a:extLst>
        </xdr:cNvPr>
        <xdr:cNvSpPr/>
      </xdr:nvSpPr>
      <xdr:spPr>
        <a:xfrm>
          <a:off x="6811349" y="227990"/>
          <a:ext cx="6689354" cy="3777998"/>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247105</xdr:colOff>
      <xdr:row>1</xdr:row>
      <xdr:rowOff>175154</xdr:rowOff>
    </xdr:from>
    <xdr:to>
      <xdr:col>39</xdr:col>
      <xdr:colOff>239265</xdr:colOff>
      <xdr:row>14</xdr:row>
      <xdr:rowOff>258382</xdr:rowOff>
    </xdr:to>
    <xdr:sp macro="" textlink="">
      <xdr:nvSpPr>
        <xdr:cNvPr id="3" name="テキスト ボックス 2">
          <a:extLst>
            <a:ext uri="{FF2B5EF4-FFF2-40B4-BE49-F238E27FC236}">
              <a16:creationId xmlns:a16="http://schemas.microsoft.com/office/drawing/2014/main" id="{AEFECA16-5BC1-47A8-5F1C-137B586A2BB8}"/>
            </a:ext>
          </a:extLst>
        </xdr:cNvPr>
        <xdr:cNvSpPr txBox="1"/>
      </xdr:nvSpPr>
      <xdr:spPr>
        <a:xfrm>
          <a:off x="6927653" y="392620"/>
          <a:ext cx="6603119" cy="3727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a:t>
          </a:r>
          <a:r>
            <a:rPr kumimoji="1" lang="en-US" altLang="ja-JP" sz="1800" b="1"/>
            <a:t>A</a:t>
          </a:r>
          <a:r>
            <a:rPr kumimoji="1" lang="ja-JP" altLang="en-US" sz="1800" b="1"/>
            <a:t>）：居場所補助金申請の上限額</a:t>
          </a:r>
          <a:endParaRPr kumimoji="1" lang="en-US" altLang="ja-JP" sz="1800" b="1"/>
        </a:p>
        <a:p>
          <a:r>
            <a:rPr kumimoji="1" lang="ja-JP" altLang="en-US" sz="1800" b="1"/>
            <a:t>（</a:t>
          </a:r>
          <a:r>
            <a:rPr kumimoji="1" lang="en-US" altLang="ja-JP" sz="1800" b="1"/>
            <a:t>B</a:t>
          </a:r>
          <a:r>
            <a:rPr kumimoji="1" lang="ja-JP" altLang="en-US" sz="1800" b="1"/>
            <a:t>）：居場所補助金の申請額</a:t>
          </a:r>
          <a:endParaRPr kumimoji="1" lang="en-US" altLang="ja-JP" sz="1800" b="1"/>
        </a:p>
        <a:p>
          <a:r>
            <a:rPr kumimoji="1" lang="ja-JP" altLang="en-US" sz="1800" b="1"/>
            <a:t>（</a:t>
          </a:r>
          <a:r>
            <a:rPr kumimoji="1" lang="en-US" altLang="ja-JP" sz="1800" b="1"/>
            <a:t>C</a:t>
          </a:r>
          <a:r>
            <a:rPr kumimoji="1" lang="ja-JP" altLang="en-US" sz="1800" b="1"/>
            <a:t>）：居場所事業の収入合計</a:t>
          </a:r>
          <a:endParaRPr kumimoji="1" lang="en-US" altLang="ja-JP" sz="1800" b="1"/>
        </a:p>
        <a:p>
          <a:r>
            <a:rPr kumimoji="1" lang="ja-JP" altLang="en-US" sz="1800" b="1"/>
            <a:t>（</a:t>
          </a:r>
          <a:r>
            <a:rPr kumimoji="1" lang="en-US" altLang="ja-JP" sz="1800" b="1"/>
            <a:t>D</a:t>
          </a:r>
          <a:r>
            <a:rPr kumimoji="1" lang="ja-JP" altLang="en-US" sz="1800" b="1"/>
            <a:t>）：居場所事業の支出合計</a:t>
          </a:r>
          <a:endParaRPr kumimoji="1" lang="en-US" altLang="ja-JP" sz="1800" b="1"/>
        </a:p>
        <a:p>
          <a:endParaRPr kumimoji="1" lang="en-US" altLang="ja-JP" sz="1800" b="1"/>
        </a:p>
        <a:p>
          <a:r>
            <a:rPr kumimoji="1" lang="en-US" altLang="ja-JP" sz="1800" b="1"/>
            <a:t>【</a:t>
          </a:r>
          <a:r>
            <a:rPr kumimoji="1" lang="ja-JP" altLang="en-US" sz="1800" b="1"/>
            <a:t>注意</a:t>
          </a:r>
          <a:r>
            <a:rPr kumimoji="1" lang="en-US" altLang="ja-JP" sz="1800" b="1"/>
            <a:t>】</a:t>
          </a:r>
        </a:p>
        <a:p>
          <a:r>
            <a:rPr kumimoji="1" lang="ja-JP" altLang="en-US" sz="1600" b="1"/>
            <a:t>■数字は</a:t>
          </a:r>
          <a:r>
            <a:rPr kumimoji="1" lang="ja-JP" altLang="en-US" sz="1600" b="1">
              <a:ln>
                <a:solidFill>
                  <a:schemeClr val="tx1"/>
                </a:solidFill>
              </a:ln>
              <a:solidFill>
                <a:srgbClr val="FFFF00"/>
              </a:solidFill>
            </a:rPr>
            <a:t>黄色のセル</a:t>
          </a:r>
          <a:r>
            <a:rPr kumimoji="1" lang="ja-JP" altLang="en-US" sz="1600" b="1">
              <a:solidFill>
                <a:schemeClr val="dk1"/>
              </a:solidFill>
              <a:latin typeface="+mn-lt"/>
              <a:ea typeface="+mn-ea"/>
              <a:cs typeface="+mn-cs"/>
            </a:rPr>
            <a:t>のみ入力してください。残りは自動計算されます。</a:t>
          </a:r>
          <a:endParaRPr kumimoji="1" lang="en-US" altLang="ja-JP" sz="1600" b="1">
            <a:solidFill>
              <a:schemeClr val="dk1"/>
            </a:solidFill>
            <a:latin typeface="+mn-lt"/>
            <a:ea typeface="+mn-ea"/>
            <a:cs typeface="+mn-cs"/>
          </a:endParaRPr>
        </a:p>
        <a:p>
          <a:r>
            <a:rPr kumimoji="1" lang="en-US" altLang="ja-JP" sz="1800" b="1"/>
            <a:t>■</a:t>
          </a:r>
          <a:r>
            <a:rPr kumimoji="1" lang="ja-JP" altLang="en-US" sz="1800" b="1"/>
            <a:t>（</a:t>
          </a:r>
          <a:r>
            <a:rPr kumimoji="1" lang="en-US" altLang="ja-JP" sz="1800" b="1"/>
            <a:t>A</a:t>
          </a:r>
          <a:r>
            <a:rPr kumimoji="1" lang="ja-JP" altLang="en-US" sz="1800" b="1"/>
            <a:t>）≧（</a:t>
          </a:r>
          <a:r>
            <a:rPr kumimoji="1" lang="en-US" altLang="ja-JP" sz="1800" b="1"/>
            <a:t>B</a:t>
          </a:r>
          <a:r>
            <a:rPr kumimoji="1" lang="ja-JP" altLang="en-US" sz="1800" b="1"/>
            <a:t>）になることを確認してください。</a:t>
          </a:r>
          <a:endParaRPr kumimoji="1" lang="en-US" altLang="ja-JP" sz="1800" b="1"/>
        </a:p>
        <a:p>
          <a:r>
            <a:rPr kumimoji="1" lang="ja-JP" altLang="en-US" sz="1800" b="1"/>
            <a:t>■（</a:t>
          </a:r>
          <a:r>
            <a:rPr kumimoji="1" lang="en-US" altLang="ja-JP" sz="1800" b="1"/>
            <a:t>C</a:t>
          </a:r>
          <a:r>
            <a:rPr kumimoji="1" lang="ja-JP" altLang="en-US" sz="1800" b="1"/>
            <a:t>）＝（</a:t>
          </a:r>
          <a:r>
            <a:rPr kumimoji="1" lang="en-US" altLang="ja-JP" sz="1800" b="1"/>
            <a:t>D</a:t>
          </a:r>
          <a:r>
            <a:rPr kumimoji="1" lang="ja-JP" altLang="en-US" sz="1800" b="1"/>
            <a:t>）になることを確認してください。</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F3A9-ECD8-4FCE-9491-630B4D4FC94D}">
  <sheetPr codeName="Sheet1">
    <tabColor rgb="FF0070C0"/>
    <pageSetUpPr fitToPage="1"/>
  </sheetPr>
  <dimension ref="A1:T33"/>
  <sheetViews>
    <sheetView tabSelected="1" view="pageBreakPreview" zoomScaleNormal="100" zoomScaleSheetLayoutView="100" workbookViewId="0"/>
  </sheetViews>
  <sheetFormatPr defaultRowHeight="18"/>
  <cols>
    <col min="1" max="1" width="1.4140625" customWidth="1"/>
    <col min="2" max="2" width="13.4140625" customWidth="1"/>
    <col min="3" max="3" width="14.08203125" customWidth="1"/>
    <col min="4" max="4" width="5.4140625" customWidth="1"/>
    <col min="5" max="5" width="16.5" customWidth="1"/>
    <col min="6" max="6" width="10.58203125" customWidth="1"/>
    <col min="7" max="7" width="0.9140625" customWidth="1"/>
    <col min="8" max="8" width="9" customWidth="1"/>
    <col min="9" max="9" width="11.08203125" customWidth="1"/>
    <col min="10" max="10" width="3" customWidth="1"/>
    <col min="11" max="11" width="5.58203125" customWidth="1"/>
    <col min="12" max="12" width="2.9140625" customWidth="1"/>
    <col min="13" max="13" width="0.4140625" customWidth="1"/>
    <col min="14" max="14" width="5.58203125" hidden="1" customWidth="1"/>
    <col min="15" max="15" width="1.5" customWidth="1"/>
    <col min="18" max="18" width="7.1640625" customWidth="1"/>
    <col min="19" max="20" width="9" hidden="1" customWidth="1"/>
  </cols>
  <sheetData>
    <row r="1" spans="1:20">
      <c r="B1" s="43" t="s">
        <v>14</v>
      </c>
      <c r="C1" s="43"/>
      <c r="D1" s="44"/>
      <c r="E1" s="45"/>
      <c r="F1" s="45"/>
      <c r="G1" s="45"/>
      <c r="H1" s="236" t="s">
        <v>111</v>
      </c>
      <c r="I1" s="236"/>
      <c r="J1" s="236"/>
      <c r="K1" s="236"/>
      <c r="L1" s="236"/>
      <c r="M1" s="61"/>
      <c r="N1" s="46" t="s">
        <v>16</v>
      </c>
      <c r="T1" s="4"/>
    </row>
    <row r="2" spans="1:20">
      <c r="B2" s="47"/>
      <c r="C2" s="47"/>
      <c r="D2" s="47"/>
      <c r="E2" s="45"/>
      <c r="F2" s="45"/>
      <c r="G2" s="45"/>
      <c r="H2" s="45"/>
      <c r="I2" s="45"/>
      <c r="J2" s="45"/>
      <c r="K2" s="45"/>
      <c r="L2" s="45"/>
      <c r="M2" s="45"/>
      <c r="N2" s="45"/>
      <c r="O2" s="4"/>
    </row>
    <row r="3" spans="1:20">
      <c r="B3" s="48"/>
      <c r="C3" s="48"/>
      <c r="D3" s="48"/>
      <c r="E3" s="45"/>
      <c r="F3" s="45"/>
      <c r="G3" s="45"/>
      <c r="H3" s="45"/>
      <c r="I3" s="45"/>
      <c r="J3" s="45"/>
      <c r="K3" s="45"/>
      <c r="L3" s="45"/>
      <c r="M3" s="45"/>
      <c r="N3" s="45"/>
      <c r="O3" s="4"/>
    </row>
    <row r="4" spans="1:20">
      <c r="A4" s="238" t="s">
        <v>144</v>
      </c>
      <c r="B4" s="238"/>
      <c r="C4" s="238"/>
      <c r="D4" s="238"/>
      <c r="E4" s="238"/>
      <c r="F4" s="238"/>
      <c r="G4" s="238"/>
      <c r="H4" s="238"/>
      <c r="I4" s="238"/>
      <c r="J4" s="238"/>
      <c r="K4" s="238"/>
      <c r="L4" s="238"/>
      <c r="M4" s="238"/>
      <c r="N4" s="238"/>
      <c r="O4" s="238"/>
    </row>
    <row r="5" spans="1:20">
      <c r="B5" s="48"/>
      <c r="C5" s="48"/>
      <c r="D5" s="48"/>
      <c r="E5" s="48"/>
      <c r="F5" s="49"/>
      <c r="G5" s="49"/>
      <c r="H5" s="49"/>
      <c r="I5" s="49"/>
      <c r="J5" s="49"/>
      <c r="K5" s="49"/>
      <c r="L5" s="49"/>
      <c r="M5" s="49"/>
      <c r="N5" s="49"/>
      <c r="O5" s="8"/>
    </row>
    <row r="6" spans="1:20">
      <c r="B6" s="48"/>
      <c r="C6" s="48"/>
      <c r="D6" s="48"/>
      <c r="E6" s="45"/>
      <c r="F6" s="45"/>
      <c r="G6" s="45"/>
      <c r="H6" s="45"/>
      <c r="I6" s="45"/>
      <c r="J6" s="45"/>
      <c r="K6" s="45"/>
      <c r="L6" s="45"/>
      <c r="M6" s="45"/>
      <c r="N6" s="45"/>
      <c r="O6" s="4"/>
    </row>
    <row r="7" spans="1:20" ht="20">
      <c r="B7" s="49" t="s">
        <v>2</v>
      </c>
      <c r="C7" s="49"/>
      <c r="D7" s="50"/>
      <c r="E7" s="5" t="s">
        <v>5</v>
      </c>
      <c r="F7" s="63" t="s">
        <v>36</v>
      </c>
      <c r="G7" s="45"/>
      <c r="H7" s="239"/>
      <c r="I7" s="239"/>
      <c r="J7" s="239"/>
      <c r="K7" s="239"/>
      <c r="L7" s="62"/>
      <c r="M7" s="62"/>
      <c r="N7" s="59"/>
      <c r="O7" s="4"/>
    </row>
    <row r="8" spans="1:20" ht="20">
      <c r="B8" s="50" t="s">
        <v>6</v>
      </c>
      <c r="C8" s="50"/>
      <c r="D8" s="50"/>
      <c r="E8" s="4"/>
      <c r="F8" s="63" t="s">
        <v>120</v>
      </c>
      <c r="G8" s="45"/>
      <c r="H8" s="239"/>
      <c r="I8" s="239"/>
      <c r="J8" s="239"/>
      <c r="K8" s="239"/>
      <c r="L8" s="62"/>
      <c r="M8" s="62"/>
      <c r="N8" s="59"/>
      <c r="O8" s="4"/>
    </row>
    <row r="9" spans="1:20" ht="20">
      <c r="B9" s="50" t="s">
        <v>7</v>
      </c>
      <c r="C9" s="50"/>
      <c r="D9" s="50"/>
      <c r="E9" s="4"/>
      <c r="F9" s="63" t="s">
        <v>37</v>
      </c>
      <c r="G9" s="45"/>
      <c r="H9" s="239"/>
      <c r="I9" s="239"/>
      <c r="J9" s="239"/>
      <c r="K9" s="239"/>
      <c r="L9" s="62"/>
      <c r="M9" s="62"/>
      <c r="N9" s="59"/>
      <c r="O9" s="4"/>
    </row>
    <row r="10" spans="1:20" ht="20">
      <c r="B10" s="50" t="s">
        <v>8</v>
      </c>
      <c r="C10" s="50"/>
      <c r="D10" s="50"/>
      <c r="E10" s="4"/>
      <c r="F10" s="192" t="s">
        <v>39</v>
      </c>
      <c r="G10" s="45"/>
      <c r="H10" s="239"/>
      <c r="I10" s="239"/>
      <c r="J10" s="239"/>
      <c r="K10" s="239"/>
      <c r="L10" s="62"/>
      <c r="M10" s="62"/>
      <c r="N10" s="60"/>
      <c r="O10" s="4"/>
    </row>
    <row r="11" spans="1:20" ht="20">
      <c r="B11" s="50" t="s">
        <v>8</v>
      </c>
      <c r="C11" s="50"/>
      <c r="D11" s="50"/>
      <c r="E11" s="4"/>
      <c r="F11" s="192" t="s">
        <v>40</v>
      </c>
      <c r="G11" s="45"/>
      <c r="H11" s="239"/>
      <c r="I11" s="239"/>
      <c r="J11" s="239"/>
      <c r="K11" s="239"/>
      <c r="L11" s="66"/>
      <c r="M11" s="62"/>
      <c r="N11" s="60"/>
      <c r="O11" s="4"/>
    </row>
    <row r="12" spans="1:20" ht="20">
      <c r="B12" s="50"/>
      <c r="C12" s="50"/>
      <c r="D12" s="50"/>
      <c r="E12" s="4"/>
      <c r="F12" s="192" t="s">
        <v>38</v>
      </c>
      <c r="G12" s="45"/>
      <c r="H12" s="239"/>
      <c r="I12" s="239"/>
      <c r="J12" s="239"/>
      <c r="K12" s="239"/>
      <c r="L12" s="62"/>
      <c r="M12" s="62"/>
      <c r="N12" s="59"/>
      <c r="O12" s="4"/>
    </row>
    <row r="13" spans="1:20">
      <c r="B13" s="50" t="s">
        <v>9</v>
      </c>
      <c r="C13" s="50"/>
      <c r="D13" s="50"/>
      <c r="E13" s="45"/>
      <c r="F13" s="45"/>
      <c r="G13" s="45"/>
      <c r="H13" s="45"/>
      <c r="I13" s="45"/>
      <c r="J13" s="45"/>
      <c r="K13" s="45"/>
      <c r="L13" s="45"/>
      <c r="M13" s="45"/>
      <c r="N13" s="45"/>
      <c r="O13" s="4"/>
    </row>
    <row r="14" spans="1:20" ht="80.150000000000006" customHeight="1">
      <c r="B14" s="237" t="s">
        <v>41</v>
      </c>
      <c r="C14" s="237"/>
      <c r="D14" s="237"/>
      <c r="E14" s="237"/>
      <c r="F14" s="237"/>
      <c r="G14" s="237"/>
      <c r="H14" s="237"/>
      <c r="I14" s="237"/>
      <c r="J14" s="237"/>
      <c r="K14" s="237"/>
      <c r="L14" s="111"/>
      <c r="M14" s="111"/>
      <c r="N14" s="111"/>
      <c r="O14" s="64"/>
    </row>
    <row r="15" spans="1:20">
      <c r="B15" s="51" t="s">
        <v>3</v>
      </c>
      <c r="C15" s="51"/>
      <c r="D15" s="51"/>
      <c r="E15" s="51"/>
      <c r="F15" s="51"/>
      <c r="G15" s="51"/>
      <c r="H15" s="51"/>
      <c r="I15" s="51"/>
      <c r="J15" s="51"/>
      <c r="K15" s="51"/>
      <c r="L15" s="51"/>
      <c r="M15" s="51"/>
      <c r="N15" s="51"/>
      <c r="O15" s="9"/>
    </row>
    <row r="16" spans="1:20">
      <c r="B16" s="44"/>
      <c r="C16" s="44"/>
      <c r="D16" s="44"/>
      <c r="E16" s="44"/>
      <c r="F16" s="44"/>
      <c r="G16" s="44"/>
      <c r="H16" s="44"/>
      <c r="I16" s="44"/>
      <c r="J16" s="44"/>
      <c r="K16" s="44"/>
      <c r="L16" s="44"/>
      <c r="M16" s="44"/>
      <c r="N16" s="44"/>
      <c r="O16" s="4"/>
    </row>
    <row r="17" spans="2:15">
      <c r="B17" s="44"/>
      <c r="C17" s="44"/>
      <c r="D17" s="44"/>
      <c r="E17" s="45"/>
      <c r="F17" s="45"/>
      <c r="G17" s="45"/>
      <c r="H17" s="45"/>
      <c r="I17" s="45"/>
      <c r="J17" s="45"/>
      <c r="K17" s="45"/>
      <c r="L17" s="45"/>
      <c r="M17" s="45"/>
      <c r="N17" s="45"/>
      <c r="O17" s="4"/>
    </row>
    <row r="18" spans="2:15">
      <c r="B18" s="43" t="s">
        <v>11</v>
      </c>
      <c r="C18" s="43"/>
      <c r="D18" s="43"/>
      <c r="E18" s="43" t="s">
        <v>42</v>
      </c>
      <c r="F18" s="45"/>
      <c r="G18" s="45"/>
      <c r="H18" s="45"/>
      <c r="I18" s="45"/>
      <c r="J18" s="45"/>
      <c r="K18" s="45"/>
      <c r="L18" s="45"/>
      <c r="M18" s="45"/>
      <c r="N18" s="45"/>
      <c r="O18" s="4"/>
    </row>
    <row r="19" spans="2:15">
      <c r="B19" s="52"/>
      <c r="C19" s="52"/>
      <c r="D19" s="52"/>
      <c r="E19" s="45"/>
      <c r="F19" s="45"/>
      <c r="G19" s="45"/>
      <c r="H19" s="45"/>
      <c r="I19" s="45"/>
      <c r="J19" s="45"/>
      <c r="K19" s="45"/>
      <c r="L19" s="45"/>
      <c r="M19" s="45"/>
      <c r="N19" s="45"/>
      <c r="O19" s="4"/>
    </row>
    <row r="20" spans="2:15" s="3" customFormat="1" ht="84" customHeight="1">
      <c r="B20" s="53" t="s">
        <v>10</v>
      </c>
      <c r="C20" s="53"/>
      <c r="D20" s="53"/>
      <c r="E20" s="234" t="s">
        <v>43</v>
      </c>
      <c r="F20" s="234"/>
      <c r="G20" s="234"/>
      <c r="H20" s="234"/>
      <c r="I20" s="234"/>
      <c r="J20" s="234"/>
      <c r="K20" s="234"/>
      <c r="L20" s="234"/>
      <c r="M20" s="234"/>
      <c r="N20" s="234"/>
      <c r="O20" s="6"/>
    </row>
    <row r="21" spans="2:15">
      <c r="B21" s="43" t="s">
        <v>12</v>
      </c>
      <c r="C21" s="43"/>
      <c r="D21" s="43"/>
      <c r="E21" s="43" t="s">
        <v>115</v>
      </c>
      <c r="F21" s="45"/>
      <c r="G21" s="45"/>
      <c r="H21" s="45"/>
      <c r="I21" s="45"/>
      <c r="J21" s="45"/>
      <c r="K21" s="45"/>
      <c r="L21" s="45"/>
      <c r="M21" s="45"/>
      <c r="N21" s="45"/>
      <c r="O21" s="4"/>
    </row>
    <row r="22" spans="2:15">
      <c r="B22" s="52"/>
      <c r="C22" s="52"/>
      <c r="D22" s="52"/>
      <c r="E22" s="45"/>
      <c r="F22" s="45"/>
      <c r="G22" s="45"/>
      <c r="H22" s="45"/>
      <c r="I22" s="45"/>
      <c r="J22" s="45"/>
      <c r="K22" s="45"/>
      <c r="L22" s="45"/>
      <c r="M22" s="45"/>
      <c r="N22" s="45"/>
      <c r="O22" s="4"/>
    </row>
    <row r="23" spans="2:15">
      <c r="B23" s="43" t="s">
        <v>81</v>
      </c>
      <c r="C23" s="43"/>
      <c r="D23" s="43"/>
      <c r="E23" s="193" t="s">
        <v>112</v>
      </c>
      <c r="F23" s="45"/>
      <c r="G23" s="45"/>
      <c r="H23" s="45"/>
      <c r="I23" s="45"/>
      <c r="J23" s="45"/>
      <c r="K23" s="54"/>
      <c r="L23" s="45"/>
      <c r="M23" s="45"/>
      <c r="N23" s="45"/>
      <c r="O23" s="4"/>
    </row>
    <row r="24" spans="2:15">
      <c r="B24" s="52"/>
      <c r="C24" s="52"/>
      <c r="D24" s="52"/>
      <c r="E24" s="55"/>
      <c r="F24" s="45"/>
      <c r="G24" s="45"/>
      <c r="H24" s="45"/>
      <c r="I24" s="45"/>
      <c r="J24" s="45"/>
      <c r="K24" s="54"/>
      <c r="L24" s="45"/>
      <c r="M24" s="45"/>
      <c r="N24" s="45"/>
      <c r="O24" s="4"/>
    </row>
    <row r="25" spans="2:15" ht="22.5">
      <c r="B25" s="43" t="s">
        <v>82</v>
      </c>
      <c r="C25" s="43"/>
      <c r="D25" s="43"/>
      <c r="E25" s="200">
        <f>別紙２収支計画書!P12</f>
        <v>0</v>
      </c>
      <c r="F25" s="56" t="s">
        <v>13</v>
      </c>
      <c r="G25" s="45"/>
      <c r="H25" s="57"/>
      <c r="I25" s="45"/>
      <c r="J25" s="45"/>
      <c r="K25" s="45"/>
      <c r="L25" s="45"/>
      <c r="M25" s="57"/>
      <c r="N25" s="45"/>
      <c r="O25" s="4"/>
    </row>
    <row r="26" spans="2:15">
      <c r="B26" s="52"/>
      <c r="C26" s="52"/>
      <c r="D26" s="52"/>
      <c r="E26" s="46"/>
      <c r="F26" s="46"/>
      <c r="G26" s="46"/>
      <c r="H26" s="46"/>
      <c r="I26" s="46"/>
      <c r="J26" s="46"/>
      <c r="K26" s="46"/>
      <c r="L26" s="46"/>
      <c r="M26" s="45"/>
      <c r="N26" s="45"/>
      <c r="O26" s="4"/>
    </row>
    <row r="27" spans="2:15">
      <c r="B27" s="43" t="s">
        <v>83</v>
      </c>
      <c r="C27" s="43"/>
      <c r="D27" s="43"/>
      <c r="E27" s="43" t="s">
        <v>116</v>
      </c>
      <c r="F27" s="45"/>
      <c r="G27" s="45"/>
      <c r="H27" s="45"/>
      <c r="I27" s="45"/>
      <c r="J27" s="45"/>
      <c r="K27" s="45"/>
      <c r="L27" s="45"/>
      <c r="M27" s="45"/>
      <c r="N27" s="45"/>
      <c r="O27" s="4"/>
    </row>
    <row r="28" spans="2:15">
      <c r="B28" s="58"/>
      <c r="C28" s="58"/>
      <c r="D28" s="58"/>
      <c r="E28" s="45"/>
      <c r="F28" s="45"/>
      <c r="G28" s="45"/>
      <c r="H28" s="45"/>
      <c r="I28" s="45"/>
      <c r="J28" s="45"/>
      <c r="K28" s="45"/>
      <c r="L28" s="45"/>
      <c r="M28" s="45"/>
      <c r="N28" s="45"/>
      <c r="O28" s="4"/>
    </row>
    <row r="29" spans="2:15" ht="25.5" customHeight="1">
      <c r="B29" s="213" t="s">
        <v>153</v>
      </c>
      <c r="C29" s="43"/>
      <c r="D29" s="43"/>
      <c r="E29" s="45"/>
      <c r="F29" s="45"/>
      <c r="G29" s="45"/>
      <c r="H29" s="45"/>
      <c r="I29" s="45"/>
      <c r="J29" s="45"/>
      <c r="K29" s="45"/>
      <c r="L29" s="45"/>
      <c r="M29" s="45"/>
      <c r="N29" s="45"/>
      <c r="O29" s="4"/>
    </row>
    <row r="30" spans="2:15" ht="53.15" customHeight="1">
      <c r="B30" s="235" t="s">
        <v>109</v>
      </c>
      <c r="C30" s="235"/>
      <c r="D30" s="235"/>
      <c r="E30" s="235"/>
      <c r="F30" s="235"/>
      <c r="G30" s="235"/>
      <c r="H30" s="235"/>
      <c r="I30" s="235"/>
      <c r="J30" s="235"/>
      <c r="K30" s="235"/>
      <c r="L30" s="235"/>
      <c r="M30" s="235"/>
      <c r="N30" s="235"/>
      <c r="O30" s="7"/>
    </row>
    <row r="31" spans="2:15" ht="53.15" customHeight="1">
      <c r="B31" s="235" t="s">
        <v>110</v>
      </c>
      <c r="C31" s="235"/>
      <c r="D31" s="235"/>
      <c r="E31" s="235"/>
      <c r="F31" s="235"/>
      <c r="G31" s="235"/>
      <c r="H31" s="235"/>
      <c r="I31" s="235"/>
      <c r="J31" s="235"/>
      <c r="K31" s="235"/>
      <c r="L31" s="235"/>
      <c r="M31" s="235"/>
      <c r="N31" s="235"/>
      <c r="O31" s="7"/>
    </row>
    <row r="32" spans="2:15">
      <c r="B32" s="1"/>
      <c r="C32" s="1"/>
      <c r="D32" s="1"/>
    </row>
    <row r="33" spans="2:4">
      <c r="B33" s="2"/>
      <c r="C33" s="2"/>
      <c r="D33" s="2"/>
    </row>
  </sheetData>
  <sheetProtection formatRows="0"/>
  <mergeCells count="12">
    <mergeCell ref="E20:N20"/>
    <mergeCell ref="B30:N30"/>
    <mergeCell ref="B31:N31"/>
    <mergeCell ref="H1:L1"/>
    <mergeCell ref="B14:K14"/>
    <mergeCell ref="A4:O4"/>
    <mergeCell ref="H7:K7"/>
    <mergeCell ref="H8:K8"/>
    <mergeCell ref="H9:K9"/>
    <mergeCell ref="H10:K10"/>
    <mergeCell ref="H11:K11"/>
    <mergeCell ref="H12:K12"/>
  </mergeCells>
  <phoneticPr fontId="3"/>
  <conditionalFormatting sqref="T1">
    <cfRule type="containsBlanks" dxfId="0" priority="12">
      <formula>LEN(TRIM(T1))=0</formula>
    </cfRule>
  </conditionalFormatting>
  <printOptions horizontalCentered="1"/>
  <pageMargins left="0.51181102362204722" right="0.51181102362204722" top="0.55118110236220474" bottom="0.35433070866141736"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D478-4DF2-4AB1-B770-562735BEE3CD}">
  <sheetPr codeName="Sheet2">
    <tabColor rgb="FF0070C0"/>
    <pageSetUpPr fitToPage="1"/>
  </sheetPr>
  <dimension ref="A1:AU58"/>
  <sheetViews>
    <sheetView view="pageBreakPreview" zoomScaleNormal="93" zoomScaleSheetLayoutView="100" workbookViewId="0"/>
  </sheetViews>
  <sheetFormatPr defaultColWidth="9" defaultRowHeight="21" customHeight="1"/>
  <cols>
    <col min="1" max="1" width="6.5" style="91" customWidth="1"/>
    <col min="2" max="45" width="2.58203125" style="91" customWidth="1"/>
    <col min="46" max="16384" width="9" style="91"/>
  </cols>
  <sheetData>
    <row r="1" spans="1:47" ht="21" customHeight="1">
      <c r="A1" s="91" t="s">
        <v>117</v>
      </c>
    </row>
    <row r="2" spans="1:47" ht="21" customHeight="1">
      <c r="A2" s="251" t="s">
        <v>122</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row>
    <row r="3" spans="1:47" ht="16.5" customHeight="1"/>
    <row r="4" spans="1:47" ht="21" customHeight="1">
      <c r="A4" s="252" t="s">
        <v>59</v>
      </c>
      <c r="B4" s="252"/>
      <c r="C4" s="252"/>
      <c r="D4" s="252"/>
      <c r="E4" s="258"/>
      <c r="F4" s="259"/>
      <c r="G4" s="259"/>
      <c r="H4" s="259"/>
      <c r="I4" s="259"/>
      <c r="J4" s="259"/>
      <c r="K4" s="259"/>
      <c r="L4" s="259"/>
      <c r="M4" s="259"/>
      <c r="N4" s="259"/>
      <c r="O4" s="259"/>
      <c r="P4" s="259"/>
      <c r="Q4" s="259"/>
      <c r="R4" s="259"/>
      <c r="S4" s="259"/>
      <c r="T4" s="259"/>
      <c r="U4" s="259"/>
      <c r="V4" s="259"/>
      <c r="W4" s="259"/>
      <c r="X4" s="259"/>
      <c r="Y4" s="259"/>
      <c r="Z4" s="259"/>
      <c r="AA4" s="260"/>
      <c r="AT4" s="91">
        <v>10800</v>
      </c>
      <c r="AU4" s="91" t="s">
        <v>131</v>
      </c>
    </row>
    <row r="5" spans="1:47" ht="21" customHeight="1">
      <c r="A5" s="252" t="s">
        <v>74</v>
      </c>
      <c r="B5" s="252"/>
      <c r="C5" s="252"/>
      <c r="D5" s="252"/>
      <c r="E5" s="258"/>
      <c r="F5" s="259"/>
      <c r="G5" s="259"/>
      <c r="H5" s="259"/>
      <c r="I5" s="259"/>
      <c r="J5" s="259"/>
      <c r="K5" s="259"/>
      <c r="L5" s="259"/>
      <c r="M5" s="259"/>
      <c r="N5" s="259"/>
      <c r="O5" s="259"/>
      <c r="P5" s="259"/>
      <c r="Q5" s="259"/>
      <c r="R5" s="259"/>
      <c r="S5" s="259"/>
      <c r="T5" s="259"/>
      <c r="U5" s="259"/>
      <c r="V5" s="259"/>
      <c r="W5" s="259"/>
      <c r="X5" s="259"/>
      <c r="Y5" s="259"/>
      <c r="Z5" s="259"/>
      <c r="AA5" s="260"/>
    </row>
    <row r="6" spans="1:47" ht="21" customHeight="1">
      <c r="A6" s="252" t="s">
        <v>73</v>
      </c>
      <c r="B6" s="252"/>
      <c r="C6" s="252"/>
      <c r="D6" s="252"/>
      <c r="E6" s="258"/>
      <c r="F6" s="259"/>
      <c r="G6" s="259"/>
      <c r="H6" s="259"/>
      <c r="I6" s="259"/>
      <c r="J6" s="259"/>
      <c r="K6" s="259"/>
      <c r="L6" s="259"/>
      <c r="M6" s="259"/>
      <c r="N6" s="259"/>
      <c r="O6" s="259"/>
      <c r="P6" s="259"/>
      <c r="Q6" s="259"/>
      <c r="R6" s="259"/>
      <c r="S6" s="259"/>
      <c r="T6" s="259"/>
      <c r="U6" s="259"/>
      <c r="V6" s="259"/>
      <c r="W6" s="259"/>
      <c r="X6" s="259"/>
      <c r="Y6" s="259"/>
      <c r="Z6" s="259"/>
      <c r="AA6" s="260"/>
      <c r="AT6" s="91">
        <v>1200</v>
      </c>
      <c r="AU6" s="91" t="s">
        <v>132</v>
      </c>
    </row>
    <row r="7" spans="1:47" ht="21" customHeight="1">
      <c r="A7" s="252" t="s">
        <v>67</v>
      </c>
      <c r="B7" s="252"/>
      <c r="C7" s="252"/>
      <c r="D7" s="252"/>
      <c r="E7" s="258" t="s">
        <v>119</v>
      </c>
      <c r="F7" s="259"/>
      <c r="G7" s="259"/>
      <c r="H7" s="259"/>
      <c r="I7" s="260"/>
      <c r="J7" s="258"/>
      <c r="K7" s="259"/>
      <c r="L7" s="259"/>
      <c r="M7" s="259"/>
      <c r="N7" s="259"/>
      <c r="O7" s="259"/>
      <c r="P7" s="259"/>
      <c r="Q7" s="259"/>
      <c r="R7" s="259"/>
      <c r="S7" s="259"/>
      <c r="T7" s="259"/>
      <c r="U7" s="259"/>
      <c r="V7" s="259"/>
      <c r="W7" s="259"/>
      <c r="X7" s="259"/>
      <c r="Y7" s="259"/>
      <c r="Z7" s="259"/>
      <c r="AA7" s="260"/>
      <c r="AT7" s="91">
        <v>198000</v>
      </c>
      <c r="AU7" s="91" t="s">
        <v>133</v>
      </c>
    </row>
    <row r="8" spans="1:47" ht="21" customHeight="1">
      <c r="A8" s="252"/>
      <c r="B8" s="252"/>
      <c r="C8" s="252"/>
      <c r="D8" s="252"/>
      <c r="E8" s="258" t="s">
        <v>37</v>
      </c>
      <c r="F8" s="259"/>
      <c r="G8" s="259"/>
      <c r="H8" s="259"/>
      <c r="I8" s="260"/>
      <c r="J8" s="258"/>
      <c r="K8" s="259"/>
      <c r="L8" s="259"/>
      <c r="M8" s="259"/>
      <c r="N8" s="259"/>
      <c r="O8" s="259"/>
      <c r="P8" s="259"/>
      <c r="Q8" s="259"/>
      <c r="R8" s="259"/>
      <c r="S8" s="259"/>
      <c r="T8" s="259"/>
      <c r="U8" s="259"/>
      <c r="V8" s="259"/>
      <c r="W8" s="259"/>
      <c r="X8" s="259"/>
      <c r="Y8" s="259"/>
      <c r="Z8" s="259"/>
      <c r="AA8" s="260"/>
    </row>
    <row r="9" spans="1:47" ht="21" customHeight="1">
      <c r="A9" s="252"/>
      <c r="B9" s="252"/>
      <c r="C9" s="252"/>
      <c r="D9" s="252"/>
      <c r="E9" s="258" t="s">
        <v>68</v>
      </c>
      <c r="F9" s="259"/>
      <c r="G9" s="259"/>
      <c r="H9" s="259"/>
      <c r="I9" s="260"/>
      <c r="J9" s="258"/>
      <c r="K9" s="259"/>
      <c r="L9" s="259"/>
      <c r="M9" s="259"/>
      <c r="N9" s="259"/>
      <c r="O9" s="259"/>
      <c r="P9" s="259"/>
      <c r="Q9" s="259"/>
      <c r="R9" s="259"/>
      <c r="S9" s="259"/>
      <c r="T9" s="259"/>
      <c r="U9" s="259"/>
      <c r="V9" s="259"/>
      <c r="W9" s="259"/>
      <c r="X9" s="259"/>
      <c r="Y9" s="259"/>
      <c r="Z9" s="259"/>
      <c r="AA9" s="260"/>
    </row>
    <row r="10" spans="1:47" ht="21" customHeight="1">
      <c r="A10" s="263" t="s">
        <v>66</v>
      </c>
      <c r="B10" s="264"/>
      <c r="C10" s="264"/>
      <c r="D10" s="265"/>
      <c r="E10" s="261"/>
      <c r="F10" s="262"/>
      <c r="G10" s="262"/>
      <c r="H10" s="262"/>
      <c r="I10" s="262"/>
      <c r="J10" s="262"/>
      <c r="K10" s="262"/>
      <c r="L10" s="262"/>
      <c r="M10" s="92" t="s">
        <v>0</v>
      </c>
      <c r="N10" s="259"/>
      <c r="O10" s="259"/>
      <c r="P10" s="92" t="s">
        <v>4</v>
      </c>
      <c r="Q10" s="259"/>
      <c r="R10" s="259"/>
      <c r="S10" s="92" t="s">
        <v>1</v>
      </c>
      <c r="T10" s="92"/>
      <c r="U10" s="92"/>
      <c r="V10" s="92"/>
      <c r="W10" s="92"/>
      <c r="X10" s="92"/>
      <c r="Y10" s="92"/>
      <c r="Z10" s="92"/>
      <c r="AA10" s="93"/>
    </row>
    <row r="11" spans="1:47" ht="21" customHeight="1">
      <c r="A11" s="115" t="s">
        <v>60</v>
      </c>
      <c r="B11" s="104"/>
      <c r="C11" s="104"/>
      <c r="D11" s="105"/>
      <c r="E11" s="261"/>
      <c r="F11" s="262"/>
      <c r="G11" s="262"/>
      <c r="H11" s="262"/>
      <c r="I11" s="262"/>
      <c r="J11" s="262"/>
      <c r="K11" s="262"/>
      <c r="L11" s="262"/>
      <c r="M11" s="92" t="s">
        <v>0</v>
      </c>
      <c r="N11" s="259"/>
      <c r="O11" s="259"/>
      <c r="P11" s="92" t="s">
        <v>4</v>
      </c>
      <c r="Q11" s="259"/>
      <c r="R11" s="259"/>
      <c r="S11" s="92" t="s">
        <v>1</v>
      </c>
      <c r="T11" s="92"/>
      <c r="U11" s="92"/>
      <c r="V11" s="92"/>
      <c r="W11" s="92"/>
      <c r="X11" s="92"/>
      <c r="Y11" s="92"/>
      <c r="Z11" s="92"/>
      <c r="AA11" s="93"/>
    </row>
    <row r="12" spans="1:47" s="114" customFormat="1" ht="45" customHeight="1">
      <c r="A12" s="216"/>
      <c r="B12" s="254" t="s">
        <v>155</v>
      </c>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row>
    <row r="13" spans="1:47" ht="16.5" customHeight="1"/>
    <row r="14" spans="1:47" ht="21" customHeight="1">
      <c r="A14" s="91" t="s">
        <v>79</v>
      </c>
    </row>
    <row r="15" spans="1:47" ht="21" customHeight="1">
      <c r="A15" s="255" t="s">
        <v>167</v>
      </c>
      <c r="B15" s="94" t="s">
        <v>71</v>
      </c>
      <c r="C15" s="95"/>
      <c r="D15" s="92"/>
      <c r="E15" s="92"/>
      <c r="F15" s="92"/>
      <c r="G15" s="92"/>
      <c r="H15" s="92"/>
      <c r="I15" s="92"/>
      <c r="J15" s="92"/>
      <c r="K15" s="92"/>
      <c r="L15" s="92"/>
      <c r="M15" s="92"/>
      <c r="N15" s="92"/>
      <c r="O15" s="92"/>
      <c r="P15" s="92"/>
      <c r="Q15" s="92"/>
      <c r="R15" s="92"/>
      <c r="S15" s="92"/>
      <c r="T15" s="92"/>
      <c r="U15" s="92"/>
      <c r="V15" s="92"/>
      <c r="W15" s="92"/>
      <c r="X15" s="92"/>
      <c r="Y15" s="92"/>
      <c r="Z15" s="92"/>
      <c r="AA15" s="93"/>
    </row>
    <row r="16" spans="1:47" ht="21" customHeight="1">
      <c r="A16" s="256"/>
      <c r="B16" s="97"/>
      <c r="C16" s="99"/>
      <c r="D16" s="257" t="s">
        <v>124</v>
      </c>
      <c r="E16" s="245"/>
      <c r="F16" s="245"/>
      <c r="G16" s="245"/>
      <c r="H16" s="245"/>
      <c r="I16" s="246"/>
      <c r="J16" s="258"/>
      <c r="K16" s="259"/>
      <c r="L16" s="259"/>
      <c r="M16" s="259"/>
      <c r="N16" s="259"/>
      <c r="O16" s="259"/>
      <c r="P16" s="259"/>
      <c r="Q16" s="259"/>
      <c r="R16" s="259"/>
      <c r="S16" s="259"/>
      <c r="T16" s="259"/>
      <c r="U16" s="259"/>
      <c r="V16" s="259"/>
      <c r="W16" s="259"/>
      <c r="X16" s="259"/>
      <c r="Y16" s="259"/>
      <c r="Z16" s="259"/>
      <c r="AA16" s="260"/>
    </row>
    <row r="17" spans="1:39" ht="21" customHeight="1">
      <c r="A17" s="255"/>
      <c r="B17" s="101" t="s">
        <v>72</v>
      </c>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2"/>
    </row>
    <row r="18" spans="1:39" ht="21" customHeight="1">
      <c r="A18" s="278"/>
      <c r="B18" s="100"/>
      <c r="C18" s="101"/>
      <c r="D18" s="252" t="s">
        <v>78</v>
      </c>
      <c r="E18" s="252"/>
      <c r="F18" s="252"/>
      <c r="G18" s="252"/>
      <c r="H18" s="252"/>
      <c r="I18" s="252"/>
      <c r="J18" s="258"/>
      <c r="K18" s="259"/>
      <c r="L18" s="259"/>
      <c r="M18" s="259"/>
      <c r="N18" s="259"/>
      <c r="O18" s="259"/>
      <c r="P18" s="259"/>
      <c r="Q18" s="259"/>
      <c r="R18" s="259"/>
      <c r="S18" s="259"/>
      <c r="T18" s="259"/>
      <c r="U18" s="259"/>
      <c r="V18" s="259"/>
      <c r="W18" s="259"/>
      <c r="X18" s="259"/>
      <c r="Y18" s="259"/>
      <c r="Z18" s="259"/>
      <c r="AA18" s="260"/>
    </row>
    <row r="19" spans="1:39" ht="21" customHeight="1">
      <c r="A19" s="256"/>
      <c r="B19" s="97"/>
      <c r="C19" s="98"/>
      <c r="D19" s="253" t="s">
        <v>77</v>
      </c>
      <c r="E19" s="253"/>
      <c r="F19" s="253"/>
      <c r="G19" s="253"/>
      <c r="H19" s="253"/>
      <c r="I19" s="253"/>
      <c r="J19" s="258"/>
      <c r="K19" s="259"/>
      <c r="L19" s="259"/>
      <c r="M19" s="259"/>
      <c r="N19" s="259"/>
      <c r="O19" s="259"/>
      <c r="P19" s="259"/>
      <c r="Q19" s="259"/>
      <c r="R19" s="259"/>
      <c r="S19" s="259"/>
      <c r="T19" s="259"/>
      <c r="U19" s="259"/>
      <c r="V19" s="259"/>
      <c r="W19" s="259"/>
      <c r="X19" s="259"/>
      <c r="Y19" s="259"/>
      <c r="Z19" s="259"/>
      <c r="AA19" s="260"/>
    </row>
    <row r="20" spans="1:39" ht="21" customHeight="1">
      <c r="A20" s="276"/>
      <c r="B20" s="114" t="s">
        <v>35</v>
      </c>
      <c r="C20" s="117"/>
      <c r="D20" s="118"/>
      <c r="E20" s="118"/>
      <c r="F20" s="118"/>
      <c r="G20" s="118"/>
      <c r="H20" s="118"/>
      <c r="I20" s="118"/>
      <c r="J20" s="92"/>
      <c r="K20" s="92"/>
      <c r="L20" s="92"/>
      <c r="M20" s="92"/>
      <c r="N20" s="92"/>
      <c r="O20" s="92"/>
      <c r="P20" s="92"/>
      <c r="Q20" s="92"/>
      <c r="R20" s="92"/>
      <c r="S20" s="92"/>
      <c r="T20" s="92"/>
      <c r="U20" s="92"/>
      <c r="V20" s="92"/>
      <c r="W20" s="92"/>
      <c r="X20" s="92"/>
      <c r="Y20" s="92"/>
      <c r="Z20" s="92"/>
      <c r="AA20" s="93"/>
    </row>
    <row r="21" spans="1:39" ht="42" customHeight="1">
      <c r="A21" s="277"/>
      <c r="B21" s="119"/>
      <c r="C21" s="120"/>
      <c r="D21" s="266" t="s">
        <v>123</v>
      </c>
      <c r="E21" s="267"/>
      <c r="F21" s="267"/>
      <c r="G21" s="267"/>
      <c r="H21" s="267"/>
      <c r="I21" s="268"/>
      <c r="J21" s="273"/>
      <c r="K21" s="274"/>
      <c r="L21" s="274"/>
      <c r="M21" s="274"/>
      <c r="N21" s="274"/>
      <c r="O21" s="274"/>
      <c r="P21" s="274"/>
      <c r="Q21" s="274"/>
      <c r="R21" s="274"/>
      <c r="S21" s="274"/>
      <c r="T21" s="274"/>
      <c r="U21" s="274"/>
      <c r="V21" s="274"/>
      <c r="W21" s="274"/>
      <c r="X21" s="274"/>
      <c r="Y21" s="274"/>
      <c r="Z21" s="274"/>
      <c r="AA21" s="275"/>
    </row>
    <row r="22" spans="1:39" ht="21" customHeight="1">
      <c r="A22" s="113"/>
      <c r="AA22" s="95"/>
    </row>
    <row r="23" spans="1:39" ht="21" customHeight="1">
      <c r="A23" s="113" t="s">
        <v>80</v>
      </c>
      <c r="AA23" s="101"/>
    </row>
    <row r="24" spans="1:39" ht="21" customHeight="1">
      <c r="A24" s="112"/>
      <c r="B24" s="101" t="s">
        <v>61</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row>
    <row r="25" spans="1:39" ht="21" customHeight="1">
      <c r="A25" s="112"/>
      <c r="B25" s="101" t="s">
        <v>62</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row>
    <row r="26" spans="1:39" ht="21" customHeight="1">
      <c r="A26" s="112"/>
      <c r="B26" s="101" t="s">
        <v>63</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row>
    <row r="27" spans="1:39" ht="21" customHeight="1">
      <c r="A27" s="112"/>
      <c r="B27" s="101" t="s">
        <v>64</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39" ht="21" customHeight="1">
      <c r="A28" s="112"/>
      <c r="B28" s="100" t="s">
        <v>65</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row>
    <row r="29" spans="1:39" ht="21" customHeight="1">
      <c r="A29" s="269"/>
      <c r="B29" s="194" t="s">
        <v>145</v>
      </c>
      <c r="C29" s="121"/>
      <c r="D29" s="121"/>
      <c r="E29" s="122"/>
      <c r="F29" s="121"/>
      <c r="G29" s="121"/>
      <c r="H29" s="121"/>
      <c r="I29" s="121"/>
      <c r="J29" s="121"/>
      <c r="K29" s="121"/>
      <c r="L29" s="121"/>
      <c r="M29" s="121"/>
      <c r="N29" s="121"/>
      <c r="O29" s="121"/>
      <c r="P29" s="121"/>
      <c r="Q29" s="121"/>
      <c r="R29" s="121"/>
      <c r="S29" s="121"/>
      <c r="T29" s="121"/>
      <c r="U29" s="121"/>
      <c r="V29" s="121"/>
      <c r="W29" s="121"/>
      <c r="X29" s="121"/>
      <c r="Y29" s="121"/>
      <c r="Z29" s="121"/>
      <c r="AA29" s="121"/>
    </row>
    <row r="30" spans="1:39" ht="21" customHeight="1">
      <c r="A30" s="270"/>
      <c r="B30" s="123"/>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124"/>
      <c r="AM30" s="101"/>
    </row>
    <row r="31" spans="1:39" ht="21" customHeight="1">
      <c r="A31" s="271"/>
      <c r="B31" s="123"/>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124"/>
    </row>
    <row r="32" spans="1:39" ht="21" customHeight="1">
      <c r="A32" s="95"/>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row>
    <row r="33" spans="1:27" ht="21" customHeight="1">
      <c r="A33" s="217"/>
      <c r="B33" s="217"/>
      <c r="C33" s="217"/>
      <c r="D33" s="217"/>
      <c r="E33" s="217"/>
      <c r="F33" s="217"/>
      <c r="G33" s="217"/>
      <c r="H33" s="217"/>
      <c r="I33" s="217"/>
      <c r="J33" s="218"/>
      <c r="K33" s="218"/>
      <c r="L33" s="218"/>
      <c r="M33" s="196"/>
      <c r="N33" s="196"/>
      <c r="O33" s="101"/>
      <c r="P33" s="101"/>
      <c r="Q33" s="101"/>
      <c r="R33" s="101"/>
      <c r="S33" s="101"/>
      <c r="T33" s="101"/>
      <c r="U33" s="101"/>
      <c r="V33" s="101"/>
      <c r="W33" s="101"/>
      <c r="X33" s="101"/>
      <c r="Y33" s="101"/>
      <c r="Z33" s="101"/>
      <c r="AA33" s="101"/>
    </row>
    <row r="34" spans="1:27" ht="21" customHeight="1">
      <c r="A34" s="219" t="s">
        <v>161</v>
      </c>
      <c r="B34" s="196"/>
      <c r="C34" s="196"/>
      <c r="D34" s="196"/>
      <c r="E34" s="196"/>
      <c r="F34" s="196"/>
      <c r="G34" s="196"/>
      <c r="H34" s="196"/>
      <c r="I34" s="196"/>
      <c r="J34" s="197"/>
      <c r="K34" s="197"/>
      <c r="L34" s="197"/>
      <c r="M34" s="196"/>
      <c r="N34" s="196"/>
      <c r="O34" s="101"/>
      <c r="P34" s="101"/>
      <c r="Q34" s="101"/>
      <c r="R34" s="101"/>
      <c r="S34" s="101"/>
      <c r="T34" s="101"/>
      <c r="U34" s="101"/>
      <c r="V34" s="101"/>
      <c r="W34" s="101"/>
      <c r="X34" s="101"/>
      <c r="Y34" s="101"/>
      <c r="Z34" s="101"/>
      <c r="AA34" s="101"/>
    </row>
    <row r="35" spans="1:27" ht="21" customHeight="1">
      <c r="A35" s="282" t="s">
        <v>162</v>
      </c>
      <c r="B35" s="283"/>
      <c r="C35" s="283"/>
      <c r="D35" s="284"/>
      <c r="E35" s="252" t="s">
        <v>164</v>
      </c>
      <c r="F35" s="252"/>
      <c r="G35" s="252"/>
      <c r="H35" s="252"/>
      <c r="I35" s="252"/>
      <c r="J35" s="257" t="s">
        <v>163</v>
      </c>
      <c r="K35" s="245"/>
      <c r="L35" s="245"/>
      <c r="M35" s="245"/>
      <c r="N35" s="245"/>
      <c r="O35" s="245"/>
      <c r="P35" s="245"/>
      <c r="Q35" s="245"/>
      <c r="R35" s="246"/>
      <c r="S35" s="257" t="s">
        <v>159</v>
      </c>
      <c r="T35" s="245"/>
      <c r="U35" s="245"/>
      <c r="V35" s="245"/>
      <c r="W35" s="245"/>
      <c r="X35" s="245"/>
      <c r="Y35" s="245"/>
      <c r="Z35" s="245"/>
      <c r="AA35" s="246"/>
    </row>
    <row r="36" spans="1:27" ht="21" customHeight="1">
      <c r="A36" s="247"/>
      <c r="B36" s="247"/>
      <c r="C36" s="247"/>
      <c r="D36" s="247"/>
      <c r="E36" s="248"/>
      <c r="F36" s="249"/>
      <c r="G36" s="249"/>
      <c r="H36" s="250"/>
      <c r="I36" s="223" t="s">
        <v>127</v>
      </c>
      <c r="J36" s="224"/>
      <c r="K36" s="224" t="s">
        <v>156</v>
      </c>
      <c r="L36" s="224"/>
      <c r="M36" s="224" t="s">
        <v>157</v>
      </c>
      <c r="N36" s="225" t="s">
        <v>158</v>
      </c>
      <c r="O36" s="226"/>
      <c r="P36" s="224" t="s">
        <v>156</v>
      </c>
      <c r="Q36" s="224"/>
      <c r="R36" s="227" t="s">
        <v>157</v>
      </c>
      <c r="S36" s="285"/>
      <c r="T36" s="286"/>
      <c r="U36" s="286"/>
      <c r="V36" s="286"/>
      <c r="W36" s="286"/>
      <c r="X36" s="286"/>
      <c r="Y36" s="286"/>
      <c r="Z36" s="286"/>
      <c r="AA36" s="287"/>
    </row>
    <row r="37" spans="1:27" ht="21" customHeight="1">
      <c r="A37" s="247"/>
      <c r="B37" s="247"/>
      <c r="C37" s="247"/>
      <c r="D37" s="247"/>
      <c r="E37" s="248"/>
      <c r="F37" s="249"/>
      <c r="G37" s="249"/>
      <c r="H37" s="250"/>
      <c r="I37" s="223" t="s">
        <v>127</v>
      </c>
      <c r="J37" s="226"/>
      <c r="K37" s="224" t="s">
        <v>156</v>
      </c>
      <c r="L37" s="224"/>
      <c r="M37" s="224" t="s">
        <v>157</v>
      </c>
      <c r="N37" s="225" t="s">
        <v>158</v>
      </c>
      <c r="O37" s="226"/>
      <c r="P37" s="224" t="s">
        <v>156</v>
      </c>
      <c r="Q37" s="224"/>
      <c r="R37" s="227" t="s">
        <v>157</v>
      </c>
      <c r="S37" s="285"/>
      <c r="T37" s="286"/>
      <c r="U37" s="286"/>
      <c r="V37" s="286"/>
      <c r="W37" s="286"/>
      <c r="X37" s="286"/>
      <c r="Y37" s="286"/>
      <c r="Z37" s="286"/>
      <c r="AA37" s="287"/>
    </row>
    <row r="38" spans="1:27" ht="21" customHeight="1">
      <c r="A38" s="247"/>
      <c r="B38" s="247"/>
      <c r="C38" s="247"/>
      <c r="D38" s="247"/>
      <c r="E38" s="248"/>
      <c r="F38" s="249"/>
      <c r="G38" s="249"/>
      <c r="H38" s="250"/>
      <c r="I38" s="223" t="s">
        <v>127</v>
      </c>
      <c r="J38" s="226"/>
      <c r="K38" s="224" t="s">
        <v>156</v>
      </c>
      <c r="L38" s="224"/>
      <c r="M38" s="224" t="s">
        <v>157</v>
      </c>
      <c r="N38" s="225" t="s">
        <v>158</v>
      </c>
      <c r="O38" s="226"/>
      <c r="P38" s="224" t="s">
        <v>156</v>
      </c>
      <c r="Q38" s="224"/>
      <c r="R38" s="227" t="s">
        <v>157</v>
      </c>
      <c r="S38" s="285"/>
      <c r="T38" s="286"/>
      <c r="U38" s="286"/>
      <c r="V38" s="286"/>
      <c r="W38" s="286"/>
      <c r="X38" s="286"/>
      <c r="Y38" s="286"/>
      <c r="Z38" s="286"/>
      <c r="AA38" s="287"/>
    </row>
    <row r="39" spans="1:27" ht="21" customHeight="1">
      <c r="A39" s="247"/>
      <c r="B39" s="247"/>
      <c r="C39" s="247"/>
      <c r="D39" s="247"/>
      <c r="E39" s="248"/>
      <c r="F39" s="249"/>
      <c r="G39" s="249"/>
      <c r="H39" s="250"/>
      <c r="I39" s="223" t="s">
        <v>127</v>
      </c>
      <c r="J39" s="226"/>
      <c r="K39" s="228" t="s">
        <v>156</v>
      </c>
      <c r="L39" s="224"/>
      <c r="M39" s="228" t="s">
        <v>157</v>
      </c>
      <c r="N39" s="229" t="s">
        <v>158</v>
      </c>
      <c r="O39" s="226"/>
      <c r="P39" s="228" t="s">
        <v>156</v>
      </c>
      <c r="Q39" s="224"/>
      <c r="R39" s="230" t="s">
        <v>157</v>
      </c>
      <c r="S39" s="285"/>
      <c r="T39" s="286"/>
      <c r="U39" s="286"/>
      <c r="V39" s="286"/>
      <c r="W39" s="286"/>
      <c r="X39" s="286"/>
      <c r="Y39" s="286"/>
      <c r="Z39" s="286"/>
      <c r="AA39" s="287"/>
    </row>
    <row r="40" spans="1:27" ht="21" customHeight="1">
      <c r="A40" s="247"/>
      <c r="B40" s="247"/>
      <c r="C40" s="247"/>
      <c r="D40" s="247"/>
      <c r="E40" s="248"/>
      <c r="F40" s="249"/>
      <c r="G40" s="249"/>
      <c r="H40" s="250"/>
      <c r="I40" s="223" t="s">
        <v>127</v>
      </c>
      <c r="J40" s="226"/>
      <c r="K40" s="228" t="s">
        <v>156</v>
      </c>
      <c r="L40" s="224"/>
      <c r="M40" s="228" t="s">
        <v>157</v>
      </c>
      <c r="N40" s="229" t="s">
        <v>158</v>
      </c>
      <c r="O40" s="226"/>
      <c r="P40" s="228" t="s">
        <v>156</v>
      </c>
      <c r="Q40" s="224"/>
      <c r="R40" s="230" t="s">
        <v>157</v>
      </c>
      <c r="S40" s="285"/>
      <c r="T40" s="286"/>
      <c r="U40" s="286"/>
      <c r="V40" s="286"/>
      <c r="W40" s="286"/>
      <c r="X40" s="286"/>
      <c r="Y40" s="286"/>
      <c r="Z40" s="286"/>
      <c r="AA40" s="287"/>
    </row>
    <row r="41" spans="1:27" s="222" customFormat="1" ht="21" customHeight="1">
      <c r="A41" s="233" t="s">
        <v>166</v>
      </c>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row>
    <row r="42" spans="1:27" s="222" customFormat="1" ht="21" customHeight="1">
      <c r="A42" s="221"/>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row>
    <row r="43" spans="1:27" ht="21" customHeight="1">
      <c r="A43" s="114" t="s">
        <v>160</v>
      </c>
      <c r="B43" s="220"/>
      <c r="C43" s="220"/>
      <c r="D43" s="220"/>
      <c r="E43" s="220"/>
      <c r="F43" s="220"/>
      <c r="G43" s="220"/>
      <c r="H43" s="220"/>
      <c r="I43" s="220"/>
      <c r="J43" s="220"/>
      <c r="K43" s="220"/>
      <c r="L43" s="220"/>
      <c r="M43" s="220"/>
      <c r="N43" s="220"/>
      <c r="O43" s="101"/>
      <c r="P43" s="101"/>
      <c r="Q43" s="101"/>
      <c r="R43" s="101"/>
      <c r="S43" s="101"/>
      <c r="T43" s="101"/>
      <c r="U43" s="101"/>
      <c r="V43" s="101"/>
      <c r="W43" s="101"/>
      <c r="X43" s="101"/>
      <c r="Y43" s="101"/>
      <c r="Z43" s="101"/>
      <c r="AA43" s="101"/>
    </row>
    <row r="44" spans="1:27" ht="37.5" customHeight="1">
      <c r="A44" s="240" t="s">
        <v>126</v>
      </c>
      <c r="B44" s="241"/>
      <c r="C44" s="241"/>
      <c r="D44" s="241"/>
      <c r="E44" s="241"/>
      <c r="F44" s="241"/>
      <c r="G44" s="241"/>
      <c r="H44" s="241"/>
      <c r="I44" s="242"/>
      <c r="J44" s="243"/>
      <c r="K44" s="244"/>
      <c r="L44" s="244"/>
      <c r="M44" s="245" t="s">
        <v>127</v>
      </c>
      <c r="N44" s="246"/>
      <c r="O44" s="101"/>
      <c r="P44" s="101"/>
      <c r="Q44" s="101"/>
      <c r="R44" s="101"/>
      <c r="S44" s="101"/>
      <c r="T44" s="101"/>
      <c r="U44" s="101"/>
      <c r="V44" s="101"/>
      <c r="W44" s="101"/>
      <c r="X44" s="101"/>
      <c r="Y44" s="101"/>
      <c r="Z44" s="101"/>
      <c r="AA44" s="101"/>
    </row>
    <row r="45" spans="1:27" ht="21" customHeight="1">
      <c r="A45" s="196"/>
      <c r="B45" s="196"/>
      <c r="C45" s="196"/>
      <c r="D45" s="196"/>
      <c r="E45" s="196"/>
      <c r="F45" s="196"/>
      <c r="G45" s="196"/>
      <c r="H45" s="196"/>
      <c r="I45" s="196"/>
      <c r="J45" s="197"/>
      <c r="K45" s="197"/>
      <c r="L45" s="197"/>
      <c r="M45" s="196"/>
      <c r="N45" s="196"/>
      <c r="O45" s="101"/>
      <c r="P45" s="101"/>
      <c r="Q45" s="101"/>
      <c r="R45" s="101"/>
      <c r="S45" s="101"/>
      <c r="T45" s="101"/>
      <c r="U45" s="101"/>
      <c r="V45" s="101"/>
      <c r="W45" s="101"/>
      <c r="X45" s="101"/>
      <c r="Y45" s="101"/>
      <c r="Z45" s="101"/>
      <c r="AA45" s="101"/>
    </row>
    <row r="46" spans="1:27" ht="21" customHeight="1">
      <c r="A46" s="195" t="s">
        <v>128</v>
      </c>
      <c r="B46" s="196"/>
      <c r="C46" s="196"/>
      <c r="D46" s="196"/>
      <c r="E46" s="196"/>
      <c r="F46" s="196"/>
      <c r="G46" s="196"/>
      <c r="H46" s="196"/>
      <c r="I46" s="198"/>
      <c r="J46" s="199"/>
      <c r="K46" s="197"/>
      <c r="L46" s="197"/>
      <c r="M46" s="196"/>
      <c r="N46" s="196"/>
      <c r="O46" s="101"/>
      <c r="P46" s="101"/>
      <c r="Q46" s="101"/>
      <c r="R46" s="101"/>
      <c r="S46" s="101"/>
      <c r="T46" s="101"/>
      <c r="U46" s="101"/>
      <c r="V46" s="101"/>
      <c r="W46" s="101"/>
      <c r="X46" s="101"/>
      <c r="Y46" s="101"/>
      <c r="Z46" s="101"/>
      <c r="AA46" s="101"/>
    </row>
    <row r="47" spans="1:27" ht="31" customHeight="1">
      <c r="A47" s="240" t="s">
        <v>129</v>
      </c>
      <c r="B47" s="241"/>
      <c r="C47" s="241"/>
      <c r="D47" s="241"/>
      <c r="E47" s="241"/>
      <c r="F47" s="241"/>
      <c r="G47" s="241"/>
      <c r="H47" s="241"/>
      <c r="I47" s="241"/>
      <c r="J47" s="243"/>
      <c r="K47" s="244"/>
      <c r="L47" s="244"/>
      <c r="M47" s="245" t="s">
        <v>130</v>
      </c>
      <c r="N47" s="246"/>
      <c r="O47" s="101"/>
      <c r="P47" s="101"/>
      <c r="Q47" s="101"/>
      <c r="R47" s="101"/>
      <c r="S47" s="101"/>
      <c r="T47" s="101"/>
      <c r="U47" s="101"/>
      <c r="V47" s="101"/>
      <c r="W47" s="101"/>
      <c r="X47" s="101"/>
      <c r="Y47" s="101"/>
      <c r="Z47" s="101"/>
      <c r="AA47" s="101"/>
    </row>
    <row r="48" spans="1:27" ht="21" customHeight="1">
      <c r="A48" s="125"/>
      <c r="B48" s="125"/>
      <c r="C48" s="125"/>
      <c r="D48" s="125"/>
      <c r="E48" s="125"/>
      <c r="F48" s="125"/>
      <c r="G48" s="125"/>
      <c r="H48" s="125"/>
      <c r="I48" s="125"/>
      <c r="J48" s="126"/>
      <c r="K48" s="126"/>
      <c r="L48" s="126"/>
      <c r="M48" s="125"/>
      <c r="N48" s="125"/>
      <c r="O48" s="101"/>
      <c r="P48" s="101"/>
      <c r="Q48" s="101"/>
      <c r="R48" s="101"/>
      <c r="S48" s="101"/>
      <c r="T48" s="101"/>
      <c r="U48" s="101"/>
      <c r="V48" s="101"/>
      <c r="W48" s="101"/>
      <c r="X48" s="101"/>
      <c r="Y48" s="101"/>
      <c r="Z48" s="101"/>
      <c r="AA48" s="101"/>
    </row>
    <row r="49" spans="1:27" ht="21" customHeight="1">
      <c r="A49" s="116"/>
      <c r="B49" s="116"/>
      <c r="C49" s="116"/>
      <c r="D49" s="116"/>
      <c r="E49" s="116"/>
      <c r="F49" s="116"/>
      <c r="G49" s="116"/>
      <c r="H49" s="116"/>
      <c r="I49" s="116"/>
      <c r="J49" s="116"/>
      <c r="K49" s="116"/>
      <c r="L49" s="116"/>
      <c r="M49" s="116"/>
      <c r="N49" s="116"/>
      <c r="O49" s="101"/>
      <c r="P49" s="101"/>
      <c r="Q49" s="101"/>
      <c r="R49" s="101"/>
      <c r="S49" s="101"/>
      <c r="T49" s="101"/>
      <c r="U49" s="101"/>
      <c r="V49" s="101"/>
      <c r="W49" s="101"/>
      <c r="X49" s="101"/>
      <c r="Y49" s="101"/>
      <c r="Z49" s="101"/>
      <c r="AA49" s="101"/>
    </row>
    <row r="50" spans="1:27" ht="21" customHeight="1">
      <c r="A50" s="91" t="s">
        <v>125</v>
      </c>
    </row>
    <row r="51" spans="1:27" ht="34.5" customHeight="1">
      <c r="B51" s="281" t="s">
        <v>146</v>
      </c>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row>
    <row r="52" spans="1:27" ht="21" customHeight="1">
      <c r="B52" s="94" t="s">
        <v>69</v>
      </c>
      <c r="C52" s="95"/>
      <c r="D52" s="95"/>
      <c r="E52" s="95"/>
      <c r="F52" s="95"/>
      <c r="G52" s="95"/>
      <c r="H52" s="95"/>
      <c r="I52" s="95"/>
      <c r="J52" s="95"/>
      <c r="K52" s="95"/>
      <c r="L52" s="95"/>
      <c r="M52" s="95"/>
      <c r="N52" s="95"/>
      <c r="O52" s="95"/>
      <c r="P52" s="95"/>
      <c r="Q52" s="95"/>
      <c r="R52" s="95"/>
      <c r="S52" s="95"/>
      <c r="T52" s="95"/>
      <c r="U52" s="95"/>
      <c r="V52" s="95"/>
      <c r="W52" s="95"/>
      <c r="X52" s="95"/>
      <c r="Y52" s="95"/>
      <c r="Z52" s="95"/>
      <c r="AA52" s="96"/>
    </row>
    <row r="53" spans="1:27" ht="21" customHeight="1">
      <c r="B53" s="100"/>
      <c r="C53" s="101" t="s">
        <v>33</v>
      </c>
      <c r="D53" s="101"/>
      <c r="E53" s="280"/>
      <c r="F53" s="280"/>
      <c r="G53" s="101" t="s">
        <v>15</v>
      </c>
      <c r="H53" s="231" t="s">
        <v>75</v>
      </c>
      <c r="I53" s="231"/>
      <c r="J53" s="231"/>
      <c r="K53" s="231"/>
      <c r="L53" s="231"/>
      <c r="M53" s="231"/>
      <c r="N53" s="231"/>
      <c r="O53" s="231"/>
      <c r="P53" s="231"/>
      <c r="Q53" s="231"/>
      <c r="R53" s="231"/>
      <c r="S53" s="231"/>
      <c r="T53" s="279"/>
      <c r="U53" s="279"/>
      <c r="V53" s="231" t="s">
        <v>76</v>
      </c>
      <c r="W53" s="231"/>
      <c r="X53" s="101"/>
      <c r="Y53" s="101"/>
      <c r="Z53" s="101"/>
      <c r="AA53" s="102"/>
    </row>
    <row r="54" spans="1:27" ht="21" customHeight="1">
      <c r="B54" s="97"/>
      <c r="C54" s="232" t="s">
        <v>165</v>
      </c>
      <c r="D54" s="98"/>
      <c r="E54" s="98"/>
      <c r="F54" s="98"/>
      <c r="G54" s="98"/>
      <c r="H54" s="98"/>
      <c r="I54" s="98"/>
      <c r="J54" s="98"/>
      <c r="K54" s="98"/>
      <c r="L54" s="98"/>
      <c r="M54" s="98"/>
      <c r="N54" s="98"/>
      <c r="O54" s="98"/>
      <c r="P54" s="98"/>
      <c r="Q54" s="98"/>
      <c r="R54" s="98"/>
      <c r="S54" s="98"/>
      <c r="T54" s="98"/>
      <c r="U54" s="98"/>
      <c r="V54" s="98"/>
      <c r="W54" s="98"/>
      <c r="X54" s="98"/>
      <c r="Y54" s="98"/>
      <c r="Z54" s="98"/>
      <c r="AA54" s="99"/>
    </row>
    <row r="56" spans="1:27" ht="21" customHeight="1">
      <c r="A56" s="91" t="s">
        <v>114</v>
      </c>
    </row>
    <row r="57" spans="1:27" ht="17.25" customHeight="1">
      <c r="B57" s="86" t="s">
        <v>70</v>
      </c>
    </row>
    <row r="58" spans="1:27" ht="85.5" customHeight="1">
      <c r="B58" s="273"/>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5"/>
    </row>
  </sheetData>
  <mergeCells count="64">
    <mergeCell ref="A35:D35"/>
    <mergeCell ref="A40:D40"/>
    <mergeCell ref="E40:H40"/>
    <mergeCell ref="S40:AA40"/>
    <mergeCell ref="E35:I35"/>
    <mergeCell ref="J35:R35"/>
    <mergeCell ref="S35:AA35"/>
    <mergeCell ref="S36:AA36"/>
    <mergeCell ref="S37:AA37"/>
    <mergeCell ref="S38:AA38"/>
    <mergeCell ref="S39:AA39"/>
    <mergeCell ref="B58:AA58"/>
    <mergeCell ref="J47:L47"/>
    <mergeCell ref="T53:U53"/>
    <mergeCell ref="E53:F53"/>
    <mergeCell ref="B51:AA51"/>
    <mergeCell ref="A47:I47"/>
    <mergeCell ref="M47:N47"/>
    <mergeCell ref="A6:D6"/>
    <mergeCell ref="A7:D9"/>
    <mergeCell ref="E7:I7"/>
    <mergeCell ref="E8:I8"/>
    <mergeCell ref="E9:I9"/>
    <mergeCell ref="A29:A31"/>
    <mergeCell ref="C30:Z31"/>
    <mergeCell ref="J21:AA21"/>
    <mergeCell ref="A20:A21"/>
    <mergeCell ref="A17:A19"/>
    <mergeCell ref="J16:AA16"/>
    <mergeCell ref="J18:AA18"/>
    <mergeCell ref="J19:AA19"/>
    <mergeCell ref="A10:D10"/>
    <mergeCell ref="D21:I21"/>
    <mergeCell ref="N10:O10"/>
    <mergeCell ref="N11:O11"/>
    <mergeCell ref="Q10:R10"/>
    <mergeCell ref="Q11:R11"/>
    <mergeCell ref="A2:AA2"/>
    <mergeCell ref="A4:D4"/>
    <mergeCell ref="A5:D5"/>
    <mergeCell ref="D19:I19"/>
    <mergeCell ref="D18:I18"/>
    <mergeCell ref="B12:AA12"/>
    <mergeCell ref="A15:A16"/>
    <mergeCell ref="D16:I16"/>
    <mergeCell ref="E4:AA4"/>
    <mergeCell ref="E5:AA5"/>
    <mergeCell ref="E6:AA6"/>
    <mergeCell ref="J7:AA7"/>
    <mergeCell ref="J8:AA8"/>
    <mergeCell ref="J9:AA9"/>
    <mergeCell ref="E10:L10"/>
    <mergeCell ref="E11:L11"/>
    <mergeCell ref="A44:I44"/>
    <mergeCell ref="J44:L44"/>
    <mergeCell ref="M44:N44"/>
    <mergeCell ref="A36:D36"/>
    <mergeCell ref="A37:D37"/>
    <mergeCell ref="A38:D38"/>
    <mergeCell ref="A39:D39"/>
    <mergeCell ref="E36:H36"/>
    <mergeCell ref="E37:H37"/>
    <mergeCell ref="E38:H38"/>
    <mergeCell ref="E39:H39"/>
  </mergeCells>
  <phoneticPr fontId="3"/>
  <dataValidations count="6">
    <dataValidation type="list" allowBlank="1" showInputMessage="1" showErrorMessage="1" sqref="B22" xr:uid="{1BB5B3A0-6DCE-44DE-971B-30E477DB0668}">
      <formula1>"会場借用による実施,賃借物件による実施"</formula1>
    </dataValidation>
    <dataValidation type="list" allowBlank="1" showInputMessage="1" showErrorMessage="1" sqref="A17 A15 A24:A30" xr:uid="{B61B2BFB-6C21-4E21-8E33-79BC3D5E72A9}">
      <formula1>"〇,"</formula1>
    </dataValidation>
    <dataValidation type="list" allowBlank="1" showInputMessage="1" showErrorMessage="1" sqref="A20:A21" xr:uid="{3965824C-CC40-45FB-B6E3-A4E92138079F}">
      <formula1>"〇"</formula1>
    </dataValidation>
    <dataValidation type="list" allowBlank="1" showInputMessage="1" showErrorMessage="1" sqref="A12" xr:uid="{A5CF084C-671D-4F9C-A484-DBFED19A99B2}">
      <formula1>"〇,　"</formula1>
    </dataValidation>
    <dataValidation type="list" allowBlank="1" showInputMessage="1" showErrorMessage="1" sqref="J36:J40 O36:O40" xr:uid="{5258D41E-65C3-48E3-943C-2767E445A657}">
      <formula1>"0,1,2,3,4,5,6,7,8,9,10,11,12,13,14,15,16,17,18,19,20,21,22,23,24, "</formula1>
    </dataValidation>
    <dataValidation type="list" allowBlank="1" showInputMessage="1" showErrorMessage="1" sqref="L36:L40 Q36:Q40" xr:uid="{DF5CD114-473B-4CCC-87CB-A06B420D6B41}">
      <formula1>"00,15,30,45"</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1497-C5B8-48DE-A006-B3D46B7B3F9C}">
  <sheetPr codeName="Sheet3">
    <tabColor rgb="FF0070C0"/>
    <pageSetUpPr fitToPage="1"/>
  </sheetPr>
  <dimension ref="A1:V65"/>
  <sheetViews>
    <sheetView view="pageBreakPreview" zoomScaleNormal="70" zoomScaleSheetLayoutView="100" workbookViewId="0"/>
  </sheetViews>
  <sheetFormatPr defaultColWidth="4.58203125" defaultRowHeight="23.5" customHeight="1"/>
  <cols>
    <col min="1" max="1" width="1.83203125" style="106" customWidth="1"/>
    <col min="2" max="3" width="4.58203125" style="106" customWidth="1"/>
    <col min="4" max="4" width="3.6640625" style="106" customWidth="1"/>
    <col min="5" max="5" width="4.58203125" style="107"/>
    <col min="6" max="8" width="4.58203125" style="106"/>
    <col min="9" max="9" width="4.6640625" style="106" customWidth="1"/>
    <col min="10" max="10" width="4.1640625" style="106" customWidth="1"/>
    <col min="11" max="11" width="4.58203125" style="106"/>
    <col min="12" max="12" width="4.6640625" style="106" customWidth="1"/>
    <col min="13" max="15" width="4.58203125" style="106"/>
    <col min="16" max="16" width="4.6640625" style="106" customWidth="1"/>
    <col min="17" max="18" width="4.58203125" style="106"/>
    <col min="19" max="20" width="4.58203125" style="106" customWidth="1"/>
    <col min="21" max="16384" width="4.58203125" style="106"/>
  </cols>
  <sheetData>
    <row r="1" spans="1:22" ht="17" customHeight="1">
      <c r="A1" s="106" t="s">
        <v>118</v>
      </c>
    </row>
    <row r="2" spans="1:22" ht="22.5" customHeight="1">
      <c r="A2" s="251" t="s">
        <v>107</v>
      </c>
      <c r="B2" s="251"/>
      <c r="C2" s="251"/>
      <c r="D2" s="251"/>
      <c r="E2" s="251"/>
      <c r="F2" s="251"/>
      <c r="G2" s="251"/>
      <c r="H2" s="251"/>
      <c r="I2" s="251"/>
      <c r="J2" s="251"/>
      <c r="K2" s="251"/>
      <c r="L2" s="251"/>
      <c r="M2" s="251"/>
      <c r="N2" s="251"/>
      <c r="O2" s="251"/>
      <c r="P2" s="251"/>
      <c r="Q2" s="251"/>
      <c r="R2" s="251"/>
      <c r="S2" s="136"/>
      <c r="T2" s="136"/>
      <c r="U2" s="136"/>
      <c r="V2" s="136"/>
    </row>
    <row r="3" spans="1:22" ht="22.5" customHeight="1">
      <c r="E3" s="319"/>
      <c r="F3" s="319"/>
      <c r="G3" s="135"/>
      <c r="M3" s="110" t="s">
        <v>53</v>
      </c>
      <c r="N3" s="251"/>
      <c r="O3" s="251"/>
      <c r="P3" s="251"/>
      <c r="Q3" s="251"/>
      <c r="R3" s="251"/>
    </row>
    <row r="4" spans="1:22" ht="22.5" customHeight="1" thickBot="1">
      <c r="A4" s="106" t="s">
        <v>148</v>
      </c>
      <c r="R4" s="109" t="s">
        <v>108</v>
      </c>
    </row>
    <row r="5" spans="1:22" ht="22.5" customHeight="1" thickBot="1">
      <c r="A5" s="161" t="s">
        <v>138</v>
      </c>
      <c r="B5" s="162"/>
      <c r="C5" s="162"/>
      <c r="D5" s="162"/>
      <c r="E5" s="163" t="s">
        <v>137</v>
      </c>
      <c r="F5" s="162"/>
      <c r="G5" s="162"/>
      <c r="H5" s="162"/>
      <c r="I5" s="162"/>
      <c r="J5" s="162"/>
      <c r="K5" s="162"/>
      <c r="L5" s="162"/>
      <c r="M5" s="162"/>
      <c r="N5" s="162"/>
      <c r="O5" s="162"/>
      <c r="P5" s="316" t="s">
        <v>136</v>
      </c>
      <c r="Q5" s="316"/>
      <c r="R5" s="320"/>
      <c r="S5" s="136"/>
      <c r="T5" s="136"/>
      <c r="U5" s="136"/>
      <c r="V5" s="139"/>
    </row>
    <row r="6" spans="1:22" ht="22.5" customHeight="1" thickTop="1">
      <c r="A6" s="149" t="s">
        <v>85</v>
      </c>
      <c r="B6" s="98"/>
      <c r="C6" s="98"/>
      <c r="D6" s="99"/>
      <c r="E6" s="150" t="s">
        <v>139</v>
      </c>
      <c r="F6" s="151"/>
      <c r="G6" s="151"/>
      <c r="H6" s="151"/>
      <c r="I6" s="190">
        <f>別紙１執行計画書!J44</f>
        <v>0</v>
      </c>
      <c r="J6" s="152" t="s">
        <v>127</v>
      </c>
      <c r="K6" s="153" t="s">
        <v>140</v>
      </c>
      <c r="L6" s="154">
        <v>11600</v>
      </c>
      <c r="M6" s="155"/>
      <c r="N6" s="155"/>
      <c r="O6" s="156"/>
      <c r="P6" s="297">
        <f>I6*L6</f>
        <v>0</v>
      </c>
      <c r="Q6" s="298"/>
      <c r="R6" s="299"/>
    </row>
    <row r="7" spans="1:22" ht="22.5" customHeight="1" thickBot="1">
      <c r="A7" s="174" t="s">
        <v>86</v>
      </c>
      <c r="B7" s="175"/>
      <c r="C7" s="175"/>
      <c r="D7" s="175"/>
      <c r="E7" s="176" t="str">
        <f>IF(別紙１執行計画書!A15="〇","居場所開催回数",IF(別紙１執行計画書!A17="〇","居場所開催期間",IF(別紙１執行計画書!A20="〇","")))</f>
        <v>居場所開催回数</v>
      </c>
      <c r="F7" s="177"/>
      <c r="G7" s="177"/>
      <c r="H7" s="177"/>
      <c r="I7" s="191">
        <f>IF(別紙１執行計画書!A15="〇",別紙１執行計画書!J44,IF(別紙１執行計画書!A17="〇",別紙１執行計画書!J47,IF(別紙１執行計画書!A20="〇","")))</f>
        <v>0</v>
      </c>
      <c r="J7" s="178" t="str">
        <f>IF(別紙１執行計画書!A15="〇","回",IF(別紙１執行計画書!A17="〇","ヶ月",IF(別紙１執行計画書!A20="〇","")))</f>
        <v>回</v>
      </c>
      <c r="K7" s="179" t="s">
        <v>140</v>
      </c>
      <c r="L7" s="180" t="str">
        <f>IF(別紙１執行計画書!A15="〇","1,200",IF(別紙１執行計画書!A17="〇","198,000",IF(別紙１執行計画書!A20="〇","")))</f>
        <v>1,200</v>
      </c>
      <c r="M7" s="181"/>
      <c r="N7" s="181"/>
      <c r="O7" s="182"/>
      <c r="P7" s="300">
        <f>IF(別紙１執行計画書!A15="〇",I7*L7,IF(別紙１執行計画書!A17="〇",別紙２収支計画書!I7*別紙２収支計画書!L7,IF(別紙１執行計画書!A20="〇","")))</f>
        <v>0</v>
      </c>
      <c r="Q7" s="301"/>
      <c r="R7" s="302"/>
    </row>
    <row r="8" spans="1:22" ht="22.5" customHeight="1" thickTop="1" thickBot="1">
      <c r="A8" s="172"/>
      <c r="B8" s="165"/>
      <c r="C8" s="165"/>
      <c r="D8" s="165"/>
      <c r="E8" s="173"/>
      <c r="F8" s="165"/>
      <c r="G8" s="165"/>
      <c r="H8" s="165"/>
      <c r="I8" s="165"/>
      <c r="J8" s="165"/>
      <c r="K8" s="165"/>
      <c r="L8" s="165"/>
      <c r="M8" s="165"/>
      <c r="N8" s="165"/>
      <c r="O8" s="166" t="s">
        <v>135</v>
      </c>
      <c r="P8" s="332">
        <f>SUM(P6:R7)</f>
        <v>0</v>
      </c>
      <c r="Q8" s="333"/>
      <c r="R8" s="334"/>
      <c r="S8" s="188" t="s">
        <v>142</v>
      </c>
      <c r="V8" s="109"/>
    </row>
    <row r="9" spans="1:22" ht="16" customHeight="1">
      <c r="A9" s="141"/>
      <c r="B9" s="141"/>
      <c r="C9" s="141"/>
      <c r="D9" s="141"/>
      <c r="E9" s="142"/>
      <c r="F9" s="141"/>
      <c r="G9" s="141"/>
      <c r="H9" s="141"/>
      <c r="I9" s="141"/>
      <c r="J9" s="141"/>
      <c r="K9" s="141"/>
      <c r="L9" s="141"/>
      <c r="M9" s="141"/>
      <c r="N9" s="141"/>
      <c r="P9" s="140"/>
      <c r="Q9" s="136"/>
      <c r="R9" s="136"/>
      <c r="V9" s="109"/>
    </row>
    <row r="10" spans="1:22" ht="22.5" customHeight="1" thickBot="1">
      <c r="A10" s="106" t="s">
        <v>84</v>
      </c>
      <c r="R10" s="109" t="s">
        <v>108</v>
      </c>
      <c r="V10" s="109"/>
    </row>
    <row r="11" spans="1:22" ht="22.5" customHeight="1" thickBot="1">
      <c r="A11" s="161" t="s">
        <v>138</v>
      </c>
      <c r="B11" s="162"/>
      <c r="C11" s="162"/>
      <c r="D11" s="162"/>
      <c r="E11" s="163" t="s">
        <v>137</v>
      </c>
      <c r="F11" s="162"/>
      <c r="G11" s="162"/>
      <c r="H11" s="162"/>
      <c r="I11" s="162"/>
      <c r="J11" s="162"/>
      <c r="K11" s="162"/>
      <c r="L11" s="162"/>
      <c r="M11" s="162"/>
      <c r="N11" s="162"/>
      <c r="O11" s="162"/>
      <c r="P11" s="316" t="s">
        <v>136</v>
      </c>
      <c r="Q11" s="316"/>
      <c r="R11" s="320"/>
      <c r="S11" s="136"/>
      <c r="T11" s="136"/>
      <c r="U11" s="136"/>
      <c r="V11" s="139"/>
    </row>
    <row r="12" spans="1:22" ht="22.5" customHeight="1" thickTop="1">
      <c r="A12" s="157" t="s">
        <v>121</v>
      </c>
      <c r="B12" s="108"/>
      <c r="C12" s="108"/>
      <c r="D12" s="158"/>
      <c r="E12" s="296"/>
      <c r="F12" s="296"/>
      <c r="G12" s="296"/>
      <c r="H12" s="296"/>
      <c r="I12" s="296"/>
      <c r="J12" s="296"/>
      <c r="K12" s="296"/>
      <c r="L12" s="296"/>
      <c r="M12" s="296"/>
      <c r="N12" s="296"/>
      <c r="O12" s="296"/>
      <c r="P12" s="305"/>
      <c r="Q12" s="306"/>
      <c r="R12" s="307"/>
      <c r="S12" s="202" t="s">
        <v>143</v>
      </c>
    </row>
    <row r="13" spans="1:22" ht="22.5" customHeight="1">
      <c r="A13" s="147" t="s">
        <v>92</v>
      </c>
      <c r="B13" s="144"/>
      <c r="C13" s="104"/>
      <c r="D13" s="105"/>
      <c r="E13" s="318"/>
      <c r="F13" s="318"/>
      <c r="G13" s="318"/>
      <c r="H13" s="318"/>
      <c r="I13" s="318"/>
      <c r="J13" s="318"/>
      <c r="K13" s="318"/>
      <c r="L13" s="318"/>
      <c r="M13" s="318"/>
      <c r="N13" s="318"/>
      <c r="O13" s="318"/>
      <c r="P13" s="309"/>
      <c r="Q13" s="309"/>
      <c r="R13" s="310"/>
    </row>
    <row r="14" spans="1:22" ht="22.5" customHeight="1">
      <c r="A14" s="146" t="s">
        <v>87</v>
      </c>
      <c r="B14" s="104"/>
      <c r="C14" s="104"/>
      <c r="D14" s="105"/>
      <c r="E14" s="308"/>
      <c r="F14" s="308"/>
      <c r="G14" s="308"/>
      <c r="H14" s="308"/>
      <c r="I14" s="308"/>
      <c r="J14" s="308"/>
      <c r="K14" s="308"/>
      <c r="L14" s="308"/>
      <c r="M14" s="308"/>
      <c r="N14" s="308"/>
      <c r="O14" s="308"/>
      <c r="P14" s="309"/>
      <c r="Q14" s="309"/>
      <c r="R14" s="310"/>
    </row>
    <row r="15" spans="1:22" ht="22.5" customHeight="1">
      <c r="A15" s="146" t="s">
        <v>88</v>
      </c>
      <c r="B15" s="104"/>
      <c r="C15" s="104"/>
      <c r="D15" s="105"/>
      <c r="E15" s="308"/>
      <c r="F15" s="308"/>
      <c r="G15" s="308"/>
      <c r="H15" s="308"/>
      <c r="I15" s="308"/>
      <c r="J15" s="308"/>
      <c r="K15" s="308"/>
      <c r="L15" s="308"/>
      <c r="M15" s="308"/>
      <c r="N15" s="308"/>
      <c r="O15" s="308"/>
      <c r="P15" s="309"/>
      <c r="Q15" s="309"/>
      <c r="R15" s="310"/>
    </row>
    <row r="16" spans="1:22" ht="22.5" customHeight="1">
      <c r="A16" s="146" t="s">
        <v>89</v>
      </c>
      <c r="B16" s="104"/>
      <c r="C16" s="104"/>
      <c r="D16" s="105"/>
      <c r="E16" s="308"/>
      <c r="F16" s="308"/>
      <c r="G16" s="308"/>
      <c r="H16" s="308"/>
      <c r="I16" s="308"/>
      <c r="J16" s="308"/>
      <c r="K16" s="308"/>
      <c r="L16" s="308"/>
      <c r="M16" s="308"/>
      <c r="N16" s="308"/>
      <c r="O16" s="308"/>
      <c r="P16" s="309"/>
      <c r="Q16" s="309"/>
      <c r="R16" s="310"/>
    </row>
    <row r="17" spans="1:19" ht="22.5" customHeight="1">
      <c r="A17" s="146" t="s">
        <v>90</v>
      </c>
      <c r="B17" s="104"/>
      <c r="C17" s="104"/>
      <c r="D17" s="105"/>
      <c r="E17" s="308"/>
      <c r="F17" s="308"/>
      <c r="G17" s="308"/>
      <c r="H17" s="308"/>
      <c r="I17" s="308"/>
      <c r="J17" s="308"/>
      <c r="K17" s="308"/>
      <c r="L17" s="308"/>
      <c r="M17" s="308"/>
      <c r="N17" s="308"/>
      <c r="O17" s="308"/>
      <c r="P17" s="309"/>
      <c r="Q17" s="309"/>
      <c r="R17" s="310"/>
    </row>
    <row r="18" spans="1:19" ht="22.5" customHeight="1" thickBot="1">
      <c r="A18" s="167" t="s">
        <v>91</v>
      </c>
      <c r="B18" s="168"/>
      <c r="C18" s="168"/>
      <c r="D18" s="171"/>
      <c r="E18" s="321"/>
      <c r="F18" s="321"/>
      <c r="G18" s="321"/>
      <c r="H18" s="321"/>
      <c r="I18" s="321"/>
      <c r="J18" s="321"/>
      <c r="K18" s="321"/>
      <c r="L18" s="321"/>
      <c r="M18" s="321"/>
      <c r="N18" s="321"/>
      <c r="O18" s="321"/>
      <c r="P18" s="303"/>
      <c r="Q18" s="303"/>
      <c r="R18" s="304"/>
    </row>
    <row r="19" spans="1:19" ht="22.5" customHeight="1" thickTop="1" thickBot="1">
      <c r="A19" s="341"/>
      <c r="B19" s="342"/>
      <c r="C19" s="342"/>
      <c r="D19" s="342"/>
      <c r="E19" s="164"/>
      <c r="F19" s="165"/>
      <c r="G19" s="165"/>
      <c r="H19" s="165"/>
      <c r="I19" s="165"/>
      <c r="J19" s="165"/>
      <c r="K19" s="165"/>
      <c r="L19" s="165"/>
      <c r="M19" s="165"/>
      <c r="N19" s="165"/>
      <c r="O19" s="170" t="s">
        <v>141</v>
      </c>
      <c r="P19" s="335">
        <f>SUM(P12:R18)</f>
        <v>0</v>
      </c>
      <c r="Q19" s="336"/>
      <c r="R19" s="337"/>
      <c r="S19" s="188" t="s">
        <v>147</v>
      </c>
    </row>
    <row r="20" spans="1:19" ht="14" customHeight="1">
      <c r="A20" s="137"/>
      <c r="B20" s="137"/>
      <c r="C20" s="137"/>
      <c r="D20" s="137"/>
      <c r="E20" s="138"/>
      <c r="F20" s="138"/>
      <c r="G20" s="138"/>
    </row>
    <row r="21" spans="1:19" ht="22.5" customHeight="1" thickBot="1">
      <c r="A21" s="106" t="s">
        <v>106</v>
      </c>
      <c r="C21" s="137"/>
      <c r="D21" s="137"/>
      <c r="E21" s="138"/>
      <c r="F21" s="138"/>
      <c r="G21" s="138"/>
      <c r="R21" s="109" t="s">
        <v>108</v>
      </c>
    </row>
    <row r="22" spans="1:19" ht="22.5" customHeight="1" thickBot="1">
      <c r="A22" s="161" t="s">
        <v>138</v>
      </c>
      <c r="B22" s="162"/>
      <c r="C22" s="162"/>
      <c r="D22" s="162"/>
      <c r="E22" s="163" t="s">
        <v>137</v>
      </c>
      <c r="F22" s="162"/>
      <c r="G22" s="162"/>
      <c r="H22" s="162"/>
      <c r="I22" s="162"/>
      <c r="J22" s="162"/>
      <c r="K22" s="162"/>
      <c r="L22" s="162"/>
      <c r="M22" s="162"/>
      <c r="N22" s="162"/>
      <c r="O22" s="162"/>
      <c r="P22" s="316" t="s">
        <v>136</v>
      </c>
      <c r="Q22" s="316"/>
      <c r="R22" s="317"/>
      <c r="S22" s="201"/>
    </row>
    <row r="23" spans="1:19" ht="22.5" customHeight="1" thickTop="1">
      <c r="A23" s="159" t="s">
        <v>93</v>
      </c>
      <c r="B23" s="160"/>
      <c r="C23" s="108"/>
      <c r="D23" s="158"/>
      <c r="E23" s="295"/>
      <c r="F23" s="295"/>
      <c r="G23" s="295"/>
      <c r="H23" s="295"/>
      <c r="I23" s="295"/>
      <c r="J23" s="295"/>
      <c r="K23" s="295"/>
      <c r="L23" s="295"/>
      <c r="M23" s="295"/>
      <c r="N23" s="295"/>
      <c r="O23" s="295"/>
      <c r="P23" s="311"/>
      <c r="Q23" s="312"/>
      <c r="R23" s="313"/>
      <c r="S23" s="186"/>
    </row>
    <row r="24" spans="1:19" ht="22.5" customHeight="1">
      <c r="A24" s="183" t="s">
        <v>94</v>
      </c>
      <c r="B24" s="103"/>
      <c r="C24" s="104"/>
      <c r="D24" s="104"/>
      <c r="E24" s="322"/>
      <c r="F24" s="318"/>
      <c r="G24" s="318"/>
      <c r="H24" s="318"/>
      <c r="I24" s="318"/>
      <c r="J24" s="318"/>
      <c r="K24" s="318"/>
      <c r="L24" s="318"/>
      <c r="M24" s="318"/>
      <c r="N24" s="318"/>
      <c r="O24" s="318"/>
      <c r="P24" s="314">
        <f>SUM(P25:R33)</f>
        <v>0</v>
      </c>
      <c r="Q24" s="314"/>
      <c r="R24" s="315"/>
      <c r="S24" s="186"/>
    </row>
    <row r="25" spans="1:19" ht="22.5" customHeight="1">
      <c r="A25" s="184"/>
      <c r="B25" s="103" t="s">
        <v>95</v>
      </c>
      <c r="C25" s="104"/>
      <c r="D25" s="145"/>
      <c r="E25" s="308"/>
      <c r="F25" s="308"/>
      <c r="G25" s="308"/>
      <c r="H25" s="308"/>
      <c r="I25" s="308"/>
      <c r="J25" s="308"/>
      <c r="K25" s="308"/>
      <c r="L25" s="308"/>
      <c r="M25" s="308"/>
      <c r="N25" s="308"/>
      <c r="O25" s="308"/>
      <c r="P25" s="292"/>
      <c r="Q25" s="293"/>
      <c r="R25" s="294"/>
      <c r="S25" s="186"/>
    </row>
    <row r="26" spans="1:19" ht="22.5" customHeight="1">
      <c r="A26" s="184"/>
      <c r="B26" s="103" t="s">
        <v>105</v>
      </c>
      <c r="C26" s="104"/>
      <c r="D26" s="145"/>
      <c r="E26" s="308"/>
      <c r="F26" s="308"/>
      <c r="G26" s="308"/>
      <c r="H26" s="308"/>
      <c r="I26" s="308"/>
      <c r="J26" s="308"/>
      <c r="K26" s="308"/>
      <c r="L26" s="308"/>
      <c r="M26" s="308"/>
      <c r="N26" s="308"/>
      <c r="O26" s="308"/>
      <c r="P26" s="292"/>
      <c r="Q26" s="293"/>
      <c r="R26" s="294"/>
      <c r="S26" s="186"/>
    </row>
    <row r="27" spans="1:19" ht="22.5" customHeight="1">
      <c r="A27" s="184"/>
      <c r="B27" s="103" t="s">
        <v>96</v>
      </c>
      <c r="C27" s="104"/>
      <c r="D27" s="145"/>
      <c r="E27" s="308"/>
      <c r="F27" s="308"/>
      <c r="G27" s="308"/>
      <c r="H27" s="308"/>
      <c r="I27" s="308"/>
      <c r="J27" s="308"/>
      <c r="K27" s="308"/>
      <c r="L27" s="308"/>
      <c r="M27" s="308"/>
      <c r="N27" s="308"/>
      <c r="O27" s="308"/>
      <c r="P27" s="292"/>
      <c r="Q27" s="293"/>
      <c r="R27" s="294"/>
      <c r="S27" s="186"/>
    </row>
    <row r="28" spans="1:19" ht="22.5" customHeight="1">
      <c r="A28" s="184"/>
      <c r="B28" s="103" t="s">
        <v>97</v>
      </c>
      <c r="C28" s="104"/>
      <c r="D28" s="145"/>
      <c r="E28" s="308"/>
      <c r="F28" s="308"/>
      <c r="G28" s="308"/>
      <c r="H28" s="308"/>
      <c r="I28" s="308"/>
      <c r="J28" s="308"/>
      <c r="K28" s="308"/>
      <c r="L28" s="308"/>
      <c r="M28" s="308"/>
      <c r="N28" s="308"/>
      <c r="O28" s="308"/>
      <c r="P28" s="292"/>
      <c r="Q28" s="293"/>
      <c r="R28" s="294"/>
      <c r="S28" s="186"/>
    </row>
    <row r="29" spans="1:19" ht="22.5" customHeight="1">
      <c r="A29" s="184"/>
      <c r="B29" s="103" t="s">
        <v>98</v>
      </c>
      <c r="C29" s="104"/>
      <c r="D29" s="145"/>
      <c r="E29" s="308"/>
      <c r="F29" s="308"/>
      <c r="G29" s="308"/>
      <c r="H29" s="308"/>
      <c r="I29" s="308"/>
      <c r="J29" s="308"/>
      <c r="K29" s="308"/>
      <c r="L29" s="308"/>
      <c r="M29" s="308"/>
      <c r="N29" s="308"/>
      <c r="O29" s="308"/>
      <c r="P29" s="292"/>
      <c r="Q29" s="293"/>
      <c r="R29" s="294"/>
      <c r="S29" s="186"/>
    </row>
    <row r="30" spans="1:19" ht="22.5" customHeight="1">
      <c r="A30" s="184"/>
      <c r="B30" s="103" t="s">
        <v>99</v>
      </c>
      <c r="C30" s="104"/>
      <c r="D30" s="145"/>
      <c r="E30" s="308"/>
      <c r="F30" s="308"/>
      <c r="G30" s="308"/>
      <c r="H30" s="308"/>
      <c r="I30" s="308"/>
      <c r="J30" s="308"/>
      <c r="K30" s="308"/>
      <c r="L30" s="308"/>
      <c r="M30" s="308"/>
      <c r="N30" s="308"/>
      <c r="O30" s="308"/>
      <c r="P30" s="292"/>
      <c r="Q30" s="293"/>
      <c r="R30" s="294"/>
      <c r="S30" s="186"/>
    </row>
    <row r="31" spans="1:19" ht="22.5" customHeight="1">
      <c r="A31" s="184"/>
      <c r="B31" s="103" t="s">
        <v>100</v>
      </c>
      <c r="C31" s="104"/>
      <c r="D31" s="145"/>
      <c r="E31" s="308"/>
      <c r="F31" s="308"/>
      <c r="G31" s="308"/>
      <c r="H31" s="308"/>
      <c r="I31" s="308"/>
      <c r="J31" s="308"/>
      <c r="K31" s="308"/>
      <c r="L31" s="308"/>
      <c r="M31" s="308"/>
      <c r="N31" s="308"/>
      <c r="O31" s="308"/>
      <c r="P31" s="292"/>
      <c r="Q31" s="293"/>
      <c r="R31" s="294"/>
      <c r="S31" s="186"/>
    </row>
    <row r="32" spans="1:19" ht="22.5" customHeight="1">
      <c r="A32" s="184"/>
      <c r="B32" s="103" t="s">
        <v>101</v>
      </c>
      <c r="C32" s="104"/>
      <c r="D32" s="145"/>
      <c r="E32" s="308"/>
      <c r="F32" s="308"/>
      <c r="G32" s="308"/>
      <c r="H32" s="308"/>
      <c r="I32" s="308"/>
      <c r="J32" s="308"/>
      <c r="K32" s="308"/>
      <c r="L32" s="308"/>
      <c r="M32" s="308"/>
      <c r="N32" s="308"/>
      <c r="O32" s="308"/>
      <c r="P32" s="292"/>
      <c r="Q32" s="293"/>
      <c r="R32" s="294"/>
      <c r="S32" s="186"/>
    </row>
    <row r="33" spans="1:19" ht="22.5" customHeight="1">
      <c r="A33" s="159"/>
      <c r="B33" s="103" t="s">
        <v>102</v>
      </c>
      <c r="C33" s="104"/>
      <c r="D33" s="145"/>
      <c r="E33" s="308"/>
      <c r="F33" s="308"/>
      <c r="G33" s="308"/>
      <c r="H33" s="308"/>
      <c r="I33" s="308"/>
      <c r="J33" s="308"/>
      <c r="K33" s="308"/>
      <c r="L33" s="308"/>
      <c r="M33" s="308"/>
      <c r="N33" s="308"/>
      <c r="O33" s="308"/>
      <c r="P33" s="292"/>
      <c r="Q33" s="293"/>
      <c r="R33" s="294"/>
      <c r="S33" s="186"/>
    </row>
    <row r="34" spans="1:19" ht="22.5" customHeight="1">
      <c r="A34" s="148" t="s">
        <v>104</v>
      </c>
      <c r="B34" s="103"/>
      <c r="C34" s="104"/>
      <c r="D34" s="105"/>
      <c r="E34" s="318"/>
      <c r="F34" s="318"/>
      <c r="G34" s="318"/>
      <c r="H34" s="318"/>
      <c r="I34" s="318"/>
      <c r="J34" s="318"/>
      <c r="K34" s="318"/>
      <c r="L34" s="318"/>
      <c r="M34" s="318"/>
      <c r="N34" s="318"/>
      <c r="O34" s="318"/>
      <c r="P34" s="292"/>
      <c r="Q34" s="293"/>
      <c r="R34" s="294"/>
      <c r="S34" s="186"/>
    </row>
    <row r="35" spans="1:19" ht="22.5" customHeight="1">
      <c r="A35" s="183" t="s">
        <v>34</v>
      </c>
      <c r="B35" s="103"/>
      <c r="C35" s="104"/>
      <c r="D35" s="104"/>
      <c r="E35" s="322"/>
      <c r="F35" s="318"/>
      <c r="G35" s="318"/>
      <c r="H35" s="318"/>
      <c r="I35" s="318"/>
      <c r="J35" s="318"/>
      <c r="K35" s="318"/>
      <c r="L35" s="318"/>
      <c r="M35" s="318"/>
      <c r="N35" s="318"/>
      <c r="O35" s="318"/>
      <c r="P35" s="314">
        <f>SUM(P36:R37)</f>
        <v>0</v>
      </c>
      <c r="Q35" s="314"/>
      <c r="R35" s="315"/>
      <c r="S35" s="186"/>
    </row>
    <row r="36" spans="1:19" ht="22.5" customHeight="1">
      <c r="A36" s="186"/>
      <c r="B36" s="103" t="s">
        <v>103</v>
      </c>
      <c r="C36" s="104"/>
      <c r="D36" s="145"/>
      <c r="E36" s="308"/>
      <c r="F36" s="308"/>
      <c r="G36" s="308"/>
      <c r="H36" s="308"/>
      <c r="I36" s="308"/>
      <c r="J36" s="308"/>
      <c r="K36" s="308"/>
      <c r="L36" s="308"/>
      <c r="M36" s="308"/>
      <c r="N36" s="308"/>
      <c r="O36" s="308"/>
      <c r="P36" s="292"/>
      <c r="Q36" s="293"/>
      <c r="R36" s="294"/>
      <c r="S36" s="186"/>
    </row>
    <row r="37" spans="1:19" ht="22.5" customHeight="1" thickBot="1">
      <c r="A37" s="185"/>
      <c r="B37" s="187" t="s">
        <v>35</v>
      </c>
      <c r="C37" s="168"/>
      <c r="D37" s="169"/>
      <c r="E37" s="321"/>
      <c r="F37" s="321"/>
      <c r="G37" s="321"/>
      <c r="H37" s="321"/>
      <c r="I37" s="321"/>
      <c r="J37" s="321"/>
      <c r="K37" s="321"/>
      <c r="L37" s="321"/>
      <c r="M37" s="321"/>
      <c r="N37" s="321"/>
      <c r="O37" s="321"/>
      <c r="P37" s="338"/>
      <c r="Q37" s="339"/>
      <c r="R37" s="340"/>
      <c r="S37" s="186"/>
    </row>
    <row r="38" spans="1:19" ht="22.5" customHeight="1" thickTop="1">
      <c r="A38" s="211"/>
      <c r="B38" s="208"/>
      <c r="C38" s="208"/>
      <c r="D38" s="208"/>
      <c r="E38" s="207"/>
      <c r="F38" s="208"/>
      <c r="G38" s="208"/>
      <c r="H38" s="208"/>
      <c r="I38" s="208"/>
      <c r="J38" s="208"/>
      <c r="K38" s="208"/>
      <c r="L38" s="205"/>
      <c r="M38" s="205"/>
      <c r="N38" s="205"/>
      <c r="O38" s="206" t="s">
        <v>135</v>
      </c>
      <c r="P38" s="290">
        <f>SUM(P23,P24,P34,P35)</f>
        <v>0</v>
      </c>
      <c r="Q38" s="290"/>
      <c r="R38" s="291"/>
      <c r="S38" s="188" t="s">
        <v>149</v>
      </c>
    </row>
    <row r="39" spans="1:19" ht="22.5" customHeight="1" thickBot="1">
      <c r="A39" s="172"/>
      <c r="B39" s="165"/>
      <c r="C39" s="165"/>
      <c r="D39" s="165"/>
      <c r="E39" s="164"/>
      <c r="F39" s="165"/>
      <c r="G39" s="165"/>
      <c r="H39" s="165"/>
      <c r="I39" s="165"/>
      <c r="J39" s="165"/>
      <c r="K39" s="165"/>
      <c r="L39" s="209"/>
      <c r="M39" s="165"/>
      <c r="N39" s="165"/>
      <c r="O39" s="210" t="s">
        <v>152</v>
      </c>
      <c r="P39" s="288">
        <f>P12</f>
        <v>0</v>
      </c>
      <c r="Q39" s="288"/>
      <c r="R39" s="289"/>
      <c r="S39" s="188"/>
    </row>
    <row r="40" spans="1:19" ht="23.5" customHeight="1">
      <c r="A40" s="137"/>
      <c r="B40" s="137"/>
      <c r="C40" s="137"/>
      <c r="D40" s="137"/>
      <c r="E40" s="143"/>
      <c r="F40" s="138"/>
      <c r="G40" s="138"/>
      <c r="P40" s="189"/>
      <c r="Q40" s="136"/>
      <c r="R40" s="136"/>
    </row>
    <row r="41" spans="1:19" ht="23.5" customHeight="1" thickBot="1">
      <c r="A41" s="203" t="s">
        <v>150</v>
      </c>
      <c r="B41" s="203"/>
      <c r="C41" s="203"/>
      <c r="D41" s="203"/>
      <c r="E41" s="204" t="s">
        <v>151</v>
      </c>
      <c r="F41" s="203"/>
      <c r="G41" s="203"/>
    </row>
    <row r="42" spans="1:19" ht="23.5" customHeight="1">
      <c r="A42" s="323"/>
      <c r="B42" s="324"/>
      <c r="C42" s="324"/>
      <c r="D42" s="324"/>
      <c r="E42" s="324"/>
      <c r="F42" s="324"/>
      <c r="G42" s="324"/>
      <c r="H42" s="324"/>
      <c r="I42" s="324"/>
      <c r="J42" s="324"/>
      <c r="K42" s="324"/>
      <c r="L42" s="324"/>
      <c r="M42" s="324"/>
      <c r="N42" s="324"/>
      <c r="O42" s="324"/>
      <c r="P42" s="324"/>
      <c r="Q42" s="324"/>
      <c r="R42" s="325"/>
    </row>
    <row r="43" spans="1:19" ht="23.5" customHeight="1">
      <c r="A43" s="326"/>
      <c r="B43" s="327"/>
      <c r="C43" s="327"/>
      <c r="D43" s="327"/>
      <c r="E43" s="327"/>
      <c r="F43" s="327"/>
      <c r="G43" s="327"/>
      <c r="H43" s="327"/>
      <c r="I43" s="327"/>
      <c r="J43" s="327"/>
      <c r="K43" s="327"/>
      <c r="L43" s="327"/>
      <c r="M43" s="327"/>
      <c r="N43" s="327"/>
      <c r="O43" s="327"/>
      <c r="P43" s="327"/>
      <c r="Q43" s="327"/>
      <c r="R43" s="328"/>
    </row>
    <row r="44" spans="1:19" ht="23.5" customHeight="1">
      <c r="A44" s="326"/>
      <c r="B44" s="327"/>
      <c r="C44" s="327"/>
      <c r="D44" s="327"/>
      <c r="E44" s="327"/>
      <c r="F44" s="327"/>
      <c r="G44" s="327"/>
      <c r="H44" s="327"/>
      <c r="I44" s="327"/>
      <c r="J44" s="327"/>
      <c r="K44" s="327"/>
      <c r="L44" s="327"/>
      <c r="M44" s="327"/>
      <c r="N44" s="327"/>
      <c r="O44" s="327"/>
      <c r="P44" s="327"/>
      <c r="Q44" s="327"/>
      <c r="R44" s="328"/>
    </row>
    <row r="45" spans="1:19" ht="23.5" customHeight="1">
      <c r="A45" s="326"/>
      <c r="B45" s="327"/>
      <c r="C45" s="327"/>
      <c r="D45" s="327"/>
      <c r="E45" s="327"/>
      <c r="F45" s="327"/>
      <c r="G45" s="327"/>
      <c r="H45" s="327"/>
      <c r="I45" s="327"/>
      <c r="J45" s="327"/>
      <c r="K45" s="327"/>
      <c r="L45" s="327"/>
      <c r="M45" s="327"/>
      <c r="N45" s="327"/>
      <c r="O45" s="327"/>
      <c r="P45" s="327"/>
      <c r="Q45" s="327"/>
      <c r="R45" s="328"/>
    </row>
    <row r="46" spans="1:19" ht="23.5" customHeight="1">
      <c r="A46" s="326"/>
      <c r="B46" s="327"/>
      <c r="C46" s="327"/>
      <c r="D46" s="327"/>
      <c r="E46" s="327"/>
      <c r="F46" s="327"/>
      <c r="G46" s="327"/>
      <c r="H46" s="327"/>
      <c r="I46" s="327"/>
      <c r="J46" s="327"/>
      <c r="K46" s="327"/>
      <c r="L46" s="327"/>
      <c r="M46" s="327"/>
      <c r="N46" s="327"/>
      <c r="O46" s="327"/>
      <c r="P46" s="327"/>
      <c r="Q46" s="327"/>
      <c r="R46" s="328"/>
    </row>
    <row r="47" spans="1:19" ht="23.5" customHeight="1">
      <c r="A47" s="326"/>
      <c r="B47" s="327"/>
      <c r="C47" s="327"/>
      <c r="D47" s="327"/>
      <c r="E47" s="327"/>
      <c r="F47" s="327"/>
      <c r="G47" s="327"/>
      <c r="H47" s="327"/>
      <c r="I47" s="327"/>
      <c r="J47" s="327"/>
      <c r="K47" s="327"/>
      <c r="L47" s="327"/>
      <c r="M47" s="327"/>
      <c r="N47" s="327"/>
      <c r="O47" s="327"/>
      <c r="P47" s="327"/>
      <c r="Q47" s="327"/>
      <c r="R47" s="328"/>
    </row>
    <row r="48" spans="1:19" ht="23.5" customHeight="1">
      <c r="A48" s="326"/>
      <c r="B48" s="327"/>
      <c r="C48" s="327"/>
      <c r="D48" s="327"/>
      <c r="E48" s="327"/>
      <c r="F48" s="327"/>
      <c r="G48" s="327"/>
      <c r="H48" s="327"/>
      <c r="I48" s="327"/>
      <c r="J48" s="327"/>
      <c r="K48" s="327"/>
      <c r="L48" s="327"/>
      <c r="M48" s="327"/>
      <c r="N48" s="327"/>
      <c r="O48" s="327"/>
      <c r="P48" s="327"/>
      <c r="Q48" s="327"/>
      <c r="R48" s="328"/>
    </row>
    <row r="49" spans="1:18" ht="23.5" customHeight="1">
      <c r="A49" s="326"/>
      <c r="B49" s="327"/>
      <c r="C49" s="327"/>
      <c r="D49" s="327"/>
      <c r="E49" s="327"/>
      <c r="F49" s="327"/>
      <c r="G49" s="327"/>
      <c r="H49" s="327"/>
      <c r="I49" s="327"/>
      <c r="J49" s="327"/>
      <c r="K49" s="327"/>
      <c r="L49" s="327"/>
      <c r="M49" s="327"/>
      <c r="N49" s="327"/>
      <c r="O49" s="327"/>
      <c r="P49" s="327"/>
      <c r="Q49" s="327"/>
      <c r="R49" s="328"/>
    </row>
    <row r="50" spans="1:18" ht="23.5" customHeight="1">
      <c r="A50" s="326"/>
      <c r="B50" s="327"/>
      <c r="C50" s="327"/>
      <c r="D50" s="327"/>
      <c r="E50" s="327"/>
      <c r="F50" s="327"/>
      <c r="G50" s="327"/>
      <c r="H50" s="327"/>
      <c r="I50" s="327"/>
      <c r="J50" s="327"/>
      <c r="K50" s="327"/>
      <c r="L50" s="327"/>
      <c r="M50" s="327"/>
      <c r="N50" s="327"/>
      <c r="O50" s="327"/>
      <c r="P50" s="327"/>
      <c r="Q50" s="327"/>
      <c r="R50" s="328"/>
    </row>
    <row r="51" spans="1:18" ht="23.5" customHeight="1">
      <c r="A51" s="326"/>
      <c r="B51" s="327"/>
      <c r="C51" s="327"/>
      <c r="D51" s="327"/>
      <c r="E51" s="327"/>
      <c r="F51" s="327"/>
      <c r="G51" s="327"/>
      <c r="H51" s="327"/>
      <c r="I51" s="327"/>
      <c r="J51" s="327"/>
      <c r="K51" s="327"/>
      <c r="L51" s="327"/>
      <c r="M51" s="327"/>
      <c r="N51" s="327"/>
      <c r="O51" s="327"/>
      <c r="P51" s="327"/>
      <c r="Q51" s="327"/>
      <c r="R51" s="328"/>
    </row>
    <row r="52" spans="1:18" ht="23.5" customHeight="1">
      <c r="A52" s="326"/>
      <c r="B52" s="327"/>
      <c r="C52" s="327"/>
      <c r="D52" s="327"/>
      <c r="E52" s="327"/>
      <c r="F52" s="327"/>
      <c r="G52" s="327"/>
      <c r="H52" s="327"/>
      <c r="I52" s="327"/>
      <c r="J52" s="327"/>
      <c r="K52" s="327"/>
      <c r="L52" s="327"/>
      <c r="M52" s="327"/>
      <c r="N52" s="327"/>
      <c r="O52" s="327"/>
      <c r="P52" s="327"/>
      <c r="Q52" s="327"/>
      <c r="R52" s="328"/>
    </row>
    <row r="53" spans="1:18" ht="23.5" customHeight="1">
      <c r="A53" s="326"/>
      <c r="B53" s="327"/>
      <c r="C53" s="327"/>
      <c r="D53" s="327"/>
      <c r="E53" s="327"/>
      <c r="F53" s="327"/>
      <c r="G53" s="327"/>
      <c r="H53" s="327"/>
      <c r="I53" s="327"/>
      <c r="J53" s="327"/>
      <c r="K53" s="327"/>
      <c r="L53" s="327"/>
      <c r="M53" s="327"/>
      <c r="N53" s="327"/>
      <c r="O53" s="327"/>
      <c r="P53" s="327"/>
      <c r="Q53" s="327"/>
      <c r="R53" s="328"/>
    </row>
    <row r="54" spans="1:18" ht="23.5" customHeight="1">
      <c r="A54" s="326"/>
      <c r="B54" s="327"/>
      <c r="C54" s="327"/>
      <c r="D54" s="327"/>
      <c r="E54" s="327"/>
      <c r="F54" s="327"/>
      <c r="G54" s="327"/>
      <c r="H54" s="327"/>
      <c r="I54" s="327"/>
      <c r="J54" s="327"/>
      <c r="K54" s="327"/>
      <c r="L54" s="327"/>
      <c r="M54" s="327"/>
      <c r="N54" s="327"/>
      <c r="O54" s="327"/>
      <c r="P54" s="327"/>
      <c r="Q54" s="327"/>
      <c r="R54" s="328"/>
    </row>
    <row r="55" spans="1:18" ht="23.5" customHeight="1">
      <c r="A55" s="326"/>
      <c r="B55" s="327"/>
      <c r="C55" s="327"/>
      <c r="D55" s="327"/>
      <c r="E55" s="327"/>
      <c r="F55" s="327"/>
      <c r="G55" s="327"/>
      <c r="H55" s="327"/>
      <c r="I55" s="327"/>
      <c r="J55" s="327"/>
      <c r="K55" s="327"/>
      <c r="L55" s="327"/>
      <c r="M55" s="327"/>
      <c r="N55" s="327"/>
      <c r="O55" s="327"/>
      <c r="P55" s="327"/>
      <c r="Q55" s="327"/>
      <c r="R55" s="328"/>
    </row>
    <row r="56" spans="1:18" ht="23.5" customHeight="1">
      <c r="A56" s="326"/>
      <c r="B56" s="327"/>
      <c r="C56" s="327"/>
      <c r="D56" s="327"/>
      <c r="E56" s="327"/>
      <c r="F56" s="327"/>
      <c r="G56" s="327"/>
      <c r="H56" s="327"/>
      <c r="I56" s="327"/>
      <c r="J56" s="327"/>
      <c r="K56" s="327"/>
      <c r="L56" s="327"/>
      <c r="M56" s="327"/>
      <c r="N56" s="327"/>
      <c r="O56" s="327"/>
      <c r="P56" s="327"/>
      <c r="Q56" s="327"/>
      <c r="R56" s="328"/>
    </row>
    <row r="57" spans="1:18" ht="23.5" customHeight="1">
      <c r="A57" s="326"/>
      <c r="B57" s="327"/>
      <c r="C57" s="327"/>
      <c r="D57" s="327"/>
      <c r="E57" s="327"/>
      <c r="F57" s="327"/>
      <c r="G57" s="327"/>
      <c r="H57" s="327"/>
      <c r="I57" s="327"/>
      <c r="J57" s="327"/>
      <c r="K57" s="327"/>
      <c r="L57" s="327"/>
      <c r="M57" s="327"/>
      <c r="N57" s="327"/>
      <c r="O57" s="327"/>
      <c r="P57" s="327"/>
      <c r="Q57" s="327"/>
      <c r="R57" s="328"/>
    </row>
    <row r="58" spans="1:18" ht="23.5" customHeight="1">
      <c r="A58" s="326"/>
      <c r="B58" s="327"/>
      <c r="C58" s="327"/>
      <c r="D58" s="327"/>
      <c r="E58" s="327"/>
      <c r="F58" s="327"/>
      <c r="G58" s="327"/>
      <c r="H58" s="327"/>
      <c r="I58" s="327"/>
      <c r="J58" s="327"/>
      <c r="K58" s="327"/>
      <c r="L58" s="327"/>
      <c r="M58" s="327"/>
      <c r="N58" s="327"/>
      <c r="O58" s="327"/>
      <c r="P58" s="327"/>
      <c r="Q58" s="327"/>
      <c r="R58" s="328"/>
    </row>
    <row r="59" spans="1:18" ht="23.5" customHeight="1">
      <c r="A59" s="326"/>
      <c r="B59" s="327"/>
      <c r="C59" s="327"/>
      <c r="D59" s="327"/>
      <c r="E59" s="327"/>
      <c r="F59" s="327"/>
      <c r="G59" s="327"/>
      <c r="H59" s="327"/>
      <c r="I59" s="327"/>
      <c r="J59" s="327"/>
      <c r="K59" s="327"/>
      <c r="L59" s="327"/>
      <c r="M59" s="327"/>
      <c r="N59" s="327"/>
      <c r="O59" s="327"/>
      <c r="P59" s="327"/>
      <c r="Q59" s="327"/>
      <c r="R59" s="328"/>
    </row>
    <row r="60" spans="1:18" ht="23.5" customHeight="1">
      <c r="A60" s="326"/>
      <c r="B60" s="327"/>
      <c r="C60" s="327"/>
      <c r="D60" s="327"/>
      <c r="E60" s="327"/>
      <c r="F60" s="327"/>
      <c r="G60" s="327"/>
      <c r="H60" s="327"/>
      <c r="I60" s="327"/>
      <c r="J60" s="327"/>
      <c r="K60" s="327"/>
      <c r="L60" s="327"/>
      <c r="M60" s="327"/>
      <c r="N60" s="327"/>
      <c r="O60" s="327"/>
      <c r="P60" s="327"/>
      <c r="Q60" s="327"/>
      <c r="R60" s="328"/>
    </row>
    <row r="61" spans="1:18" ht="23.5" customHeight="1">
      <c r="A61" s="326"/>
      <c r="B61" s="327"/>
      <c r="C61" s="327"/>
      <c r="D61" s="327"/>
      <c r="E61" s="327"/>
      <c r="F61" s="327"/>
      <c r="G61" s="327"/>
      <c r="H61" s="327"/>
      <c r="I61" s="327"/>
      <c r="J61" s="327"/>
      <c r="K61" s="327"/>
      <c r="L61" s="327"/>
      <c r="M61" s="327"/>
      <c r="N61" s="327"/>
      <c r="O61" s="327"/>
      <c r="P61" s="327"/>
      <c r="Q61" s="327"/>
      <c r="R61" s="328"/>
    </row>
    <row r="62" spans="1:18" ht="23.5" customHeight="1">
      <c r="A62" s="326"/>
      <c r="B62" s="327"/>
      <c r="C62" s="327"/>
      <c r="D62" s="327"/>
      <c r="E62" s="327"/>
      <c r="F62" s="327"/>
      <c r="G62" s="327"/>
      <c r="H62" s="327"/>
      <c r="I62" s="327"/>
      <c r="J62" s="327"/>
      <c r="K62" s="327"/>
      <c r="L62" s="327"/>
      <c r="M62" s="327"/>
      <c r="N62" s="327"/>
      <c r="O62" s="327"/>
      <c r="P62" s="327"/>
      <c r="Q62" s="327"/>
      <c r="R62" s="328"/>
    </row>
    <row r="63" spans="1:18" ht="23.5" customHeight="1">
      <c r="A63" s="326"/>
      <c r="B63" s="327"/>
      <c r="C63" s="327"/>
      <c r="D63" s="327"/>
      <c r="E63" s="327"/>
      <c r="F63" s="327"/>
      <c r="G63" s="327"/>
      <c r="H63" s="327"/>
      <c r="I63" s="327"/>
      <c r="J63" s="327"/>
      <c r="K63" s="327"/>
      <c r="L63" s="327"/>
      <c r="M63" s="327"/>
      <c r="N63" s="327"/>
      <c r="O63" s="327"/>
      <c r="P63" s="327"/>
      <c r="Q63" s="327"/>
      <c r="R63" s="328"/>
    </row>
    <row r="64" spans="1:18" ht="23.5" customHeight="1">
      <c r="A64" s="326"/>
      <c r="B64" s="327"/>
      <c r="C64" s="327"/>
      <c r="D64" s="327"/>
      <c r="E64" s="327"/>
      <c r="F64" s="327"/>
      <c r="G64" s="327"/>
      <c r="H64" s="327"/>
      <c r="I64" s="327"/>
      <c r="J64" s="327"/>
      <c r="K64" s="327"/>
      <c r="L64" s="327"/>
      <c r="M64" s="327"/>
      <c r="N64" s="327"/>
      <c r="O64" s="327"/>
      <c r="P64" s="327"/>
      <c r="Q64" s="327"/>
      <c r="R64" s="328"/>
    </row>
    <row r="65" spans="1:18" ht="23.5" customHeight="1" thickBot="1">
      <c r="A65" s="329"/>
      <c r="B65" s="330"/>
      <c r="C65" s="330"/>
      <c r="D65" s="330"/>
      <c r="E65" s="330"/>
      <c r="F65" s="330"/>
      <c r="G65" s="330"/>
      <c r="H65" s="330"/>
      <c r="I65" s="330"/>
      <c r="J65" s="330"/>
      <c r="K65" s="330"/>
      <c r="L65" s="330"/>
      <c r="M65" s="330"/>
      <c r="N65" s="330"/>
      <c r="O65" s="330"/>
      <c r="P65" s="330"/>
      <c r="Q65" s="330"/>
      <c r="R65" s="331"/>
    </row>
  </sheetData>
  <mergeCells count="58">
    <mergeCell ref="A2:R2"/>
    <mergeCell ref="A42:R65"/>
    <mergeCell ref="P25:R25"/>
    <mergeCell ref="P26:R26"/>
    <mergeCell ref="P27:R27"/>
    <mergeCell ref="P8:R8"/>
    <mergeCell ref="P19:R19"/>
    <mergeCell ref="E35:O35"/>
    <mergeCell ref="E36:O36"/>
    <mergeCell ref="P35:R35"/>
    <mergeCell ref="P36:R36"/>
    <mergeCell ref="P37:R37"/>
    <mergeCell ref="E37:O37"/>
    <mergeCell ref="E34:O34"/>
    <mergeCell ref="E25:O25"/>
    <mergeCell ref="A19:D19"/>
    <mergeCell ref="E13:O13"/>
    <mergeCell ref="P13:R13"/>
    <mergeCell ref="E3:F3"/>
    <mergeCell ref="E31:O31"/>
    <mergeCell ref="P5:R5"/>
    <mergeCell ref="P11:R11"/>
    <mergeCell ref="E26:O26"/>
    <mergeCell ref="E27:O27"/>
    <mergeCell ref="E28:O28"/>
    <mergeCell ref="E29:O29"/>
    <mergeCell ref="E14:O14"/>
    <mergeCell ref="E15:O15"/>
    <mergeCell ref="E16:O16"/>
    <mergeCell ref="E18:O18"/>
    <mergeCell ref="E24:O24"/>
    <mergeCell ref="P15:R15"/>
    <mergeCell ref="E33:O33"/>
    <mergeCell ref="E30:O30"/>
    <mergeCell ref="P14:R14"/>
    <mergeCell ref="E32:O32"/>
    <mergeCell ref="P23:R23"/>
    <mergeCell ref="P24:R24"/>
    <mergeCell ref="P22:R22"/>
    <mergeCell ref="E17:O17"/>
    <mergeCell ref="P16:R16"/>
    <mergeCell ref="P17:R17"/>
    <mergeCell ref="P39:R39"/>
    <mergeCell ref="N3:R3"/>
    <mergeCell ref="P38:R38"/>
    <mergeCell ref="P34:R34"/>
    <mergeCell ref="P28:R28"/>
    <mergeCell ref="P29:R29"/>
    <mergeCell ref="P30:R30"/>
    <mergeCell ref="P31:R31"/>
    <mergeCell ref="P32:R32"/>
    <mergeCell ref="P33:R33"/>
    <mergeCell ref="E23:O23"/>
    <mergeCell ref="E12:O12"/>
    <mergeCell ref="P6:R6"/>
    <mergeCell ref="P7:R7"/>
    <mergeCell ref="P18:R18"/>
    <mergeCell ref="P12:R12"/>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3660-0240-4931-A622-FABCBFEF680A}">
  <sheetPr codeName="Sheet4">
    <tabColor rgb="FF0070C0"/>
    <pageSetUpPr fitToPage="1"/>
  </sheetPr>
  <dimension ref="A1:F43"/>
  <sheetViews>
    <sheetView view="pageBreakPreview" zoomScaleNormal="100" zoomScaleSheetLayoutView="100" workbookViewId="0"/>
  </sheetViews>
  <sheetFormatPr defaultColWidth="9" defaultRowHeight="13"/>
  <cols>
    <col min="1" max="1" width="5.58203125" style="68" customWidth="1"/>
    <col min="2" max="2" width="3.58203125" style="67" customWidth="1"/>
    <col min="3" max="3" width="12.08203125" style="68" customWidth="1"/>
    <col min="4" max="4" width="22.9140625" style="68" customWidth="1"/>
    <col min="5" max="5" width="29.6640625" style="68" customWidth="1"/>
    <col min="6" max="6" width="35.4140625" style="68" customWidth="1"/>
    <col min="7" max="16384" width="9" style="68"/>
  </cols>
  <sheetData>
    <row r="1" spans="1:6" ht="15.75" customHeight="1">
      <c r="E1" s="343" t="s">
        <v>113</v>
      </c>
      <c r="F1" s="343"/>
    </row>
    <row r="2" spans="1:6" ht="17.25" customHeight="1">
      <c r="A2" s="347" t="s">
        <v>44</v>
      </c>
      <c r="B2" s="347"/>
      <c r="C2" s="347"/>
      <c r="D2" s="347"/>
      <c r="E2" s="347"/>
      <c r="F2" s="347"/>
    </row>
    <row r="3" spans="1:6" ht="18.75" customHeight="1">
      <c r="A3" s="127"/>
      <c r="B3" s="128"/>
      <c r="C3" s="128"/>
      <c r="D3" s="348" t="s">
        <v>154</v>
      </c>
      <c r="E3" s="349"/>
      <c r="F3" s="349"/>
    </row>
    <row r="4" spans="1:6" ht="18.75" customHeight="1">
      <c r="A4" s="65"/>
      <c r="B4" s="65"/>
      <c r="C4" s="65"/>
      <c r="D4" s="349"/>
      <c r="E4" s="349"/>
      <c r="F4" s="349"/>
    </row>
    <row r="5" spans="1:6" ht="18.75" customHeight="1">
      <c r="A5" s="65"/>
      <c r="B5" s="65"/>
      <c r="C5" s="65"/>
      <c r="D5" s="65"/>
      <c r="E5" s="76" t="s">
        <v>53</v>
      </c>
      <c r="F5" s="77"/>
    </row>
    <row r="6" spans="1:6" ht="18" customHeight="1">
      <c r="C6" s="68" t="s">
        <v>52</v>
      </c>
    </row>
    <row r="7" spans="1:6" s="67" customFormat="1" ht="45">
      <c r="A7" s="72"/>
      <c r="B7" s="78" t="s">
        <v>46</v>
      </c>
      <c r="C7" s="88" t="s">
        <v>47</v>
      </c>
      <c r="D7" s="89" t="s">
        <v>49</v>
      </c>
      <c r="E7" s="89" t="s">
        <v>48</v>
      </c>
      <c r="F7" s="90" t="s">
        <v>58</v>
      </c>
    </row>
    <row r="8" spans="1:6" s="67" customFormat="1" ht="35.25" customHeight="1" thickBot="1">
      <c r="A8" s="74" t="s">
        <v>50</v>
      </c>
      <c r="B8" s="82"/>
      <c r="C8" s="83" t="s">
        <v>51</v>
      </c>
      <c r="D8" s="84" t="s">
        <v>31</v>
      </c>
      <c r="E8" s="129" t="s">
        <v>45</v>
      </c>
      <c r="F8" s="85"/>
    </row>
    <row r="9" spans="1:6" ht="41.25" customHeight="1" thickTop="1">
      <c r="A9" s="73"/>
      <c r="B9" s="79">
        <v>1</v>
      </c>
      <c r="C9" s="214"/>
      <c r="D9" s="80"/>
      <c r="E9" s="130"/>
      <c r="F9" s="133"/>
    </row>
    <row r="10" spans="1:6" ht="41.25" customHeight="1">
      <c r="A10" s="73"/>
      <c r="B10" s="70">
        <v>2</v>
      </c>
      <c r="C10" s="215"/>
      <c r="D10" s="75"/>
      <c r="E10" s="131"/>
      <c r="F10" s="71"/>
    </row>
    <row r="11" spans="1:6" ht="41.25" customHeight="1">
      <c r="A11" s="73"/>
      <c r="B11" s="70">
        <v>3</v>
      </c>
      <c r="C11" s="215"/>
      <c r="D11" s="75"/>
      <c r="E11" s="131"/>
      <c r="F11" s="71"/>
    </row>
    <row r="12" spans="1:6" ht="41.25" customHeight="1">
      <c r="A12" s="73"/>
      <c r="B12" s="70">
        <v>4</v>
      </c>
      <c r="C12" s="215"/>
      <c r="D12" s="75"/>
      <c r="E12" s="131"/>
      <c r="F12" s="71"/>
    </row>
    <row r="13" spans="1:6" ht="41.25" customHeight="1">
      <c r="A13" s="73"/>
      <c r="B13" s="70">
        <v>5</v>
      </c>
      <c r="C13" s="215"/>
      <c r="D13" s="75"/>
      <c r="E13" s="131"/>
      <c r="F13" s="71"/>
    </row>
    <row r="14" spans="1:6" ht="41.25" customHeight="1">
      <c r="A14" s="73"/>
      <c r="B14" s="70">
        <v>6</v>
      </c>
      <c r="C14" s="215"/>
      <c r="D14" s="75"/>
      <c r="E14" s="131"/>
      <c r="F14" s="71"/>
    </row>
    <row r="15" spans="1:6" ht="41.25" customHeight="1">
      <c r="A15" s="73"/>
      <c r="B15" s="70">
        <v>7</v>
      </c>
      <c r="C15" s="215"/>
      <c r="D15" s="75"/>
      <c r="E15" s="131"/>
      <c r="F15" s="71"/>
    </row>
    <row r="16" spans="1:6" ht="41.25" customHeight="1">
      <c r="A16" s="73"/>
      <c r="B16" s="70">
        <v>8</v>
      </c>
      <c r="C16" s="215"/>
      <c r="D16" s="75"/>
      <c r="E16" s="131"/>
      <c r="F16" s="71"/>
    </row>
    <row r="17" spans="1:6" ht="41.25" customHeight="1">
      <c r="A17" s="73"/>
      <c r="B17" s="70">
        <v>9</v>
      </c>
      <c r="C17" s="215"/>
      <c r="D17" s="75"/>
      <c r="E17" s="131"/>
      <c r="F17" s="71"/>
    </row>
    <row r="18" spans="1:6" ht="41.25" customHeight="1">
      <c r="A18" s="73"/>
      <c r="B18" s="70">
        <v>10</v>
      </c>
      <c r="C18" s="215"/>
      <c r="D18" s="75"/>
      <c r="E18" s="131"/>
      <c r="F18" s="71"/>
    </row>
    <row r="19" spans="1:6" ht="41.25" customHeight="1">
      <c r="A19" s="73"/>
      <c r="B19" s="70">
        <v>11</v>
      </c>
      <c r="C19" s="215"/>
      <c r="D19" s="75"/>
      <c r="E19" s="131"/>
      <c r="F19" s="71"/>
    </row>
    <row r="20" spans="1:6" ht="41.25" customHeight="1">
      <c r="A20" s="73"/>
      <c r="B20" s="70">
        <v>12</v>
      </c>
      <c r="C20" s="215"/>
      <c r="D20" s="75"/>
      <c r="E20" s="131"/>
      <c r="F20" s="71"/>
    </row>
    <row r="21" spans="1:6" ht="41.25" customHeight="1">
      <c r="A21" s="73"/>
      <c r="B21" s="70">
        <v>13</v>
      </c>
      <c r="C21" s="215"/>
      <c r="D21" s="75"/>
      <c r="E21" s="131"/>
      <c r="F21" s="71"/>
    </row>
    <row r="22" spans="1:6" ht="41.25" customHeight="1">
      <c r="A22" s="73"/>
      <c r="B22" s="70">
        <v>14</v>
      </c>
      <c r="C22" s="215"/>
      <c r="D22" s="75"/>
      <c r="E22" s="131"/>
      <c r="F22" s="71"/>
    </row>
    <row r="23" spans="1:6" ht="41.25" customHeight="1">
      <c r="A23" s="73"/>
      <c r="B23" s="70">
        <v>15</v>
      </c>
      <c r="C23" s="212"/>
      <c r="D23" s="75"/>
      <c r="E23" s="131"/>
      <c r="F23" s="71"/>
    </row>
    <row r="24" spans="1:6" ht="21" customHeight="1">
      <c r="B24" s="344" t="s">
        <v>54</v>
      </c>
      <c r="C24" s="344"/>
      <c r="D24" s="87" t="s">
        <v>55</v>
      </c>
      <c r="E24" s="87">
        <f>COUNTA(E9:E23)</f>
        <v>0</v>
      </c>
      <c r="F24" s="345"/>
    </row>
    <row r="25" spans="1:6" ht="21" customHeight="1">
      <c r="B25" s="344"/>
      <c r="C25" s="344"/>
      <c r="D25" s="132" t="s">
        <v>134</v>
      </c>
      <c r="E25" s="81">
        <f>E24-(COUNTIF(E9:E23,"なし"))</f>
        <v>0</v>
      </c>
      <c r="F25" s="346"/>
    </row>
    <row r="26" spans="1:6" ht="21.75" customHeight="1">
      <c r="E26" s="134" t="str">
        <f>IF(E25 &lt; E24 * 2 / 3,"（要確認）ピアサポートを行える者の割合が3分の2以上を満たしていません。","")</f>
        <v/>
      </c>
    </row>
    <row r="27" spans="1:6" s="69" customFormat="1" ht="21.75" customHeight="1">
      <c r="B27" s="69" t="s">
        <v>56</v>
      </c>
    </row>
    <row r="28" spans="1:6" s="69" customFormat="1" ht="21.75" customHeight="1">
      <c r="C28" s="69" t="s">
        <v>57</v>
      </c>
    </row>
    <row r="29" spans="1:6" s="69" customFormat="1" ht="21.75" customHeight="1"/>
    <row r="30" spans="1:6" ht="21.75" customHeight="1"/>
    <row r="31" spans="1:6" ht="21.75" customHeight="1"/>
    <row r="32" spans="1:6"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sheetData>
  <mergeCells count="5">
    <mergeCell ref="E1:F1"/>
    <mergeCell ref="B24:C25"/>
    <mergeCell ref="F24:F25"/>
    <mergeCell ref="A2:F2"/>
    <mergeCell ref="D3:F4"/>
  </mergeCells>
  <phoneticPr fontId="3"/>
  <dataValidations count="1">
    <dataValidation type="list" allowBlank="1" showInputMessage="1" showErrorMessage="1" sqref="E8:E23" xr:uid="{F55F8119-B0E5-4184-836A-1084E30B2719}">
      <formula1>"ひきこもり等当事者・経験者,ひきこもり等当事者・経験者の家族,その他自身の経験を通したピアサポートを行える者（備考欄に詳しい内容を記入）,なし"</formula1>
    </dataValidation>
  </dataValidations>
  <pageMargins left="0.31496062992125984" right="0.31496062992125984" top="0.55118110236220474" bottom="0.35433070866141736" header="0.31496062992125984" footer="0.31496062992125984"/>
  <pageSetup paperSize="9" scale="8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EE79-BCA2-4888-8F72-868505679AE8}">
  <sheetPr codeName="Sheet5">
    <tabColor theme="0" tint="-0.499984740745262"/>
    <pageSetUpPr fitToPage="1"/>
  </sheetPr>
  <dimension ref="B2:O16"/>
  <sheetViews>
    <sheetView topLeftCell="E1" workbookViewId="0">
      <selection activeCell="M10" sqref="M10"/>
    </sheetView>
  </sheetViews>
  <sheetFormatPr defaultColWidth="9" defaultRowHeight="18"/>
  <cols>
    <col min="1" max="1" width="3.08203125" style="10" customWidth="1"/>
    <col min="2" max="3" width="8.9140625" style="10" customWidth="1"/>
    <col min="4" max="15" width="11.08203125" style="10" customWidth="1"/>
    <col min="16" max="16384" width="9" style="10"/>
  </cols>
  <sheetData>
    <row r="2" spans="2:15">
      <c r="C2" s="351" t="s">
        <v>32</v>
      </c>
      <c r="D2" s="351" t="s">
        <v>17</v>
      </c>
      <c r="E2" s="352" t="s">
        <v>18</v>
      </c>
      <c r="F2" s="11" t="s">
        <v>19</v>
      </c>
      <c r="G2" s="11"/>
      <c r="H2" s="11"/>
      <c r="I2" s="11"/>
      <c r="J2" s="11"/>
      <c r="K2" s="11"/>
      <c r="L2" s="11"/>
      <c r="M2" s="11"/>
      <c r="N2" s="11"/>
      <c r="O2" s="11"/>
    </row>
    <row r="3" spans="2:15">
      <c r="B3" s="355" t="s">
        <v>20</v>
      </c>
      <c r="C3" s="351"/>
      <c r="D3" s="351"/>
      <c r="E3" s="353"/>
      <c r="F3" s="350" t="s">
        <v>21</v>
      </c>
      <c r="G3" s="350"/>
      <c r="H3" s="350"/>
      <c r="I3" s="350" t="s">
        <v>22</v>
      </c>
      <c r="J3" s="350"/>
      <c r="K3" s="350"/>
      <c r="L3" s="350"/>
      <c r="M3" s="350" t="s">
        <v>23</v>
      </c>
      <c r="N3" s="350"/>
      <c r="O3" s="350"/>
    </row>
    <row r="4" spans="2:15">
      <c r="B4" s="356"/>
      <c r="C4" s="351"/>
      <c r="D4" s="351"/>
      <c r="E4" s="354"/>
      <c r="F4" s="12" t="s">
        <v>24</v>
      </c>
      <c r="G4" s="13" t="s">
        <v>25</v>
      </c>
      <c r="H4" s="14" t="s">
        <v>26</v>
      </c>
      <c r="I4" s="15" t="s">
        <v>24</v>
      </c>
      <c r="J4" s="16" t="s">
        <v>25</v>
      </c>
      <c r="K4" s="13" t="s">
        <v>26</v>
      </c>
      <c r="L4" s="14" t="s">
        <v>27</v>
      </c>
      <c r="M4" s="15" t="s">
        <v>28</v>
      </c>
      <c r="N4" s="16" t="s">
        <v>29</v>
      </c>
      <c r="O4" s="17" t="s">
        <v>30</v>
      </c>
    </row>
    <row r="5" spans="2:15">
      <c r="B5" s="18">
        <v>12</v>
      </c>
      <c r="C5" s="19">
        <v>412000</v>
      </c>
      <c r="D5" s="19">
        <v>1547000</v>
      </c>
      <c r="E5" s="19">
        <v>240000</v>
      </c>
      <c r="F5" s="20">
        <v>1330000</v>
      </c>
      <c r="G5" s="21">
        <v>2092000</v>
      </c>
      <c r="H5" s="22">
        <v>2473000</v>
      </c>
      <c r="I5" s="23">
        <v>1204000</v>
      </c>
      <c r="J5" s="24">
        <v>1966000</v>
      </c>
      <c r="K5" s="21">
        <v>2347000</v>
      </c>
      <c r="L5" s="22">
        <v>60000</v>
      </c>
      <c r="M5" s="23">
        <v>635000</v>
      </c>
      <c r="N5" s="24">
        <v>600000</v>
      </c>
      <c r="O5" s="25">
        <v>635000</v>
      </c>
    </row>
    <row r="6" spans="2:15">
      <c r="B6" s="26">
        <v>11</v>
      </c>
      <c r="C6" s="27">
        <v>377000</v>
      </c>
      <c r="D6" s="27">
        <v>1418000</v>
      </c>
      <c r="E6" s="27">
        <v>220000</v>
      </c>
      <c r="F6" s="28">
        <v>1219000</v>
      </c>
      <c r="G6" s="29">
        <v>1917000</v>
      </c>
      <c r="H6" s="30">
        <v>2266000</v>
      </c>
      <c r="I6" s="31">
        <v>1103000</v>
      </c>
      <c r="J6" s="32">
        <v>1802000</v>
      </c>
      <c r="K6" s="29">
        <v>2151000</v>
      </c>
      <c r="L6" s="30">
        <v>55000</v>
      </c>
      <c r="M6" s="31">
        <v>582000</v>
      </c>
      <c r="N6" s="32">
        <v>550000</v>
      </c>
      <c r="O6" s="33">
        <v>582000</v>
      </c>
    </row>
    <row r="7" spans="2:15">
      <c r="B7" s="26">
        <v>10</v>
      </c>
      <c r="C7" s="27">
        <v>343000</v>
      </c>
      <c r="D7" s="27">
        <v>1289000</v>
      </c>
      <c r="E7" s="27">
        <v>200000</v>
      </c>
      <c r="F7" s="28">
        <v>1108000</v>
      </c>
      <c r="G7" s="29">
        <v>1743000</v>
      </c>
      <c r="H7" s="30">
        <v>2060000</v>
      </c>
      <c r="I7" s="31">
        <v>1003000</v>
      </c>
      <c r="J7" s="32">
        <v>1638000</v>
      </c>
      <c r="K7" s="29">
        <v>1955000</v>
      </c>
      <c r="L7" s="34">
        <v>50000</v>
      </c>
      <c r="M7" s="31">
        <v>529000</v>
      </c>
      <c r="N7" s="32">
        <v>500000</v>
      </c>
      <c r="O7" s="33">
        <v>529000</v>
      </c>
    </row>
    <row r="8" spans="2:15">
      <c r="B8" s="26">
        <v>9</v>
      </c>
      <c r="C8" s="27">
        <v>309000</v>
      </c>
      <c r="D8" s="27">
        <v>1160000</v>
      </c>
      <c r="E8" s="27">
        <v>180000</v>
      </c>
      <c r="F8" s="28">
        <v>997000</v>
      </c>
      <c r="G8" s="29">
        <v>1568000</v>
      </c>
      <c r="H8" s="30">
        <v>1854000</v>
      </c>
      <c r="I8" s="31">
        <v>902000</v>
      </c>
      <c r="J8" s="32">
        <v>1474000</v>
      </c>
      <c r="K8" s="29">
        <v>1760000</v>
      </c>
      <c r="L8" s="30">
        <v>45000</v>
      </c>
      <c r="M8" s="31">
        <v>476000</v>
      </c>
      <c r="N8" s="32">
        <v>450000</v>
      </c>
      <c r="O8" s="33">
        <v>476000</v>
      </c>
    </row>
    <row r="9" spans="2:15">
      <c r="B9" s="26">
        <v>8</v>
      </c>
      <c r="C9" s="27">
        <v>274000</v>
      </c>
      <c r="D9" s="27">
        <v>1031000</v>
      </c>
      <c r="E9" s="27">
        <v>160000</v>
      </c>
      <c r="F9" s="28">
        <v>886000</v>
      </c>
      <c r="G9" s="29">
        <v>1394000</v>
      </c>
      <c r="H9" s="30">
        <v>1648000</v>
      </c>
      <c r="I9" s="31">
        <v>802000</v>
      </c>
      <c r="J9" s="32">
        <v>1310000</v>
      </c>
      <c r="K9" s="29">
        <v>1564000</v>
      </c>
      <c r="L9" s="30">
        <v>40000</v>
      </c>
      <c r="M9" s="31">
        <v>423000</v>
      </c>
      <c r="N9" s="32">
        <v>400000</v>
      </c>
      <c r="O9" s="33">
        <v>423000</v>
      </c>
    </row>
    <row r="10" spans="2:15">
      <c r="B10" s="26">
        <v>7</v>
      </c>
      <c r="C10" s="27">
        <v>240000</v>
      </c>
      <c r="D10" s="27">
        <v>902000</v>
      </c>
      <c r="E10" s="27">
        <v>140000</v>
      </c>
      <c r="F10" s="28">
        <v>775000</v>
      </c>
      <c r="G10" s="29">
        <v>1220000</v>
      </c>
      <c r="H10" s="30">
        <v>1442000</v>
      </c>
      <c r="I10" s="31">
        <v>702000</v>
      </c>
      <c r="J10" s="32">
        <v>1146000</v>
      </c>
      <c r="K10" s="29">
        <v>1369000</v>
      </c>
      <c r="L10" s="30">
        <v>35000</v>
      </c>
      <c r="M10" s="31">
        <v>370000</v>
      </c>
      <c r="N10" s="32">
        <v>350000</v>
      </c>
      <c r="O10" s="33">
        <v>370000</v>
      </c>
    </row>
    <row r="11" spans="2:15">
      <c r="B11" s="26">
        <v>6</v>
      </c>
      <c r="C11" s="27">
        <v>206000</v>
      </c>
      <c r="D11" s="27">
        <v>773000</v>
      </c>
      <c r="E11" s="27">
        <v>120000</v>
      </c>
      <c r="F11" s="28">
        <v>664000</v>
      </c>
      <c r="G11" s="29">
        <v>1045000</v>
      </c>
      <c r="H11" s="30">
        <v>1236000</v>
      </c>
      <c r="I11" s="31">
        <v>601000</v>
      </c>
      <c r="J11" s="32">
        <v>982000</v>
      </c>
      <c r="K11" s="29">
        <v>1173000</v>
      </c>
      <c r="L11" s="30">
        <v>30000</v>
      </c>
      <c r="M11" s="31">
        <v>317000</v>
      </c>
      <c r="N11" s="32">
        <v>300000</v>
      </c>
      <c r="O11" s="33">
        <v>317000</v>
      </c>
    </row>
    <row r="12" spans="2:15">
      <c r="B12" s="26">
        <v>5</v>
      </c>
      <c r="C12" s="27">
        <v>171000</v>
      </c>
      <c r="D12" s="27">
        <v>644000</v>
      </c>
      <c r="E12" s="27">
        <v>100000</v>
      </c>
      <c r="F12" s="28">
        <v>554000</v>
      </c>
      <c r="G12" s="29">
        <v>871000</v>
      </c>
      <c r="H12" s="30">
        <v>1030000</v>
      </c>
      <c r="I12" s="31">
        <v>501000</v>
      </c>
      <c r="J12" s="32">
        <v>819000</v>
      </c>
      <c r="K12" s="29">
        <v>977000</v>
      </c>
      <c r="L12" s="30">
        <v>25000</v>
      </c>
      <c r="M12" s="31">
        <v>264000</v>
      </c>
      <c r="N12" s="32">
        <v>250000</v>
      </c>
      <c r="O12" s="33">
        <v>264000</v>
      </c>
    </row>
    <row r="13" spans="2:15">
      <c r="B13" s="26">
        <v>4</v>
      </c>
      <c r="C13" s="27">
        <v>137300</v>
      </c>
      <c r="D13" s="27">
        <v>515000</v>
      </c>
      <c r="E13" s="27">
        <v>80000</v>
      </c>
      <c r="F13" s="28">
        <v>443000</v>
      </c>
      <c r="G13" s="29">
        <v>697000</v>
      </c>
      <c r="H13" s="30">
        <v>824000</v>
      </c>
      <c r="I13" s="31">
        <v>401000</v>
      </c>
      <c r="J13" s="32">
        <v>655000</v>
      </c>
      <c r="K13" s="29">
        <v>782000</v>
      </c>
      <c r="L13" s="30">
        <v>20000</v>
      </c>
      <c r="M13" s="31">
        <v>211000</v>
      </c>
      <c r="N13" s="32">
        <v>200000</v>
      </c>
      <c r="O13" s="33">
        <v>211000</v>
      </c>
    </row>
    <row r="14" spans="2:15">
      <c r="B14" s="26">
        <v>3</v>
      </c>
      <c r="C14" s="27">
        <v>103000</v>
      </c>
      <c r="D14" s="27">
        <v>386000</v>
      </c>
      <c r="E14" s="27">
        <v>60000</v>
      </c>
      <c r="F14" s="28">
        <v>332000</v>
      </c>
      <c r="G14" s="29">
        <v>522000</v>
      </c>
      <c r="H14" s="30">
        <v>618000</v>
      </c>
      <c r="I14" s="31">
        <v>300000</v>
      </c>
      <c r="J14" s="32">
        <v>491000</v>
      </c>
      <c r="K14" s="29">
        <v>586000</v>
      </c>
      <c r="L14" s="30">
        <v>15000</v>
      </c>
      <c r="M14" s="31">
        <v>158000</v>
      </c>
      <c r="N14" s="32">
        <v>150000</v>
      </c>
      <c r="O14" s="33">
        <v>158000</v>
      </c>
    </row>
    <row r="15" spans="2:15">
      <c r="B15" s="26">
        <v>2</v>
      </c>
      <c r="C15" s="27">
        <v>68000</v>
      </c>
      <c r="D15" s="27">
        <v>257000</v>
      </c>
      <c r="E15" s="27">
        <v>40000</v>
      </c>
      <c r="F15" s="28">
        <v>221000</v>
      </c>
      <c r="G15" s="29">
        <v>348000</v>
      </c>
      <c r="H15" s="30">
        <v>412000</v>
      </c>
      <c r="I15" s="31">
        <v>200000</v>
      </c>
      <c r="J15" s="32">
        <v>327000</v>
      </c>
      <c r="K15" s="29">
        <v>391000</v>
      </c>
      <c r="L15" s="30">
        <v>10000</v>
      </c>
      <c r="M15" s="31">
        <v>105000</v>
      </c>
      <c r="N15" s="32">
        <v>100000</v>
      </c>
      <c r="O15" s="33">
        <v>105000</v>
      </c>
    </row>
    <row r="16" spans="2:15">
      <c r="B16" s="35">
        <v>1</v>
      </c>
      <c r="C16" s="36">
        <v>34000</v>
      </c>
      <c r="D16" s="36">
        <v>128000</v>
      </c>
      <c r="E16" s="36">
        <v>20000</v>
      </c>
      <c r="F16" s="37">
        <v>110000</v>
      </c>
      <c r="G16" s="38">
        <v>174000</v>
      </c>
      <c r="H16" s="39">
        <v>206000</v>
      </c>
      <c r="I16" s="40">
        <v>100000</v>
      </c>
      <c r="J16" s="41">
        <v>163000</v>
      </c>
      <c r="K16" s="38">
        <v>195000</v>
      </c>
      <c r="L16" s="39">
        <v>5000</v>
      </c>
      <c r="M16" s="40">
        <v>52000</v>
      </c>
      <c r="N16" s="41">
        <v>50000</v>
      </c>
      <c r="O16" s="42">
        <v>52000</v>
      </c>
    </row>
  </sheetData>
  <mergeCells count="7">
    <mergeCell ref="M3:O3"/>
    <mergeCell ref="C2:C4"/>
    <mergeCell ref="D2:D4"/>
    <mergeCell ref="E2:E4"/>
    <mergeCell ref="B3:B4"/>
    <mergeCell ref="F3:H3"/>
    <mergeCell ref="I3:L3"/>
  </mergeCells>
  <phoneticPr fontId="3"/>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6EE7-B43C-4078-985E-FB615579A3E3}">
  <sheetPr codeName="Sheet6">
    <tabColor theme="0" tint="-0.499984740745262"/>
    <pageSetUpPr fitToPage="1"/>
  </sheetPr>
  <dimension ref="B2:O16"/>
  <sheetViews>
    <sheetView topLeftCell="B2" workbookViewId="0">
      <selection activeCell="H21" sqref="H20:H21"/>
    </sheetView>
  </sheetViews>
  <sheetFormatPr defaultColWidth="9" defaultRowHeight="18"/>
  <cols>
    <col min="1" max="1" width="3.08203125" style="10" customWidth="1"/>
    <col min="2" max="3" width="8.9140625" style="10" customWidth="1"/>
    <col min="4" max="15" width="11.08203125" style="10" customWidth="1"/>
    <col min="16" max="16384" width="9" style="10"/>
  </cols>
  <sheetData>
    <row r="2" spans="2:15">
      <c r="C2" s="351" t="s">
        <v>32</v>
      </c>
      <c r="D2" s="351" t="s">
        <v>17</v>
      </c>
      <c r="E2" s="352" t="s">
        <v>18</v>
      </c>
      <c r="F2" s="11" t="s">
        <v>19</v>
      </c>
      <c r="G2" s="11"/>
      <c r="H2" s="11"/>
      <c r="I2" s="11"/>
      <c r="J2" s="11"/>
      <c r="K2" s="11"/>
      <c r="L2" s="11"/>
      <c r="M2" s="11"/>
      <c r="N2" s="11"/>
      <c r="O2" s="11"/>
    </row>
    <row r="3" spans="2:15">
      <c r="B3" s="355" t="s">
        <v>20</v>
      </c>
      <c r="C3" s="351"/>
      <c r="D3" s="351"/>
      <c r="E3" s="353"/>
      <c r="F3" s="350" t="s">
        <v>21</v>
      </c>
      <c r="G3" s="350"/>
      <c r="H3" s="350"/>
      <c r="I3" s="350" t="s">
        <v>22</v>
      </c>
      <c r="J3" s="350"/>
      <c r="K3" s="350"/>
      <c r="L3" s="350"/>
      <c r="M3" s="350" t="s">
        <v>23</v>
      </c>
      <c r="N3" s="350"/>
      <c r="O3" s="350"/>
    </row>
    <row r="4" spans="2:15">
      <c r="B4" s="356"/>
      <c r="C4" s="351"/>
      <c r="D4" s="351"/>
      <c r="E4" s="354"/>
      <c r="F4" s="12" t="s">
        <v>24</v>
      </c>
      <c r="G4" s="13" t="s">
        <v>25</v>
      </c>
      <c r="H4" s="14" t="s">
        <v>26</v>
      </c>
      <c r="I4" s="15" t="s">
        <v>24</v>
      </c>
      <c r="J4" s="16" t="s">
        <v>25</v>
      </c>
      <c r="K4" s="13" t="s">
        <v>26</v>
      </c>
      <c r="L4" s="14" t="s">
        <v>27</v>
      </c>
      <c r="M4" s="15" t="s">
        <v>28</v>
      </c>
      <c r="N4" s="16" t="s">
        <v>29</v>
      </c>
      <c r="O4" s="17" t="s">
        <v>30</v>
      </c>
    </row>
    <row r="5" spans="2:15">
      <c r="B5" s="18">
        <v>12</v>
      </c>
      <c r="C5" s="19">
        <v>412000</v>
      </c>
      <c r="D5" s="19">
        <v>1547000</v>
      </c>
      <c r="E5" s="19">
        <v>240000</v>
      </c>
      <c r="F5" s="20">
        <v>1330000</v>
      </c>
      <c r="G5" s="21">
        <v>2092000</v>
      </c>
      <c r="H5" s="22">
        <v>2473000</v>
      </c>
      <c r="I5" s="23">
        <v>1204000</v>
      </c>
      <c r="J5" s="24">
        <v>1966000</v>
      </c>
      <c r="K5" s="21">
        <v>2347000</v>
      </c>
      <c r="L5" s="22">
        <v>60000</v>
      </c>
      <c r="M5" s="23">
        <v>635000</v>
      </c>
      <c r="N5" s="24">
        <v>600000</v>
      </c>
      <c r="O5" s="25">
        <v>635000</v>
      </c>
    </row>
    <row r="6" spans="2:15">
      <c r="B6" s="26">
        <v>11</v>
      </c>
      <c r="C6" s="27">
        <v>377000</v>
      </c>
      <c r="D6" s="27">
        <v>1418000</v>
      </c>
      <c r="E6" s="27">
        <v>220000</v>
      </c>
      <c r="F6" s="28">
        <v>1219000</v>
      </c>
      <c r="G6" s="29">
        <v>1917000</v>
      </c>
      <c r="H6" s="30">
        <v>2266000</v>
      </c>
      <c r="I6" s="31">
        <v>1103000</v>
      </c>
      <c r="J6" s="32">
        <v>1802000</v>
      </c>
      <c r="K6" s="29">
        <v>2151000</v>
      </c>
      <c r="L6" s="30">
        <v>55000</v>
      </c>
      <c r="M6" s="31">
        <v>582000</v>
      </c>
      <c r="N6" s="32">
        <v>550000</v>
      </c>
      <c r="O6" s="33">
        <v>582000</v>
      </c>
    </row>
    <row r="7" spans="2:15">
      <c r="B7" s="26">
        <v>10</v>
      </c>
      <c r="C7" s="27">
        <v>343000</v>
      </c>
      <c r="D7" s="27">
        <v>1289000</v>
      </c>
      <c r="E7" s="27">
        <v>200000</v>
      </c>
      <c r="F7" s="28">
        <v>1108000</v>
      </c>
      <c r="G7" s="29">
        <v>1743000</v>
      </c>
      <c r="H7" s="30">
        <v>2060000</v>
      </c>
      <c r="I7" s="31">
        <v>1003000</v>
      </c>
      <c r="J7" s="32">
        <v>1638000</v>
      </c>
      <c r="K7" s="29">
        <v>1955000</v>
      </c>
      <c r="L7" s="34">
        <v>50000</v>
      </c>
      <c r="M7" s="31">
        <v>529000</v>
      </c>
      <c r="N7" s="32">
        <v>500000</v>
      </c>
      <c r="O7" s="33">
        <v>529000</v>
      </c>
    </row>
    <row r="8" spans="2:15">
      <c r="B8" s="26">
        <v>9</v>
      </c>
      <c r="C8" s="27">
        <v>309000</v>
      </c>
      <c r="D8" s="27">
        <v>1160000</v>
      </c>
      <c r="E8" s="27">
        <v>180000</v>
      </c>
      <c r="F8" s="28">
        <v>997000</v>
      </c>
      <c r="G8" s="29">
        <v>1568000</v>
      </c>
      <c r="H8" s="30">
        <v>1854000</v>
      </c>
      <c r="I8" s="31">
        <v>902000</v>
      </c>
      <c r="J8" s="32">
        <v>1474000</v>
      </c>
      <c r="K8" s="29">
        <v>1760000</v>
      </c>
      <c r="L8" s="30">
        <v>45000</v>
      </c>
      <c r="M8" s="31">
        <v>476000</v>
      </c>
      <c r="N8" s="32">
        <v>450000</v>
      </c>
      <c r="O8" s="33">
        <v>476000</v>
      </c>
    </row>
    <row r="9" spans="2:15">
      <c r="B9" s="26">
        <v>8</v>
      </c>
      <c r="C9" s="27">
        <v>274000</v>
      </c>
      <c r="D9" s="27">
        <v>1031000</v>
      </c>
      <c r="E9" s="27">
        <v>160000</v>
      </c>
      <c r="F9" s="28">
        <v>886000</v>
      </c>
      <c r="G9" s="29">
        <v>1394000</v>
      </c>
      <c r="H9" s="30">
        <v>1648000</v>
      </c>
      <c r="I9" s="31">
        <v>802000</v>
      </c>
      <c r="J9" s="32">
        <v>1310000</v>
      </c>
      <c r="K9" s="29">
        <v>1564000</v>
      </c>
      <c r="L9" s="30">
        <v>40000</v>
      </c>
      <c r="M9" s="31">
        <v>423000</v>
      </c>
      <c r="N9" s="32">
        <v>400000</v>
      </c>
      <c r="O9" s="33">
        <v>423000</v>
      </c>
    </row>
    <row r="10" spans="2:15">
      <c r="B10" s="26">
        <v>7</v>
      </c>
      <c r="C10" s="27">
        <v>240000</v>
      </c>
      <c r="D10" s="27">
        <v>902000</v>
      </c>
      <c r="E10" s="27">
        <v>140000</v>
      </c>
      <c r="F10" s="28">
        <v>775000</v>
      </c>
      <c r="G10" s="29">
        <v>1220000</v>
      </c>
      <c r="H10" s="30">
        <v>1442000</v>
      </c>
      <c r="I10" s="31">
        <v>702000</v>
      </c>
      <c r="J10" s="32">
        <v>1146000</v>
      </c>
      <c r="K10" s="29">
        <v>1369000</v>
      </c>
      <c r="L10" s="30">
        <v>35000</v>
      </c>
      <c r="M10" s="31">
        <v>370000</v>
      </c>
      <c r="N10" s="32">
        <v>350000</v>
      </c>
      <c r="O10" s="33">
        <v>370000</v>
      </c>
    </row>
    <row r="11" spans="2:15">
      <c r="B11" s="26">
        <v>6</v>
      </c>
      <c r="C11" s="27">
        <v>206000</v>
      </c>
      <c r="D11" s="27">
        <v>773000</v>
      </c>
      <c r="E11" s="27">
        <v>120000</v>
      </c>
      <c r="F11" s="28">
        <v>664000</v>
      </c>
      <c r="G11" s="29">
        <v>1045000</v>
      </c>
      <c r="H11" s="30">
        <v>1236000</v>
      </c>
      <c r="I11" s="31">
        <v>601000</v>
      </c>
      <c r="J11" s="32">
        <v>982000</v>
      </c>
      <c r="K11" s="29">
        <v>1173000</v>
      </c>
      <c r="L11" s="30">
        <v>30000</v>
      </c>
      <c r="M11" s="31">
        <v>317000</v>
      </c>
      <c r="N11" s="32">
        <v>300000</v>
      </c>
      <c r="O11" s="33">
        <v>317000</v>
      </c>
    </row>
    <row r="12" spans="2:15">
      <c r="B12" s="26">
        <v>5</v>
      </c>
      <c r="C12" s="27">
        <v>171000</v>
      </c>
      <c r="D12" s="27">
        <v>644000</v>
      </c>
      <c r="E12" s="27">
        <v>100000</v>
      </c>
      <c r="F12" s="28">
        <v>554000</v>
      </c>
      <c r="G12" s="29">
        <v>871000</v>
      </c>
      <c r="H12" s="30">
        <v>1030000</v>
      </c>
      <c r="I12" s="31">
        <v>501000</v>
      </c>
      <c r="J12" s="32">
        <v>819000</v>
      </c>
      <c r="K12" s="29">
        <v>977000</v>
      </c>
      <c r="L12" s="30">
        <v>25000</v>
      </c>
      <c r="M12" s="31">
        <v>264000</v>
      </c>
      <c r="N12" s="32">
        <v>250000</v>
      </c>
      <c r="O12" s="33">
        <v>264000</v>
      </c>
    </row>
    <row r="13" spans="2:15">
      <c r="B13" s="26">
        <v>4</v>
      </c>
      <c r="C13" s="27">
        <v>137300</v>
      </c>
      <c r="D13" s="27">
        <v>515000</v>
      </c>
      <c r="E13" s="27">
        <v>80000</v>
      </c>
      <c r="F13" s="28">
        <v>443000</v>
      </c>
      <c r="G13" s="29">
        <v>697000</v>
      </c>
      <c r="H13" s="30">
        <v>824000</v>
      </c>
      <c r="I13" s="31">
        <v>401000</v>
      </c>
      <c r="J13" s="32">
        <v>655000</v>
      </c>
      <c r="K13" s="29">
        <v>782000</v>
      </c>
      <c r="L13" s="30">
        <v>20000</v>
      </c>
      <c r="M13" s="31">
        <v>211000</v>
      </c>
      <c r="N13" s="32">
        <v>200000</v>
      </c>
      <c r="O13" s="33">
        <v>211000</v>
      </c>
    </row>
    <row r="14" spans="2:15">
      <c r="B14" s="26">
        <v>3</v>
      </c>
      <c r="C14" s="27">
        <v>103000</v>
      </c>
      <c r="D14" s="27">
        <v>386000</v>
      </c>
      <c r="E14" s="27">
        <v>60000</v>
      </c>
      <c r="F14" s="28">
        <v>332000</v>
      </c>
      <c r="G14" s="29">
        <v>522000</v>
      </c>
      <c r="H14" s="30">
        <v>618000</v>
      </c>
      <c r="I14" s="31">
        <v>300000</v>
      </c>
      <c r="J14" s="32">
        <v>491000</v>
      </c>
      <c r="K14" s="29">
        <v>586000</v>
      </c>
      <c r="L14" s="30">
        <v>15000</v>
      </c>
      <c r="M14" s="31">
        <v>158000</v>
      </c>
      <c r="N14" s="32">
        <v>150000</v>
      </c>
      <c r="O14" s="33">
        <v>158000</v>
      </c>
    </row>
    <row r="15" spans="2:15">
      <c r="B15" s="26">
        <v>2</v>
      </c>
      <c r="C15" s="27">
        <v>68000</v>
      </c>
      <c r="D15" s="27">
        <v>257000</v>
      </c>
      <c r="E15" s="27">
        <v>40000</v>
      </c>
      <c r="F15" s="28">
        <v>221000</v>
      </c>
      <c r="G15" s="29">
        <v>348000</v>
      </c>
      <c r="H15" s="30">
        <v>412000</v>
      </c>
      <c r="I15" s="31">
        <v>200000</v>
      </c>
      <c r="J15" s="32">
        <v>327000</v>
      </c>
      <c r="K15" s="29">
        <v>391000</v>
      </c>
      <c r="L15" s="30">
        <v>10000</v>
      </c>
      <c r="M15" s="31">
        <v>105000</v>
      </c>
      <c r="N15" s="32">
        <v>100000</v>
      </c>
      <c r="O15" s="33">
        <v>105000</v>
      </c>
    </row>
    <row r="16" spans="2:15">
      <c r="B16" s="35">
        <v>1</v>
      </c>
      <c r="C16" s="36">
        <v>34000</v>
      </c>
      <c r="D16" s="36">
        <v>128000</v>
      </c>
      <c r="E16" s="36">
        <v>20000</v>
      </c>
      <c r="F16" s="37">
        <v>110000</v>
      </c>
      <c r="G16" s="38">
        <v>174000</v>
      </c>
      <c r="H16" s="39">
        <v>206000</v>
      </c>
      <c r="I16" s="40">
        <v>100000</v>
      </c>
      <c r="J16" s="41">
        <v>163000</v>
      </c>
      <c r="K16" s="38">
        <v>195000</v>
      </c>
      <c r="L16" s="39">
        <v>5000</v>
      </c>
      <c r="M16" s="40">
        <v>52000</v>
      </c>
      <c r="N16" s="41">
        <v>50000</v>
      </c>
      <c r="O16" s="42">
        <v>52000</v>
      </c>
    </row>
  </sheetData>
  <mergeCells count="7">
    <mergeCell ref="M3:O3"/>
    <mergeCell ref="C2:C4"/>
    <mergeCell ref="D2:D4"/>
    <mergeCell ref="E2:E4"/>
    <mergeCell ref="B3:B4"/>
    <mergeCell ref="F3:H3"/>
    <mergeCell ref="I3:L3"/>
  </mergeCells>
  <phoneticPr fontId="3"/>
  <pageMargins left="0.7" right="0.7" top="0.75" bottom="0.75" header="0.3" footer="0.3"/>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B051B-C7B0-4573-8960-06AB1E60F247}">
  <sheetPr codeName="Sheet7">
    <tabColor theme="0" tint="-0.499984740745262"/>
    <pageSetUpPr fitToPage="1"/>
  </sheetPr>
  <dimension ref="B2:N16"/>
  <sheetViews>
    <sheetView workbookViewId="0">
      <selection activeCell="M13" sqref="M13"/>
    </sheetView>
  </sheetViews>
  <sheetFormatPr defaultColWidth="9" defaultRowHeight="18"/>
  <cols>
    <col min="1" max="1" width="3.08203125" style="10" customWidth="1"/>
    <col min="2" max="2" width="8.9140625" style="10" customWidth="1"/>
    <col min="3" max="14" width="11.08203125" style="10" customWidth="1"/>
    <col min="15" max="16384" width="9" style="10"/>
  </cols>
  <sheetData>
    <row r="2" spans="2:14">
      <c r="C2" s="351" t="s">
        <v>17</v>
      </c>
      <c r="D2" s="352" t="s">
        <v>18</v>
      </c>
      <c r="E2" s="11" t="s">
        <v>19</v>
      </c>
      <c r="F2" s="11"/>
      <c r="G2" s="11"/>
      <c r="H2" s="11"/>
      <c r="I2" s="11"/>
      <c r="J2" s="11"/>
      <c r="K2" s="11"/>
      <c r="L2" s="11"/>
      <c r="M2" s="11"/>
      <c r="N2" s="11"/>
    </row>
    <row r="3" spans="2:14">
      <c r="B3" s="355" t="s">
        <v>20</v>
      </c>
      <c r="C3" s="351"/>
      <c r="D3" s="353"/>
      <c r="E3" s="350" t="s">
        <v>21</v>
      </c>
      <c r="F3" s="350"/>
      <c r="G3" s="350"/>
      <c r="H3" s="350" t="s">
        <v>22</v>
      </c>
      <c r="I3" s="350"/>
      <c r="J3" s="350"/>
      <c r="K3" s="350"/>
      <c r="L3" s="350" t="s">
        <v>23</v>
      </c>
      <c r="M3" s="350"/>
      <c r="N3" s="350"/>
    </row>
    <row r="4" spans="2:14">
      <c r="B4" s="356"/>
      <c r="C4" s="351"/>
      <c r="D4" s="354"/>
      <c r="E4" s="12" t="s">
        <v>24</v>
      </c>
      <c r="F4" s="13" t="s">
        <v>25</v>
      </c>
      <c r="G4" s="14" t="s">
        <v>26</v>
      </c>
      <c r="H4" s="15" t="s">
        <v>24</v>
      </c>
      <c r="I4" s="16" t="s">
        <v>25</v>
      </c>
      <c r="J4" s="13" t="s">
        <v>26</v>
      </c>
      <c r="K4" s="14" t="s">
        <v>27</v>
      </c>
      <c r="L4" s="15" t="s">
        <v>28</v>
      </c>
      <c r="M4" s="16" t="s">
        <v>29</v>
      </c>
      <c r="N4" s="17" t="s">
        <v>30</v>
      </c>
    </row>
    <row r="5" spans="2:14">
      <c r="B5" s="18">
        <v>12</v>
      </c>
      <c r="C5" s="19">
        <v>1547000</v>
      </c>
      <c r="D5" s="19">
        <v>240000</v>
      </c>
      <c r="E5" s="20">
        <v>1330000</v>
      </c>
      <c r="F5" s="21">
        <v>2092000</v>
      </c>
      <c r="G5" s="22">
        <v>2473000</v>
      </c>
      <c r="H5" s="23">
        <v>1204000</v>
      </c>
      <c r="I5" s="24">
        <v>1966000</v>
      </c>
      <c r="J5" s="21">
        <v>2347000</v>
      </c>
      <c r="K5" s="22">
        <v>60000</v>
      </c>
      <c r="L5" s="23">
        <v>635000</v>
      </c>
      <c r="M5" s="24">
        <v>600000</v>
      </c>
      <c r="N5" s="25">
        <v>635000</v>
      </c>
    </row>
    <row r="6" spans="2:14">
      <c r="B6" s="26">
        <v>11</v>
      </c>
      <c r="C6" s="27">
        <v>1418000</v>
      </c>
      <c r="D6" s="27">
        <v>220000</v>
      </c>
      <c r="E6" s="28">
        <v>1219000</v>
      </c>
      <c r="F6" s="29">
        <v>1917000</v>
      </c>
      <c r="G6" s="30">
        <v>2266000</v>
      </c>
      <c r="H6" s="31">
        <v>1103000</v>
      </c>
      <c r="I6" s="32">
        <v>1802000</v>
      </c>
      <c r="J6" s="29">
        <v>2151000</v>
      </c>
      <c r="K6" s="30">
        <v>55000</v>
      </c>
      <c r="L6" s="31">
        <v>582000</v>
      </c>
      <c r="M6" s="32">
        <v>550000</v>
      </c>
      <c r="N6" s="33">
        <v>582000</v>
      </c>
    </row>
    <row r="7" spans="2:14">
      <c r="B7" s="26">
        <v>10</v>
      </c>
      <c r="C7" s="27">
        <v>1289000</v>
      </c>
      <c r="D7" s="27">
        <v>200000</v>
      </c>
      <c r="E7" s="28">
        <v>1108000</v>
      </c>
      <c r="F7" s="29">
        <v>1743000</v>
      </c>
      <c r="G7" s="30">
        <v>2060000</v>
      </c>
      <c r="H7" s="31">
        <v>1003000</v>
      </c>
      <c r="I7" s="32">
        <v>1638000</v>
      </c>
      <c r="J7" s="29">
        <v>1955000</v>
      </c>
      <c r="K7" s="34">
        <v>50000</v>
      </c>
      <c r="L7" s="31">
        <v>529000</v>
      </c>
      <c r="M7" s="32">
        <v>500000</v>
      </c>
      <c r="N7" s="33">
        <v>529000</v>
      </c>
    </row>
    <row r="8" spans="2:14">
      <c r="B8" s="26">
        <v>9</v>
      </c>
      <c r="C8" s="27">
        <v>1160000</v>
      </c>
      <c r="D8" s="27">
        <v>180000</v>
      </c>
      <c r="E8" s="28">
        <v>997000</v>
      </c>
      <c r="F8" s="29">
        <v>1568000</v>
      </c>
      <c r="G8" s="30">
        <v>1854000</v>
      </c>
      <c r="H8" s="31">
        <v>902000</v>
      </c>
      <c r="I8" s="32">
        <v>1474000</v>
      </c>
      <c r="J8" s="29">
        <v>1760000</v>
      </c>
      <c r="K8" s="30">
        <v>45000</v>
      </c>
      <c r="L8" s="31">
        <v>476000</v>
      </c>
      <c r="M8" s="32">
        <v>450000</v>
      </c>
      <c r="N8" s="33">
        <v>476000</v>
      </c>
    </row>
    <row r="9" spans="2:14">
      <c r="B9" s="26">
        <v>8</v>
      </c>
      <c r="C9" s="27">
        <v>1031000</v>
      </c>
      <c r="D9" s="27">
        <v>160000</v>
      </c>
      <c r="E9" s="28">
        <v>886000</v>
      </c>
      <c r="F9" s="29">
        <v>1394000</v>
      </c>
      <c r="G9" s="30">
        <v>1648000</v>
      </c>
      <c r="H9" s="31">
        <v>802000</v>
      </c>
      <c r="I9" s="32">
        <v>1310000</v>
      </c>
      <c r="J9" s="29">
        <v>1564000</v>
      </c>
      <c r="K9" s="30">
        <v>40000</v>
      </c>
      <c r="L9" s="31">
        <v>423000</v>
      </c>
      <c r="M9" s="32">
        <v>400000</v>
      </c>
      <c r="N9" s="33">
        <v>423000</v>
      </c>
    </row>
    <row r="10" spans="2:14">
      <c r="B10" s="26">
        <v>7</v>
      </c>
      <c r="C10" s="27">
        <v>902000</v>
      </c>
      <c r="D10" s="27">
        <v>140000</v>
      </c>
      <c r="E10" s="28">
        <v>775000</v>
      </c>
      <c r="F10" s="29">
        <v>1220000</v>
      </c>
      <c r="G10" s="30">
        <v>1442000</v>
      </c>
      <c r="H10" s="31">
        <v>702000</v>
      </c>
      <c r="I10" s="32">
        <v>1146000</v>
      </c>
      <c r="J10" s="29">
        <v>1369000</v>
      </c>
      <c r="K10" s="30">
        <v>35000</v>
      </c>
      <c r="L10" s="31">
        <v>370000</v>
      </c>
      <c r="M10" s="32">
        <v>350000</v>
      </c>
      <c r="N10" s="33">
        <v>370000</v>
      </c>
    </row>
    <row r="11" spans="2:14">
      <c r="B11" s="26">
        <v>6</v>
      </c>
      <c r="C11" s="27">
        <v>773000</v>
      </c>
      <c r="D11" s="27">
        <v>120000</v>
      </c>
      <c r="E11" s="28">
        <v>664000</v>
      </c>
      <c r="F11" s="29">
        <v>1045000</v>
      </c>
      <c r="G11" s="30">
        <v>1236000</v>
      </c>
      <c r="H11" s="31">
        <v>601000</v>
      </c>
      <c r="I11" s="32">
        <v>982000</v>
      </c>
      <c r="J11" s="29">
        <v>1173000</v>
      </c>
      <c r="K11" s="30">
        <v>30000</v>
      </c>
      <c r="L11" s="31">
        <v>317000</v>
      </c>
      <c r="M11" s="32">
        <v>300000</v>
      </c>
      <c r="N11" s="33">
        <v>317000</v>
      </c>
    </row>
    <row r="12" spans="2:14">
      <c r="B12" s="26">
        <v>5</v>
      </c>
      <c r="C12" s="27">
        <v>644000</v>
      </c>
      <c r="D12" s="27">
        <v>100000</v>
      </c>
      <c r="E12" s="28">
        <v>554000</v>
      </c>
      <c r="F12" s="29">
        <v>871000</v>
      </c>
      <c r="G12" s="30">
        <v>1030000</v>
      </c>
      <c r="H12" s="31">
        <v>501000</v>
      </c>
      <c r="I12" s="32">
        <v>819000</v>
      </c>
      <c r="J12" s="29">
        <v>977000</v>
      </c>
      <c r="K12" s="30">
        <v>25000</v>
      </c>
      <c r="L12" s="31">
        <v>264000</v>
      </c>
      <c r="M12" s="32">
        <v>250000</v>
      </c>
      <c r="N12" s="33">
        <v>264000</v>
      </c>
    </row>
    <row r="13" spans="2:14">
      <c r="B13" s="26">
        <v>4</v>
      </c>
      <c r="C13" s="27">
        <v>515000</v>
      </c>
      <c r="D13" s="27">
        <v>80000</v>
      </c>
      <c r="E13" s="28">
        <v>443000</v>
      </c>
      <c r="F13" s="29">
        <v>697000</v>
      </c>
      <c r="G13" s="30">
        <v>824000</v>
      </c>
      <c r="H13" s="31">
        <v>401000</v>
      </c>
      <c r="I13" s="32">
        <v>655000</v>
      </c>
      <c r="J13" s="29">
        <v>782000</v>
      </c>
      <c r="K13" s="30">
        <v>20000</v>
      </c>
      <c r="L13" s="31">
        <v>211000</v>
      </c>
      <c r="M13" s="32">
        <v>200000</v>
      </c>
      <c r="N13" s="33">
        <v>211000</v>
      </c>
    </row>
    <row r="14" spans="2:14">
      <c r="B14" s="26">
        <v>3</v>
      </c>
      <c r="C14" s="27">
        <v>386000</v>
      </c>
      <c r="D14" s="27">
        <v>60000</v>
      </c>
      <c r="E14" s="28">
        <v>332000</v>
      </c>
      <c r="F14" s="29">
        <v>522000</v>
      </c>
      <c r="G14" s="30">
        <v>618000</v>
      </c>
      <c r="H14" s="31">
        <v>300000</v>
      </c>
      <c r="I14" s="32">
        <v>491000</v>
      </c>
      <c r="J14" s="29">
        <v>586000</v>
      </c>
      <c r="K14" s="30">
        <v>15000</v>
      </c>
      <c r="L14" s="31">
        <v>158000</v>
      </c>
      <c r="M14" s="32">
        <v>150000</v>
      </c>
      <c r="N14" s="33">
        <v>158000</v>
      </c>
    </row>
    <row r="15" spans="2:14">
      <c r="B15" s="26">
        <v>2</v>
      </c>
      <c r="C15" s="27">
        <v>257000</v>
      </c>
      <c r="D15" s="27">
        <v>40000</v>
      </c>
      <c r="E15" s="28">
        <v>221000</v>
      </c>
      <c r="F15" s="29">
        <v>348000</v>
      </c>
      <c r="G15" s="30">
        <v>412000</v>
      </c>
      <c r="H15" s="31">
        <v>200000</v>
      </c>
      <c r="I15" s="32">
        <v>327000</v>
      </c>
      <c r="J15" s="29">
        <v>391000</v>
      </c>
      <c r="K15" s="30">
        <v>10000</v>
      </c>
      <c r="L15" s="31">
        <v>105000</v>
      </c>
      <c r="M15" s="32">
        <v>100000</v>
      </c>
      <c r="N15" s="33">
        <v>105000</v>
      </c>
    </row>
    <row r="16" spans="2:14">
      <c r="B16" s="35">
        <v>1</v>
      </c>
      <c r="C16" s="36">
        <v>128000</v>
      </c>
      <c r="D16" s="36">
        <v>20000</v>
      </c>
      <c r="E16" s="37">
        <v>110000</v>
      </c>
      <c r="F16" s="38">
        <v>174000</v>
      </c>
      <c r="G16" s="39">
        <v>206000</v>
      </c>
      <c r="H16" s="40">
        <v>100000</v>
      </c>
      <c r="I16" s="41">
        <v>163000</v>
      </c>
      <c r="J16" s="38">
        <v>195000</v>
      </c>
      <c r="K16" s="39">
        <v>5000</v>
      </c>
      <c r="L16" s="40">
        <v>52000</v>
      </c>
      <c r="M16" s="41">
        <v>50000</v>
      </c>
      <c r="N16" s="42">
        <v>52000</v>
      </c>
    </row>
  </sheetData>
  <mergeCells count="6">
    <mergeCell ref="L3:N3"/>
    <mergeCell ref="C2:C4"/>
    <mergeCell ref="D2:D4"/>
    <mergeCell ref="B3:B4"/>
    <mergeCell ref="E3:G3"/>
    <mergeCell ref="H3:K3"/>
  </mergeCells>
  <phoneticPr fontId="3"/>
  <pageMargins left="0.7" right="0.7" top="0.75" bottom="0.75" header="0.3" footer="0.3"/>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第１号様式</vt:lpstr>
      <vt:lpstr>別紙１執行計画書</vt:lpstr>
      <vt:lpstr>別紙２収支計画書</vt:lpstr>
      <vt:lpstr>従事者名簿</vt:lpstr>
      <vt:lpstr>月割額 (3)</vt:lpstr>
      <vt:lpstr>月割額 (2)</vt:lpstr>
      <vt:lpstr>月割額</vt:lpstr>
      <vt:lpstr>第１号様式!OLE_LINK2</vt:lpstr>
      <vt:lpstr>従事者名簿!Print_Area</vt:lpstr>
      <vt:lpstr>第１号様式!Print_Area</vt:lpstr>
      <vt:lpstr>別紙１執行計画書!Print_Area</vt:lpstr>
      <vt:lpstr>別紙２収支計画書!Print_Area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2026-03-27T05:53:27Z</dcterms:modified>
</cp:coreProperties>
</file>