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25" windowHeight="8535" tabRatio="834" activeTab="0"/>
  </bookViews>
  <sheets>
    <sheet name="財政見通し（R6年1月）" sheetId="1" r:id="rId1"/>
    <sheet name="財政見通し（R5年8月）" sheetId="2" r:id="rId2"/>
    <sheet name="財政見通し（R5年１月）" sheetId="3" r:id="rId3"/>
    <sheet name="財政見通し（R4年8月）" sheetId="4" r:id="rId4"/>
    <sheet name="財政見通し（R4年１月）" sheetId="5" r:id="rId5"/>
    <sheet name="財政見通し（R3年8月）" sheetId="6" r:id="rId6"/>
    <sheet name="財政見通し（R3年1月）" sheetId="7" r:id="rId7"/>
    <sheet name="財政見通し（R2年8月）" sheetId="8" r:id="rId8"/>
    <sheet name="財政見通し（R2年1月）" sheetId="9" r:id="rId9"/>
    <sheet name="財政見通し（R元年8月）" sheetId="10" r:id="rId10"/>
    <sheet name="財政見通し（31年1月）" sheetId="11" r:id="rId11"/>
    <sheet name="財政見通し（30年8月）" sheetId="12" r:id="rId12"/>
    <sheet name="財政見通し（30年1月）" sheetId="13" r:id="rId13"/>
    <sheet name="財政見通し（29年8月）" sheetId="14" r:id="rId14"/>
    <sheet name="財政見通し（29年1月）" sheetId="15" r:id="rId15"/>
    <sheet name="財政見通し（28年8月）" sheetId="16" r:id="rId16"/>
    <sheet name="財政見通し（28年1月）" sheetId="17" r:id="rId17"/>
    <sheet name="財政見通し（27年8月）" sheetId="18" r:id="rId18"/>
    <sheet name="財政見通し（27年1月）" sheetId="19" r:id="rId19"/>
    <sheet name="財政見通し（26年8月）" sheetId="20" r:id="rId20"/>
    <sheet name="財政見通し（26年1月）" sheetId="21" r:id="rId21"/>
    <sheet name="財政見通し（25年8月）" sheetId="22" r:id="rId22"/>
    <sheet name="財政見通し（25年1月）" sheetId="23" r:id="rId23"/>
    <sheet name="財政見通し（24年8月）" sheetId="24" r:id="rId24"/>
    <sheet name="財政見通し（24年1月）" sheetId="25" r:id="rId25"/>
  </sheets>
  <externalReferences>
    <externalReference r:id="rId28"/>
    <externalReference r:id="rId29"/>
  </externalReferences>
  <definedNames>
    <definedName name="_Key1" localSheetId="23" hidden="1">#REF!</definedName>
    <definedName name="_Key1" localSheetId="22" hidden="1">#REF!</definedName>
    <definedName name="_Key1" localSheetId="21" hidden="1">#REF!</definedName>
    <definedName name="_Key1" localSheetId="20" hidden="1">#REF!</definedName>
    <definedName name="_Key1" localSheetId="18" hidden="1">#REF!</definedName>
    <definedName name="_Key1" localSheetId="17" hidden="1">#REF!</definedName>
    <definedName name="_Key1" localSheetId="16" hidden="1">#REF!</definedName>
    <definedName name="_Key1" localSheetId="15" hidden="1">#REF!</definedName>
    <definedName name="_Key1" localSheetId="14" hidden="1">#REF!</definedName>
    <definedName name="_Key1" localSheetId="13" hidden="1">#REF!</definedName>
    <definedName name="_Key1" localSheetId="12" hidden="1">#REF!</definedName>
    <definedName name="_Key1" localSheetId="11" hidden="1">#REF!</definedName>
    <definedName name="_Key1" localSheetId="10" hidden="1">#REF!</definedName>
    <definedName name="_Key1" localSheetId="8" hidden="1">#REF!</definedName>
    <definedName name="_Key1" localSheetId="7" hidden="1">#REF!</definedName>
    <definedName name="_Key1" localSheetId="6" hidden="1">#REF!</definedName>
    <definedName name="_Key1" localSheetId="3" hidden="1">#REF!</definedName>
    <definedName name="_Key1" localSheetId="2" hidden="1">#REF!</definedName>
    <definedName name="_Key1" localSheetId="9" hidden="1">#REF!</definedName>
    <definedName name="_Key1" hidden="1">#REF!</definedName>
    <definedName name="_Order1" hidden="1">255</definedName>
    <definedName name="_Sort" localSheetId="23" hidden="1">#REF!</definedName>
    <definedName name="_Sort" localSheetId="22" hidden="1">#REF!</definedName>
    <definedName name="_Sort" localSheetId="21" hidden="1">#REF!</definedName>
    <definedName name="_Sort" localSheetId="20" hidden="1">#REF!</definedName>
    <definedName name="_Sort" localSheetId="18" hidden="1">#REF!</definedName>
    <definedName name="_Sort" localSheetId="17" hidden="1">#REF!</definedName>
    <definedName name="_Sort" localSheetId="16" hidden="1">#REF!</definedName>
    <definedName name="_Sort" localSheetId="15" hidden="1">#REF!</definedName>
    <definedName name="_Sort" localSheetId="14" hidden="1">#REF!</definedName>
    <definedName name="_Sort" localSheetId="13" hidden="1">#REF!</definedName>
    <definedName name="_Sort" localSheetId="12" hidden="1">#REF!</definedName>
    <definedName name="_Sort" localSheetId="11" hidden="1">#REF!</definedName>
    <definedName name="_Sort" localSheetId="10" hidden="1">#REF!</definedName>
    <definedName name="_Sort" localSheetId="8" hidden="1">#REF!</definedName>
    <definedName name="_Sort" localSheetId="7" hidden="1">#REF!</definedName>
    <definedName name="_Sort" localSheetId="6" hidden="1">#REF!</definedName>
    <definedName name="_Sort" localSheetId="3" hidden="1">#REF!</definedName>
    <definedName name="_Sort" localSheetId="2" hidden="1">#REF!</definedName>
    <definedName name="_Sort" localSheetId="9" hidden="1">#REF!</definedName>
    <definedName name="_Sort" hidden="1">#REF!</definedName>
    <definedName name="_Table2_In1" localSheetId="23" hidden="1">#REF!</definedName>
    <definedName name="_Table2_In1" localSheetId="22" hidden="1">#REF!</definedName>
    <definedName name="_Table2_In1" localSheetId="21" hidden="1">#REF!</definedName>
    <definedName name="_Table2_In1" localSheetId="16" hidden="1">#REF!</definedName>
    <definedName name="_Table2_In1" localSheetId="15" hidden="1">#REF!</definedName>
    <definedName name="_Table2_In1" localSheetId="14" hidden="1">#REF!</definedName>
    <definedName name="_Table2_In1" localSheetId="13" hidden="1">#REF!</definedName>
    <definedName name="_Table2_In1" localSheetId="12" hidden="1">#REF!</definedName>
    <definedName name="_Table2_In1" localSheetId="11" hidden="1">#REF!</definedName>
    <definedName name="_Table2_In1" localSheetId="10" hidden="1">#REF!</definedName>
    <definedName name="_Table2_In1" localSheetId="8" hidden="1">#REF!</definedName>
    <definedName name="_Table2_In1" localSheetId="7" hidden="1">#REF!</definedName>
    <definedName name="_Table2_In1" localSheetId="6" hidden="1">#REF!</definedName>
    <definedName name="_Table2_In1" localSheetId="3" hidden="1">#REF!</definedName>
    <definedName name="_Table2_In1" localSheetId="2" hidden="1">#REF!</definedName>
    <definedName name="_Table2_In1" localSheetId="9" hidden="1">#REF!</definedName>
    <definedName name="_Table2_In1" hidden="1">#REF!</definedName>
    <definedName name="_Table2_In2" localSheetId="23" hidden="1">#REF!</definedName>
    <definedName name="_Table2_In2" localSheetId="22" hidden="1">#REF!</definedName>
    <definedName name="_Table2_In2" localSheetId="21" hidden="1">#REF!</definedName>
    <definedName name="_Table2_In2" localSheetId="16" hidden="1">#REF!</definedName>
    <definedName name="_Table2_In2" localSheetId="15" hidden="1">#REF!</definedName>
    <definedName name="_Table2_In2" localSheetId="14" hidden="1">#REF!</definedName>
    <definedName name="_Table2_In2" localSheetId="13" hidden="1">#REF!</definedName>
    <definedName name="_Table2_In2" localSheetId="12" hidden="1">#REF!</definedName>
    <definedName name="_Table2_In2" localSheetId="11" hidden="1">#REF!</definedName>
    <definedName name="_Table2_In2" localSheetId="10" hidden="1">#REF!</definedName>
    <definedName name="_Table2_In2" localSheetId="8" hidden="1">#REF!</definedName>
    <definedName name="_Table2_In2" localSheetId="7" hidden="1">#REF!</definedName>
    <definedName name="_Table2_In2" localSheetId="6" hidden="1">#REF!</definedName>
    <definedName name="_Table2_In2" localSheetId="3" hidden="1">#REF!</definedName>
    <definedName name="_Table2_In2" localSheetId="2" hidden="1">#REF!</definedName>
    <definedName name="_Table2_In2" localSheetId="9" hidden="1">#REF!</definedName>
    <definedName name="_Table2_In2" hidden="1">#REF!</definedName>
    <definedName name="_Table2_Out" localSheetId="23" hidden="1">#REF!</definedName>
    <definedName name="_Table2_Out" localSheetId="22" hidden="1">#REF!</definedName>
    <definedName name="_Table2_Out" localSheetId="21" hidden="1">#REF!</definedName>
    <definedName name="_Table2_Out" localSheetId="16" hidden="1">#REF!</definedName>
    <definedName name="_Table2_Out" localSheetId="15" hidden="1">#REF!</definedName>
    <definedName name="_Table2_Out" localSheetId="14" hidden="1">#REF!</definedName>
    <definedName name="_Table2_Out" localSheetId="13" hidden="1">#REF!</definedName>
    <definedName name="_Table2_Out" localSheetId="12" hidden="1">#REF!</definedName>
    <definedName name="_Table2_Out" localSheetId="11" hidden="1">#REF!</definedName>
    <definedName name="_Table2_Out" localSheetId="10" hidden="1">#REF!</definedName>
    <definedName name="_Table2_Out" localSheetId="8" hidden="1">#REF!</definedName>
    <definedName name="_Table2_Out" localSheetId="7" hidden="1">#REF!</definedName>
    <definedName name="_Table2_Out" localSheetId="6" hidden="1">#REF!</definedName>
    <definedName name="_Table2_Out" localSheetId="3" hidden="1">#REF!</definedName>
    <definedName name="_Table2_Out" localSheetId="2" hidden="1">#REF!</definedName>
    <definedName name="_Table2_Out" localSheetId="9" hidden="1">#REF!</definedName>
    <definedName name="_Table2_Out" hidden="1">#REF!</definedName>
    <definedName name="_xlfn.SINGLE" hidden="1">#NAME?</definedName>
    <definedName name="_xlnm.Print_Area" localSheetId="23">'財政見通し（24年8月）'!$B$1:$S$23</definedName>
    <definedName name="_xlnm.Print_Area" localSheetId="22">'財政見通し（25年1月）'!$B$1:$W$23</definedName>
    <definedName name="_xlnm.Print_Area" localSheetId="21">'財政見通し（25年8月）'!$B$1:$W$23</definedName>
    <definedName name="_xlnm.Print_Area" localSheetId="17">'財政見通し（27年8月）'!$A$1:$V$25</definedName>
    <definedName name="_xlnm.Print_Area" localSheetId="16">'財政見通し（28年1月）'!$A$1:$V$25</definedName>
    <definedName name="_xlnm.Print_Area" localSheetId="15">'財政見通し（28年8月）'!$A$1:$V$25</definedName>
    <definedName name="_xlnm.Print_Area" localSheetId="14">'財政見通し（29年1月）'!$A$1:$V$25</definedName>
    <definedName name="_xlnm.Print_Area" localSheetId="13">'財政見通し（29年8月）'!$A$1:$V$25</definedName>
    <definedName name="_xlnm.Print_Area" localSheetId="12">'財政見通し（30年1月）'!$A$1:$V$25</definedName>
    <definedName name="_xlnm.Print_Area" localSheetId="11">'財政見通し（30年8月）'!$A$1:$V$25</definedName>
    <definedName name="_xlnm.Print_Area" localSheetId="10">'財政見通し（31年1月）'!$A$1:$N$25</definedName>
    <definedName name="_xlnm.Print_Area" localSheetId="8">'財政見通し（R2年1月）'!$A$1:$T$25</definedName>
    <definedName name="_xlnm.Print_Area" localSheetId="7">'財政見通し（R2年8月）'!$A$1:$T$25</definedName>
    <definedName name="_xlnm.Print_Area" localSheetId="6">'財政見通し（R3年1月）'!$A$1:$T$25</definedName>
    <definedName name="_xlnm.Print_Area" localSheetId="5">'財政見通し（R3年8月）'!$A$1:$U$25</definedName>
    <definedName name="_xlnm.Print_Area" localSheetId="4">'財政見通し（R4年１月）'!$A$1:$Z$27</definedName>
    <definedName name="_xlnm.Print_Area" localSheetId="3">'財政見通し（R4年8月）'!$A$1:$W$26</definedName>
    <definedName name="_xlnm.Print_Area" localSheetId="2">'財政見通し（R5年１月）'!$A$1:$W$27</definedName>
    <definedName name="_xlnm.Print_Area" localSheetId="9">'財政見通し（R元年8月）'!$A$1:$T$25</definedName>
    <definedName name="企画総務">'[1]Sheet1'!$B$5:$BZ$144</definedName>
    <definedName name="区民生活">'[1]Sheet1'!$B$5:$BZ$243</definedName>
    <definedName name="集計">'[1]Sheet1'!$D$5:$D$1300</definedName>
    <definedName name="新事業">'[2]新事業前年度数値'!$B$2:$J$1240</definedName>
    <definedName name="都市整備">'[1]Sheet1'!$B$5:$BZ$430</definedName>
    <definedName name="文教">'[1]Sheet1'!$B$5:$BZ$220</definedName>
    <definedName name="保健福祉">'[1]Sheet1'!$B$5:$BZ$450</definedName>
  </definedNames>
  <calcPr fullCalcOnLoad="1"/>
</workbook>
</file>

<file path=xl/comments10.xml><?xml version="1.0" encoding="utf-8"?>
<comments xmlns="http://schemas.openxmlformats.org/spreadsheetml/2006/main">
  <authors>
    <author>kitagawat</author>
  </authors>
  <commentList>
    <comment ref="F16" authorId="0">
      <text>
        <r>
          <rPr>
            <b/>
            <sz val="9"/>
            <rFont val="ＭＳ Ｐゴシック"/>
            <family val="3"/>
          </rPr>
          <t>kitagawat:</t>
        </r>
        <r>
          <rPr>
            <sz val="9"/>
            <rFont val="ＭＳ Ｐゴシック"/>
            <family val="3"/>
          </rPr>
          <t xml:space="preserve">
端数調整＋１</t>
        </r>
      </text>
    </comment>
    <comment ref="G16" authorId="0">
      <text>
        <r>
          <rPr>
            <b/>
            <sz val="9"/>
            <rFont val="ＭＳ Ｐゴシック"/>
            <family val="3"/>
          </rPr>
          <t>kitagawat:</t>
        </r>
        <r>
          <rPr>
            <sz val="9"/>
            <rFont val="ＭＳ Ｐゴシック"/>
            <family val="3"/>
          </rPr>
          <t xml:space="preserve">
端数調整-1</t>
        </r>
      </text>
    </comment>
    <comment ref="G20" authorId="0">
      <text>
        <r>
          <rPr>
            <b/>
            <sz val="9"/>
            <rFont val="ＭＳ Ｐゴシック"/>
            <family val="3"/>
          </rPr>
          <t>kitagawat:</t>
        </r>
        <r>
          <rPr>
            <sz val="9"/>
            <rFont val="ＭＳ Ｐゴシック"/>
            <family val="3"/>
          </rPr>
          <t xml:space="preserve">
端数調整＋１</t>
        </r>
      </text>
    </comment>
  </commentList>
</comments>
</file>

<file path=xl/comments12.xml><?xml version="1.0" encoding="utf-8"?>
<comments xmlns="http://schemas.openxmlformats.org/spreadsheetml/2006/main">
  <authors>
    <author>kitagawat</author>
  </authors>
  <commentList>
    <comment ref="T7" authorId="0">
      <text>
        <r>
          <rPr>
            <b/>
            <sz val="9"/>
            <rFont val="ＭＳ Ｐゴシック"/>
            <family val="3"/>
          </rPr>
          <t>kitagawat:</t>
        </r>
        <r>
          <rPr>
            <sz val="9"/>
            <rFont val="ＭＳ Ｐゴシック"/>
            <family val="3"/>
          </rPr>
          <t xml:space="preserve">
1/12　宮副→課長より
本当は割合で増やしてないので1.4％だけど、Ｈ32が1.5％だから同じにする。</t>
        </r>
      </text>
    </comment>
  </commentList>
</comments>
</file>

<file path=xl/comments8.xml><?xml version="1.0" encoding="utf-8"?>
<comments xmlns="http://schemas.openxmlformats.org/spreadsheetml/2006/main">
  <authors>
    <author>kitagawat</author>
  </authors>
  <commentList>
    <comment ref="G20" authorId="0">
      <text>
        <r>
          <rPr>
            <b/>
            <sz val="9"/>
            <color indexed="8"/>
            <rFont val="MS P ゴシック"/>
            <family val="3"/>
          </rPr>
          <t>kitagawat:</t>
        </r>
        <r>
          <rPr>
            <sz val="9"/>
            <color indexed="8"/>
            <rFont val="MS P ゴシック"/>
            <family val="3"/>
          </rPr>
          <t xml:space="preserve">
端数調整-1</t>
        </r>
      </text>
    </comment>
    <comment ref="G22" authorId="0">
      <text>
        <r>
          <rPr>
            <b/>
            <sz val="9"/>
            <color indexed="8"/>
            <rFont val="MS P ゴシック"/>
            <family val="3"/>
          </rPr>
          <t>kitagawat:</t>
        </r>
        <r>
          <rPr>
            <sz val="9"/>
            <color indexed="8"/>
            <rFont val="MS P ゴシック"/>
            <family val="3"/>
          </rPr>
          <t xml:space="preserve">
端数調整-1</t>
        </r>
      </text>
    </comment>
    <comment ref="J22" authorId="0">
      <text>
        <r>
          <rPr>
            <b/>
            <sz val="9"/>
            <color indexed="8"/>
            <rFont val="MS P ゴシック"/>
            <family val="3"/>
          </rPr>
          <t>kitagawat:</t>
        </r>
        <r>
          <rPr>
            <sz val="9"/>
            <color indexed="8"/>
            <rFont val="MS P ゴシック"/>
            <family val="3"/>
          </rPr>
          <t xml:space="preserve">
端数調整＋1</t>
        </r>
      </text>
    </comment>
  </commentList>
</comments>
</file>

<file path=xl/comments9.xml><?xml version="1.0" encoding="utf-8"?>
<comments xmlns="http://schemas.openxmlformats.org/spreadsheetml/2006/main">
  <authors>
    <author>kitagawat</author>
  </authors>
  <commentList>
    <comment ref="J14" authorId="0">
      <text>
        <r>
          <rPr>
            <b/>
            <sz val="9"/>
            <rFont val="MS P ゴシック"/>
            <family val="3"/>
          </rPr>
          <t>kitagawat:</t>
        </r>
        <r>
          <rPr>
            <sz val="9"/>
            <rFont val="MS P ゴシック"/>
            <family val="3"/>
          </rPr>
          <t xml:space="preserve">
端数調整-1</t>
        </r>
      </text>
    </comment>
  </commentList>
</comments>
</file>

<file path=xl/sharedStrings.xml><?xml version="1.0" encoding="utf-8"?>
<sst xmlns="http://schemas.openxmlformats.org/spreadsheetml/2006/main" count="1078" uniqueCount="113">
  <si>
    <t>増減率</t>
  </si>
  <si>
    <t>増減額</t>
  </si>
  <si>
    <t>22年度</t>
  </si>
  <si>
    <t>予算額</t>
  </si>
  <si>
    <t>特別区税</t>
  </si>
  <si>
    <t>特別区交付金</t>
  </si>
  <si>
    <t>繰入金</t>
  </si>
  <si>
    <t>特別区債</t>
  </si>
  <si>
    <t>　世田谷区中期財政見通し（平成24～28年度）</t>
  </si>
  <si>
    <t>（単位：百万円）</t>
  </si>
  <si>
    <t>区分</t>
  </si>
  <si>
    <t>２３年度</t>
  </si>
  <si>
    <t>２４年度</t>
  </si>
  <si>
    <t>２５年度</t>
  </si>
  <si>
    <t>２６年度</t>
  </si>
  <si>
    <t>２７年度</t>
  </si>
  <si>
    <t>２８年度</t>
  </si>
  <si>
    <t>予算</t>
  </si>
  <si>
    <t>歳    入</t>
  </si>
  <si>
    <t>国庫･都支出金</t>
  </si>
  <si>
    <t>その他</t>
  </si>
  <si>
    <t>歳入合計　（A）</t>
  </si>
  <si>
    <t>歳  出</t>
  </si>
  <si>
    <t>人件費</t>
  </si>
  <si>
    <t>行政運営費</t>
  </si>
  <si>
    <t>扶助費</t>
  </si>
  <si>
    <t>公債費</t>
  </si>
  <si>
    <t>他会計繰出金</t>
  </si>
  <si>
    <t>その他行政運営費</t>
  </si>
  <si>
    <t>投資的経費</t>
  </si>
  <si>
    <t>歳出合計　（B)</t>
  </si>
  <si>
    <t>財政収支　（A-B)</t>
  </si>
  <si>
    <r>
      <t>　世田谷区中期財政見通し（平成24～28年度）   　</t>
    </r>
    <r>
      <rPr>
        <b/>
        <sz val="18"/>
        <rFont val="ＭＳ Ｐゴシック"/>
        <family val="3"/>
      </rPr>
      <t>※平成24年8月時点修正</t>
    </r>
  </si>
  <si>
    <t>　世田谷区中期財政見通し（平成25～29年度）   　</t>
  </si>
  <si>
    <t>２９年度</t>
  </si>
  <si>
    <t>-</t>
  </si>
  <si>
    <t>（平成25年8月時点修正）</t>
  </si>
  <si>
    <t>３０年度</t>
  </si>
  <si>
    <t>-</t>
  </si>
  <si>
    <t>　　世田谷区中期財政見通し（平成27～31年度）   　※平成27年1月時点</t>
  </si>
  <si>
    <t>３１年度</t>
  </si>
  <si>
    <t>地方消費税交付金</t>
  </si>
  <si>
    <t>　　世田谷区中期財政見通し（平成26～30年度）   　※平成26年1月時点</t>
  </si>
  <si>
    <t>　　世田谷区中期財政見通し（平成26～30年度）   　※平成26年8月時点</t>
  </si>
  <si>
    <t>　　世田谷区中期財政見通し（平成27～31年度）   　※平成27年8月時点</t>
  </si>
  <si>
    <t>　　世田谷区中期財政見通し（平成28～32年度）   　※平成28年1月時点</t>
  </si>
  <si>
    <t>３２年度</t>
  </si>
  <si>
    <t>　　世田谷区中期財政見通し（平成28～32年度）   　※平成28年8月時点</t>
  </si>
  <si>
    <t>　　世田谷区中期財政見通し（平成29～33年度）   　※平成29年1月時点</t>
  </si>
  <si>
    <t>３３年度</t>
  </si>
  <si>
    <t>　　世田谷区中期財政見通し（平成29～33年度）   　※平成29年8月時点</t>
  </si>
  <si>
    <t>　　世田谷区中期財政見通し（平成30～34年度（2018～2022））   　※平成30年（2018）1月時点</t>
  </si>
  <si>
    <t>３０年度（２０１８）</t>
  </si>
  <si>
    <t>３１年度（２０１９）</t>
  </si>
  <si>
    <t>３２年度（２０２０）</t>
  </si>
  <si>
    <t>３３年度（２０２１）</t>
  </si>
  <si>
    <t>３４年度（２０２２）</t>
  </si>
  <si>
    <t>　　世田谷区中期財政見通し（平成30～34年度（2018～2022））   　※平成30年（2018）8月時点</t>
  </si>
  <si>
    <t>　　世田谷区中期財政見通し（平成31～35年度（2019～2023））   　※平成31年（2019）1月時点</t>
  </si>
  <si>
    <t>３５年度（２０２３）</t>
  </si>
  <si>
    <t>※平成31年度（2019）は当初予算額</t>
  </si>
  <si>
    <t>令和元年度（２０１９）</t>
  </si>
  <si>
    <t>令和２年度（２０２０）</t>
  </si>
  <si>
    <t>令和３年度（２０２１）</t>
  </si>
  <si>
    <t>令和４年度（２０２２）</t>
  </si>
  <si>
    <t>令和５年度（２０２３）</t>
  </si>
  <si>
    <t>　　世田谷区中期財政見通し（令和元～令和5年度（2019～2023））   　※令和元年（2019）8月時点修正</t>
  </si>
  <si>
    <t>令和２年度</t>
  </si>
  <si>
    <t>令和３年度</t>
  </si>
  <si>
    <t>令和４年度</t>
  </si>
  <si>
    <t>令和５年度</t>
  </si>
  <si>
    <t>令和６年度</t>
  </si>
  <si>
    <t>　　世田谷区中期財政見通し（令和2～令和6年度）   　※令和2年1月時点</t>
  </si>
  <si>
    <t>　　世田谷区中期財政見通し（令和2～令和6年度）   　※令和2年8月時点　修正</t>
  </si>
  <si>
    <t>　　世田谷区中期財政見通し（令和3～令和7年度）   　※令和3年1月時点</t>
  </si>
  <si>
    <t>令和３年度</t>
  </si>
  <si>
    <t>令和４年度</t>
  </si>
  <si>
    <t>令和５年度</t>
  </si>
  <si>
    <t>令和６年度</t>
  </si>
  <si>
    <t>令和７年度</t>
  </si>
  <si>
    <t>世田谷区中期財政見通し（令和3～令和7年度）   　※令和3年8月時点</t>
  </si>
  <si>
    <t>　＜令和３年１月時点からの主な変更点＞　
　　・令和４年度は、当初予算フレームを反映した。
　　・令和４年度以降の特別区税は、感染状況や地域経済の動向及びふるさと納税の影響など、今後の見通しが不透明であることから、令和３年度と同額で見込んだ。（網掛け部分）
　　・本庁舎等整備経費は、事業費（投資的経費）の変動に加え、基金繰入金の増及び特別区債発行額の減を反映した。（網掛け部分）　</t>
  </si>
  <si>
    <t>令和７年度</t>
  </si>
  <si>
    <t>繰入金</t>
  </si>
  <si>
    <t>財政収支　C（A-B)</t>
  </si>
  <si>
    <t>世田谷区中期財政見通し（令和4～令和8年度）   　※令和4年1月時点</t>
  </si>
  <si>
    <t>　＜令和3年8月時点からの主な変更点＞　
　　・令和4年度は、当初予算案を反映した。
　　・令和5年度以降の特別区税は、感染状況や地域経済の動向など今後の見通しが不透明であることから、令和4年度と同額で見込んだ。（網掛け部分）
　　・基金繰入金と特別区債については、今後の行政需要に応じ計画的な活用を図るとともに、特別区税等の見通しを踏まえ一定の抑制を図った。（網掛け部分）
　　・人件費は、定年退職年齢の段階的な引き上げによる退職手当の増減を見込んだ。（網掛け部分）</t>
  </si>
  <si>
    <t>（単位：百万円）</t>
  </si>
  <si>
    <t>令和８年度</t>
  </si>
  <si>
    <t>予算額</t>
  </si>
  <si>
    <t>増減額</t>
  </si>
  <si>
    <t>増減率</t>
  </si>
  <si>
    <t>令和８年度</t>
  </si>
  <si>
    <t>令和９年度</t>
  </si>
  <si>
    <t>世田谷区中期財政見通し（令和4～令和8年度）   　※令和4年8月時点</t>
  </si>
  <si>
    <t>　＜令和4年8月時点からの主な変更点＞　
　　・令和5年度は、当初予算案を反映した。
　　・令和6年度以降の特別区税は、将来人口推計における生産年齢人口の推移等を踏まえ一定の増減を見込んだ。（網掛け部分）
　　・令和6年度以降の新型コロナやエネルギー価格・物価高騰等の対応にかかる経費については、感染状況や物価高、賃金上昇等の影響が不透明であることから、
　　　現段階においては見込んでいない。（行政運営費・網掛け部分）※令和5年度当初予算においては上半期分の経費を計上。</t>
  </si>
  <si>
    <t>世田谷区中期財政見通し（令和5～令和9年度）   　※令和5年1月時点</t>
  </si>
  <si>
    <t>財政調整基金</t>
  </si>
  <si>
    <t>本庁舎整備（422億）</t>
  </si>
  <si>
    <t>予算額</t>
  </si>
  <si>
    <t>増減額</t>
  </si>
  <si>
    <t>増減率</t>
  </si>
  <si>
    <t>（単位：百万円）</t>
  </si>
  <si>
    <t>令和８年度</t>
  </si>
  <si>
    <t>令和９年度</t>
  </si>
  <si>
    <t>予算額</t>
  </si>
  <si>
    <t>増減額</t>
  </si>
  <si>
    <t>増減率</t>
  </si>
  <si>
    <t>世田谷区中期財政見通し（令和5～令和9年度）   　※令和5年8月時点</t>
  </si>
  <si>
    <t>＜令和5年1月時点からの主な変更点＞　
　　・令和6年度は、予算フレームを反映した。
　　・令和7年度以降の特別区税は、将来人口推計における生産年齢人口の推移等を踏まえ一定の増を見込んだ。
　　・本庁舎等整備経費は、物価高騰に伴うスライド条項適用分や1期工事の工期延伸による影響を反映した。</t>
  </si>
  <si>
    <t>世田谷区中期財政見通し（令和6年度～令和10年度）   　※令和6年1月時点</t>
  </si>
  <si>
    <t>＜令和5年8月時点からの主な変更点＞　
　　・令和6年度は当初予算案を反映した。
　　・特別区税について、令和7年度は国による定額減税の終了に伴う増を見込んだ。また、令和7年度以降、将来人口推計（令和5年7月）における生産年齢人口の推移等を踏まえ、
　　　一定の増を見込んだ。
　　・特別区交付金について、令和7年度以降、国による中長期の経済財政に関する試算を踏まえ、一定の増を見込んだ。</t>
  </si>
  <si>
    <t>令和１０年度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</si>
</sst>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 &quot;#,##0"/>
    <numFmt numFmtId="179" formatCode="#,##0_ "/>
    <numFmt numFmtId="180" formatCode="0.0_ "/>
    <numFmt numFmtId="181" formatCode="0.00%;&quot;△&quot;0.00%"/>
    <numFmt numFmtId="182" formatCode="0.000%;&quot;△&quot;0.000%"/>
    <numFmt numFmtId="183" formatCode="0%;&quot;△&quot;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b/>
      <sz val="20"/>
      <name val="ＭＳ Ｐゴシック"/>
      <family val="3"/>
    </font>
    <font>
      <sz val="16"/>
      <name val="ＭＳ Ｐゴシック"/>
      <family val="3"/>
    </font>
    <font>
      <b/>
      <sz val="14"/>
      <name val="ＭＳ Ｐゴシック"/>
      <family val="3"/>
    </font>
    <font>
      <b/>
      <sz val="24"/>
      <name val="ＭＳ Ｐゴシック"/>
      <family val="3"/>
    </font>
    <font>
      <sz val="12"/>
      <name val="ＭＳ Ｐゴシック"/>
      <family val="3"/>
    </font>
    <font>
      <sz val="11"/>
      <color indexed="12"/>
      <name val="ＭＳ Ｐゴシック"/>
      <family val="3"/>
    </font>
    <font>
      <b/>
      <sz val="12"/>
      <name val="ＭＳ Ｐゴシック"/>
      <family val="3"/>
    </font>
    <font>
      <b/>
      <sz val="11"/>
      <color indexed="12"/>
      <name val="ＭＳ Ｐゴシック"/>
      <family val="3"/>
    </font>
    <font>
      <b/>
      <sz val="11"/>
      <name val="ＭＳ Ｐゴシック"/>
      <family val="3"/>
    </font>
    <font>
      <sz val="14"/>
      <name val="ＭＳ 明朝"/>
      <family val="1"/>
    </font>
    <font>
      <b/>
      <sz val="18"/>
      <name val="ＭＳ Ｐゴシック"/>
      <family val="3"/>
    </font>
    <font>
      <sz val="11"/>
      <name val="ＭＳ ゴシック"/>
      <family val="3"/>
    </font>
    <font>
      <b/>
      <sz val="20"/>
      <name val="ＭＳ ゴシック"/>
      <family val="3"/>
    </font>
    <font>
      <b/>
      <sz val="14"/>
      <name val="ＭＳ ゴシック"/>
      <family val="3"/>
    </font>
    <font>
      <sz val="12"/>
      <name val="ＭＳ ゴシック"/>
      <family val="3"/>
    </font>
    <font>
      <sz val="14"/>
      <name val="ＭＳ ゴシック"/>
      <family val="3"/>
    </font>
    <font>
      <b/>
      <sz val="12"/>
      <name val="ＭＳ ゴシック"/>
      <family val="3"/>
    </font>
    <font>
      <b/>
      <sz val="9"/>
      <name val="ＭＳ Ｐゴシック"/>
      <family val="3"/>
    </font>
    <font>
      <b/>
      <sz val="9"/>
      <name val="MS P ゴシック"/>
      <family val="3"/>
    </font>
    <font>
      <sz val="9"/>
      <name val="MS P ゴシック"/>
      <family val="3"/>
    </font>
    <font>
      <b/>
      <sz val="9"/>
      <color indexed="8"/>
      <name val="MS P ゴシック"/>
      <family val="3"/>
    </font>
    <font>
      <sz val="9"/>
      <color indexed="8"/>
      <name val="MS P ゴシック"/>
      <family val="3"/>
    </font>
    <font>
      <b/>
      <sz val="11"/>
      <name val="ＭＳ ゴシック"/>
      <family val="3"/>
    </font>
    <font>
      <sz val="9"/>
      <name val="ＭＳ ゴシック"/>
      <family val="3"/>
    </font>
    <font>
      <b/>
      <sz val="13"/>
      <name val="ＭＳ ゴシック"/>
      <family val="3"/>
    </font>
    <font>
      <b/>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uble"/>
    </border>
    <border>
      <left style="medium"/>
      <right style="thin"/>
      <top style="thin"/>
      <bottom style="double"/>
    </border>
    <border>
      <left style="thin"/>
      <right style="medium"/>
      <top style="thin"/>
      <bottom style="double"/>
    </border>
    <border>
      <left/>
      <right style="thin"/>
      <top style="thin"/>
      <bottom style="double"/>
    </border>
    <border>
      <left/>
      <right/>
      <top/>
      <bottom style="thin"/>
    </border>
    <border>
      <left style="medium"/>
      <right style="thin"/>
      <top/>
      <bottom style="thin"/>
    </border>
    <border>
      <left style="thin"/>
      <right style="medium"/>
      <top/>
      <bottom style="thin"/>
    </border>
    <border>
      <left/>
      <right style="thin"/>
      <top/>
      <bottom style="thin"/>
    </border>
    <border>
      <left/>
      <right/>
      <top style="thin"/>
      <bottom style="thin"/>
    </border>
    <border>
      <left style="medium"/>
      <right style="thin"/>
      <top style="thin"/>
      <bottom style="thin"/>
    </border>
    <border>
      <left/>
      <right/>
      <top style="thin"/>
      <bottom/>
    </border>
    <border>
      <left style="medium"/>
      <right style="thin"/>
      <top style="thin"/>
      <bottom/>
    </border>
    <border>
      <left style="thin"/>
      <right style="medium"/>
      <top/>
      <bottom/>
    </border>
    <border>
      <left style="thin"/>
      <right/>
      <top style="medium"/>
      <bottom style="medium"/>
    </border>
    <border>
      <left/>
      <right/>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thin"/>
      <bottom style="thin"/>
    </border>
    <border>
      <left style="thin"/>
      <right style="medium"/>
      <top style="thin"/>
      <bottom style="thin"/>
    </border>
    <border>
      <left style="thin"/>
      <right/>
      <top/>
      <bottom style="thin"/>
    </border>
    <border>
      <left style="medium"/>
      <right style="thin"/>
      <top/>
      <bottom/>
    </border>
    <border>
      <left/>
      <right style="medium"/>
      <top style="thin"/>
      <bottom style="medium"/>
    </border>
    <border>
      <left style="medium"/>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right/>
      <top style="medium"/>
      <bottom style="thin"/>
    </border>
    <border>
      <left/>
      <right style="medium"/>
      <top style="medium"/>
      <bottom/>
    </border>
    <border>
      <left/>
      <right style="medium"/>
      <top/>
      <bottom style="double"/>
    </border>
    <border>
      <left/>
      <right style="medium"/>
      <top/>
      <bottom style="thin"/>
    </border>
    <border>
      <left/>
      <right style="medium"/>
      <top style="thin"/>
      <bottom style="thin"/>
    </border>
    <border>
      <left/>
      <right style="medium"/>
      <top style="thin"/>
      <bottom/>
    </border>
    <border>
      <left/>
      <right style="medium"/>
      <top style="medium"/>
      <bottom style="medium"/>
    </border>
    <border>
      <left/>
      <right/>
      <top style="medium"/>
      <bottom/>
    </border>
    <border>
      <left/>
      <right/>
      <top/>
      <bottom style="double"/>
    </border>
    <border>
      <left style="thin"/>
      <right style="thin"/>
      <top style="thin"/>
      <bottom style="double"/>
    </border>
    <border>
      <left style="thin"/>
      <right style="thin"/>
      <top/>
      <bottom style="thin"/>
    </border>
    <border diagonalUp="1">
      <left style="thin"/>
      <right style="thin"/>
      <top style="medium"/>
      <bottom style="medium"/>
      <diagonal style="thin"/>
    </border>
    <border diagonalUp="1">
      <left style="thin"/>
      <right style="medium"/>
      <top style="medium"/>
      <bottom style="medium"/>
      <diagonal style="thin"/>
    </border>
    <border>
      <left style="medium"/>
      <right/>
      <top style="thin"/>
      <bottom style="double"/>
    </border>
    <border>
      <left style="medium"/>
      <right/>
      <top/>
      <bottom style="thin"/>
    </border>
    <border>
      <left style="medium"/>
      <right/>
      <top style="thin"/>
      <bottom style="medium"/>
    </border>
    <border>
      <left style="thin"/>
      <right style="thin"/>
      <top style="double"/>
      <bottom style="thin"/>
    </border>
    <border>
      <left/>
      <right style="thin"/>
      <top style="thin"/>
      <bottom style="thin"/>
    </border>
    <border>
      <left/>
      <right style="thin"/>
      <top style="thin"/>
      <bottom/>
    </border>
    <border>
      <left>
        <color indexed="63"/>
      </left>
      <right>
        <color indexed="63"/>
      </right>
      <top style="thin"/>
      <bottom style="medium"/>
    </border>
    <border>
      <left style="thin"/>
      <right style="medium"/>
      <top style="thin"/>
      <bottom style="medium"/>
    </border>
    <border>
      <left/>
      <right style="thin"/>
      <top style="thin"/>
      <bottom style="medium"/>
    </border>
    <border>
      <left style="thin"/>
      <right/>
      <top style="thin"/>
      <bottom/>
    </border>
    <border>
      <left style="thin"/>
      <right/>
      <top/>
      <bottom/>
    </border>
    <border>
      <left/>
      <right>
        <color indexed="63"/>
      </right>
      <top/>
      <bottom style="medium"/>
    </border>
    <border>
      <left style="thin"/>
      <right/>
      <top/>
      <bottom style="medium"/>
    </border>
    <border>
      <left style="thin"/>
      <right/>
      <top style="thin"/>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style="medium"/>
      <right style="thin"/>
      <top/>
      <bottom style="medium"/>
    </border>
    <border>
      <left/>
      <right style="medium"/>
      <top/>
      <bottom/>
    </border>
    <border>
      <left style="medium"/>
      <right style="thin"/>
      <top style="medium"/>
      <bottom/>
    </border>
    <border>
      <left style="medium"/>
      <right style="thin"/>
      <top style="double"/>
      <bottom/>
    </border>
    <border>
      <left style="medium"/>
      <right/>
      <top/>
      <bottom style="double"/>
    </border>
    <border>
      <left style="medium"/>
      <right/>
      <top style="medium"/>
      <bottom style="thin"/>
    </border>
    <border>
      <left/>
      <right style="medium"/>
      <top style="medium"/>
      <bottom style="thin"/>
    </border>
    <border>
      <left style="thin"/>
      <right style="thin"/>
      <top/>
      <bottom style="medium"/>
    </border>
    <border>
      <left style="thin"/>
      <right style="medium"/>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47"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14" fillId="0" borderId="0">
      <alignment/>
      <protection/>
    </xf>
    <xf numFmtId="0" fontId="63" fillId="32" borderId="0" applyNumberFormat="0" applyBorder="0" applyAlignment="0" applyProtection="0"/>
  </cellStyleXfs>
  <cellXfs count="319">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3" fillId="0" borderId="0" xfId="0" applyFont="1" applyBorder="1" applyAlignment="1">
      <alignment vertical="center"/>
    </xf>
    <xf numFmtId="0" fontId="7" fillId="0" borderId="0" xfId="0" applyFont="1" applyAlignment="1">
      <alignment/>
    </xf>
    <xf numFmtId="0" fontId="9" fillId="0" borderId="0" xfId="0" applyFont="1" applyAlignment="1">
      <alignment horizontal="right"/>
    </xf>
    <xf numFmtId="0" fontId="9" fillId="0" borderId="1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0" xfId="0" applyFont="1" applyAlignment="1" applyProtection="1">
      <alignment vertical="center"/>
      <protection/>
    </xf>
    <xf numFmtId="0" fontId="9" fillId="0" borderId="14" xfId="0" applyFont="1" applyBorder="1" applyAlignment="1" applyProtection="1">
      <alignment vertical="center"/>
      <protection/>
    </xf>
    <xf numFmtId="178" fontId="10" fillId="0" borderId="14" xfId="0" applyNumberFormat="1" applyFont="1" applyBorder="1" applyAlignment="1" applyProtection="1">
      <alignment vertical="center"/>
      <protection/>
    </xf>
    <xf numFmtId="178" fontId="3" fillId="0" borderId="15" xfId="0" applyNumberFormat="1" applyFont="1" applyBorder="1" applyAlignment="1" applyProtection="1">
      <alignment vertical="center"/>
      <protection/>
    </xf>
    <xf numFmtId="178" fontId="3" fillId="0" borderId="14" xfId="0" applyNumberFormat="1" applyFont="1" applyBorder="1" applyAlignment="1" applyProtection="1">
      <alignment vertical="center"/>
      <protection/>
    </xf>
    <xf numFmtId="177" fontId="3" fillId="0" borderId="16" xfId="42" applyNumberFormat="1" applyFont="1" applyBorder="1" applyAlignment="1">
      <alignment vertical="center"/>
    </xf>
    <xf numFmtId="178" fontId="3" fillId="0" borderId="15" xfId="0" applyNumberFormat="1" applyFont="1" applyFill="1" applyBorder="1" applyAlignment="1" applyProtection="1">
      <alignment vertical="center"/>
      <protection/>
    </xf>
    <xf numFmtId="178" fontId="3" fillId="0" borderId="14" xfId="0" applyNumberFormat="1" applyFont="1" applyFill="1" applyBorder="1" applyAlignment="1" applyProtection="1">
      <alignment vertical="center"/>
      <protection/>
    </xf>
    <xf numFmtId="177" fontId="3" fillId="0" borderId="16" xfId="42" applyNumberFormat="1" applyFont="1" applyFill="1" applyBorder="1" applyAlignment="1">
      <alignment vertical="center"/>
    </xf>
    <xf numFmtId="178" fontId="3" fillId="0" borderId="17" xfId="0" applyNumberFormat="1" applyFont="1" applyFill="1" applyBorder="1" applyAlignment="1" applyProtection="1">
      <alignment vertical="center"/>
      <protection/>
    </xf>
    <xf numFmtId="0" fontId="9" fillId="0" borderId="18" xfId="0" applyFont="1" applyBorder="1" applyAlignment="1" applyProtection="1">
      <alignment vertical="center"/>
      <protection/>
    </xf>
    <xf numFmtId="178" fontId="10" fillId="0" borderId="18" xfId="0" applyNumberFormat="1" applyFont="1" applyBorder="1" applyAlignment="1" applyProtection="1">
      <alignment vertical="center"/>
      <protection/>
    </xf>
    <xf numFmtId="178" fontId="3" fillId="0" borderId="19" xfId="0" applyNumberFormat="1" applyFont="1" applyBorder="1" applyAlignment="1" applyProtection="1">
      <alignment vertical="center"/>
      <protection/>
    </xf>
    <xf numFmtId="0" fontId="9" fillId="0" borderId="20" xfId="0" applyFont="1" applyBorder="1" applyAlignment="1" applyProtection="1">
      <alignment vertical="center"/>
      <protection/>
    </xf>
    <xf numFmtId="178" fontId="10" fillId="0" borderId="20" xfId="0" applyNumberFormat="1" applyFont="1" applyBorder="1" applyAlignment="1" applyProtection="1">
      <alignment vertical="center"/>
      <protection/>
    </xf>
    <xf numFmtId="178" fontId="3" fillId="0" borderId="21" xfId="0" applyNumberFormat="1" applyFont="1" applyBorder="1" applyAlignment="1" applyProtection="1">
      <alignment vertical="center"/>
      <protection/>
    </xf>
    <xf numFmtId="178" fontId="10" fillId="0" borderId="18" xfId="0" applyNumberFormat="1" applyFont="1" applyFill="1" applyBorder="1" applyAlignment="1" applyProtection="1">
      <alignment vertical="center"/>
      <protection/>
    </xf>
    <xf numFmtId="177" fontId="3" fillId="0" borderId="22" xfId="42" applyNumberFormat="1" applyFont="1" applyBorder="1" applyAlignment="1">
      <alignment vertical="center"/>
    </xf>
    <xf numFmtId="0" fontId="11" fillId="33" borderId="23" xfId="0" applyFont="1" applyFill="1" applyBorder="1" applyAlignment="1">
      <alignment vertical="center"/>
    </xf>
    <xf numFmtId="0" fontId="11" fillId="33" borderId="24" xfId="0" applyFont="1" applyFill="1" applyBorder="1" applyAlignment="1">
      <alignment vertical="center"/>
    </xf>
    <xf numFmtId="178" fontId="12" fillId="33" borderId="24" xfId="0" applyNumberFormat="1" applyFont="1" applyFill="1" applyBorder="1" applyAlignment="1" applyProtection="1">
      <alignment vertical="center"/>
      <protection/>
    </xf>
    <xf numFmtId="178" fontId="7" fillId="33" borderId="25" xfId="0" applyNumberFormat="1" applyFont="1" applyFill="1" applyBorder="1" applyAlignment="1" applyProtection="1">
      <alignment vertical="center"/>
      <protection/>
    </xf>
    <xf numFmtId="178" fontId="7" fillId="33" borderId="26" xfId="0" applyNumberFormat="1" applyFont="1" applyFill="1" applyBorder="1" applyAlignment="1" applyProtection="1">
      <alignment vertical="center"/>
      <protection/>
    </xf>
    <xf numFmtId="177" fontId="7" fillId="33" borderId="27" xfId="42" applyNumberFormat="1" applyFont="1" applyFill="1" applyBorder="1" applyAlignment="1">
      <alignment vertical="center"/>
    </xf>
    <xf numFmtId="178" fontId="7" fillId="33" borderId="28" xfId="0" applyNumberFormat="1" applyFont="1" applyFill="1" applyBorder="1" applyAlignment="1" applyProtection="1">
      <alignment vertical="center"/>
      <protection/>
    </xf>
    <xf numFmtId="0" fontId="9" fillId="0" borderId="14" xfId="0" applyFont="1" applyBorder="1" applyAlignment="1">
      <alignment vertical="center"/>
    </xf>
    <xf numFmtId="178" fontId="0" fillId="0" borderId="14" xfId="0" applyNumberFormat="1" applyFont="1" applyBorder="1" applyAlignment="1" applyProtection="1">
      <alignment vertical="center"/>
      <protection/>
    </xf>
    <xf numFmtId="0" fontId="9" fillId="0" borderId="29" xfId="0" applyFont="1" applyBorder="1" applyAlignment="1">
      <alignment vertical="center"/>
    </xf>
    <xf numFmtId="0" fontId="9" fillId="0" borderId="18" xfId="0" applyFont="1" applyBorder="1" applyAlignment="1">
      <alignment vertical="center"/>
    </xf>
    <xf numFmtId="178" fontId="0" fillId="0" borderId="18" xfId="0" applyNumberFormat="1" applyFont="1" applyBorder="1" applyAlignment="1" applyProtection="1">
      <alignment vertical="center"/>
      <protection/>
    </xf>
    <xf numFmtId="178" fontId="3" fillId="0" borderId="18" xfId="0" applyNumberFormat="1" applyFont="1" applyBorder="1" applyAlignment="1" applyProtection="1">
      <alignment vertical="center"/>
      <protection/>
    </xf>
    <xf numFmtId="177" fontId="3" fillId="0" borderId="30" xfId="42" applyNumberFormat="1" applyFont="1" applyBorder="1" applyAlignment="1">
      <alignment vertical="center"/>
    </xf>
    <xf numFmtId="0" fontId="9" fillId="0" borderId="0" xfId="0" applyFont="1" applyBorder="1" applyAlignment="1">
      <alignment vertical="center"/>
    </xf>
    <xf numFmtId="0" fontId="9" fillId="0" borderId="31" xfId="0" applyFont="1" applyBorder="1" applyAlignment="1">
      <alignment vertical="center"/>
    </xf>
    <xf numFmtId="178" fontId="0" fillId="0" borderId="0" xfId="0" applyNumberFormat="1" applyFont="1" applyBorder="1" applyAlignment="1" applyProtection="1">
      <alignment vertical="center"/>
      <protection/>
    </xf>
    <xf numFmtId="178" fontId="3" fillId="0" borderId="32" xfId="0" applyNumberFormat="1" applyFont="1" applyBorder="1" applyAlignment="1" applyProtection="1">
      <alignment vertical="center"/>
      <protection/>
    </xf>
    <xf numFmtId="178" fontId="3" fillId="0" borderId="0" xfId="0" applyNumberFormat="1" applyFont="1" applyBorder="1" applyAlignment="1" applyProtection="1">
      <alignment vertical="center"/>
      <protection/>
    </xf>
    <xf numFmtId="0" fontId="9" fillId="0" borderId="20" xfId="0" applyFont="1" applyBorder="1" applyAlignment="1">
      <alignment vertical="center"/>
    </xf>
    <xf numFmtId="178" fontId="0" fillId="0" borderId="20" xfId="0" applyNumberFormat="1" applyFont="1" applyBorder="1" applyAlignment="1" applyProtection="1">
      <alignment vertical="center"/>
      <protection/>
    </xf>
    <xf numFmtId="178" fontId="3" fillId="0" borderId="20" xfId="0" applyNumberFormat="1" applyFont="1" applyBorder="1" applyAlignment="1" applyProtection="1">
      <alignment vertical="center" shrinkToFit="1"/>
      <protection/>
    </xf>
    <xf numFmtId="178" fontId="7" fillId="33" borderId="24" xfId="0" applyNumberFormat="1" applyFont="1" applyFill="1" applyBorder="1" applyAlignment="1" applyProtection="1">
      <alignment vertical="center"/>
      <protection/>
    </xf>
    <xf numFmtId="178" fontId="13" fillId="0" borderId="33" xfId="0" applyNumberFormat="1" applyFont="1" applyBorder="1" applyAlignment="1" applyProtection="1">
      <alignment vertical="center"/>
      <protection/>
    </xf>
    <xf numFmtId="178" fontId="7" fillId="0" borderId="34" xfId="0" applyNumberFormat="1" applyFont="1" applyBorder="1" applyAlignment="1" applyProtection="1">
      <alignment horizontal="right" vertical="center"/>
      <protection/>
    </xf>
    <xf numFmtId="178" fontId="7" fillId="0" borderId="35" xfId="0" applyNumberFormat="1" applyFont="1" applyBorder="1" applyAlignment="1" applyProtection="1">
      <alignment vertical="center"/>
      <protection/>
    </xf>
    <xf numFmtId="177" fontId="7" fillId="0" borderId="36" xfId="42" applyNumberFormat="1" applyFont="1" applyBorder="1" applyAlignment="1">
      <alignment vertical="center"/>
    </xf>
    <xf numFmtId="178" fontId="7" fillId="0" borderId="35" xfId="0" applyNumberFormat="1" applyFont="1" applyFill="1" applyBorder="1" applyAlignment="1" applyProtection="1">
      <alignment vertical="center"/>
      <protection/>
    </xf>
    <xf numFmtId="177" fontId="7" fillId="0" borderId="36" xfId="42" applyNumberFormat="1" applyFont="1" applyFill="1" applyBorder="1" applyAlignment="1">
      <alignment vertical="center"/>
    </xf>
    <xf numFmtId="178" fontId="7" fillId="0" borderId="34" xfId="0" applyNumberFormat="1" applyFont="1" applyFill="1" applyBorder="1" applyAlignment="1" applyProtection="1">
      <alignment vertical="center"/>
      <protection/>
    </xf>
    <xf numFmtId="0" fontId="4" fillId="0" borderId="0" xfId="0" applyFont="1" applyAlignment="1">
      <alignment/>
    </xf>
    <xf numFmtId="178" fontId="0" fillId="0" borderId="0" xfId="0" applyNumberFormat="1" applyFont="1" applyAlignment="1">
      <alignment/>
    </xf>
    <xf numFmtId="0" fontId="0" fillId="0" borderId="0" xfId="0" applyFill="1" applyBorder="1" applyAlignment="1">
      <alignment/>
    </xf>
    <xf numFmtId="0" fontId="0" fillId="0" borderId="0" xfId="0" applyFont="1" applyFill="1" applyAlignment="1">
      <alignment/>
    </xf>
    <xf numFmtId="0" fontId="11" fillId="0" borderId="0" xfId="0" applyFont="1" applyFill="1" applyBorder="1" applyAlignment="1">
      <alignment vertical="center"/>
    </xf>
    <xf numFmtId="178" fontId="13" fillId="0" borderId="0" xfId="0" applyNumberFormat="1" applyFont="1" applyFill="1" applyBorder="1" applyAlignment="1" applyProtection="1">
      <alignment vertical="center"/>
      <protection/>
    </xf>
    <xf numFmtId="178" fontId="7" fillId="0" borderId="0" xfId="0" applyNumberFormat="1" applyFont="1" applyFill="1" applyBorder="1" applyAlignment="1" applyProtection="1">
      <alignment vertical="center"/>
      <protection/>
    </xf>
    <xf numFmtId="177" fontId="7" fillId="0" borderId="0" xfId="42" applyNumberFormat="1" applyFont="1" applyFill="1" applyBorder="1" applyAlignment="1">
      <alignment vertical="center"/>
    </xf>
    <xf numFmtId="176" fontId="0" fillId="0" borderId="0" xfId="42" applyNumberFormat="1" applyFont="1" applyBorder="1" applyAlignment="1" applyProtection="1">
      <alignment vertical="center"/>
      <protection/>
    </xf>
    <xf numFmtId="178" fontId="0" fillId="0" borderId="0" xfId="0" applyNumberFormat="1" applyFont="1" applyBorder="1" applyAlignment="1">
      <alignment/>
    </xf>
    <xf numFmtId="0" fontId="0" fillId="0" borderId="0" xfId="0" applyFont="1" applyBorder="1" applyAlignment="1">
      <alignment/>
    </xf>
    <xf numFmtId="0" fontId="11" fillId="0" borderId="0" xfId="0" applyFont="1" applyBorder="1" applyAlignment="1">
      <alignment horizontal="center" vertical="center"/>
    </xf>
    <xf numFmtId="178" fontId="13" fillId="0" borderId="0" xfId="0" applyNumberFormat="1" applyFont="1" applyBorder="1" applyAlignment="1" applyProtection="1">
      <alignment vertical="center"/>
      <protection/>
    </xf>
    <xf numFmtId="178" fontId="7" fillId="0" borderId="0" xfId="0" applyNumberFormat="1" applyFont="1" applyBorder="1" applyAlignment="1" applyProtection="1">
      <alignment horizontal="right" vertical="center"/>
      <protection/>
    </xf>
    <xf numFmtId="178" fontId="7" fillId="0" borderId="0" xfId="0" applyNumberFormat="1" applyFont="1" applyBorder="1" applyAlignment="1" applyProtection="1">
      <alignment vertical="center"/>
      <protection/>
    </xf>
    <xf numFmtId="177" fontId="7" fillId="0" borderId="0" xfId="42" applyNumberFormat="1" applyFont="1" applyBorder="1" applyAlignment="1">
      <alignment vertical="center"/>
    </xf>
    <xf numFmtId="0" fontId="9" fillId="0" borderId="37" xfId="0" applyFont="1" applyBorder="1" applyAlignment="1">
      <alignment horizontal="center" vertical="center"/>
    </xf>
    <xf numFmtId="0" fontId="8" fillId="0" borderId="0" xfId="0" applyFont="1" applyBorder="1" applyAlignment="1">
      <alignment horizont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pplyProtection="1">
      <alignment vertical="center"/>
      <protection/>
    </xf>
    <xf numFmtId="0" fontId="9" fillId="0" borderId="41" xfId="0" applyFont="1" applyBorder="1" applyAlignment="1" applyProtection="1">
      <alignment vertical="center"/>
      <protection/>
    </xf>
    <xf numFmtId="0" fontId="9" fillId="0" borderId="42" xfId="0" applyFont="1" applyBorder="1" applyAlignment="1" applyProtection="1">
      <alignment vertical="center"/>
      <protection/>
    </xf>
    <xf numFmtId="0" fontId="11" fillId="33" borderId="43" xfId="0" applyFont="1" applyFill="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30" xfId="0" applyFont="1" applyBorder="1" applyAlignment="1">
      <alignment vertical="center"/>
    </xf>
    <xf numFmtId="0" fontId="9" fillId="0" borderId="16" xfId="0" applyFont="1" applyBorder="1" applyAlignment="1">
      <alignment vertical="center"/>
    </xf>
    <xf numFmtId="0" fontId="9" fillId="0" borderId="42" xfId="0" applyFont="1" applyBorder="1" applyAlignment="1">
      <alignment vertical="center"/>
    </xf>
    <xf numFmtId="178" fontId="13" fillId="33" borderId="43"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lef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Fill="1" applyBorder="1" applyAlignment="1" applyProtection="1">
      <alignment horizontal="center" vertical="center"/>
      <protection/>
    </xf>
    <xf numFmtId="178" fontId="3" fillId="0" borderId="47" xfId="0" applyNumberFormat="1" applyFont="1" applyFill="1" applyBorder="1" applyAlignment="1" applyProtection="1">
      <alignment vertical="center"/>
      <protection/>
    </xf>
    <xf numFmtId="178" fontId="7" fillId="0" borderId="25" xfId="0" applyNumberFormat="1" applyFont="1" applyFill="1" applyBorder="1" applyAlignment="1" applyProtection="1">
      <alignment vertical="center"/>
      <protection/>
    </xf>
    <xf numFmtId="178" fontId="7" fillId="0" borderId="48" xfId="0" applyNumberFormat="1" applyFont="1" applyFill="1" applyBorder="1" applyAlignment="1" applyProtection="1">
      <alignment vertical="center"/>
      <protection/>
    </xf>
    <xf numFmtId="177" fontId="7" fillId="0" borderId="49" xfId="42" applyNumberFormat="1" applyFont="1" applyFill="1" applyBorder="1" applyAlignment="1">
      <alignment vertical="center"/>
    </xf>
    <xf numFmtId="0" fontId="0" fillId="0" borderId="0" xfId="0" applyFont="1" applyAlignment="1">
      <alignment/>
    </xf>
    <xf numFmtId="0" fontId="0" fillId="0" borderId="0" xfId="0" applyFont="1" applyAlignment="1" applyProtection="1">
      <alignment vertical="center"/>
      <protection/>
    </xf>
    <xf numFmtId="178" fontId="0"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78" fontId="0" fillId="0" borderId="0" xfId="0" applyNumberFormat="1" applyFont="1" applyBorder="1" applyAlignment="1">
      <alignment/>
    </xf>
    <xf numFmtId="0" fontId="0" fillId="0" borderId="0" xfId="0" applyFont="1" applyBorder="1" applyAlignment="1">
      <alignment/>
    </xf>
    <xf numFmtId="0" fontId="9" fillId="0" borderId="50" xfId="0" applyFont="1" applyFill="1" applyBorder="1" applyAlignment="1" applyProtection="1">
      <alignment horizontal="center" vertical="center"/>
      <protection/>
    </xf>
    <xf numFmtId="178" fontId="3" fillId="0" borderId="51" xfId="0" applyNumberFormat="1" applyFont="1" applyFill="1" applyBorder="1" applyAlignment="1" applyProtection="1">
      <alignment vertical="center"/>
      <protection/>
    </xf>
    <xf numFmtId="178" fontId="7" fillId="0" borderId="52" xfId="0" applyNumberFormat="1" applyFont="1" applyFill="1" applyBorder="1" applyAlignment="1" applyProtection="1">
      <alignment vertical="center"/>
      <protection/>
    </xf>
    <xf numFmtId="178" fontId="3" fillId="0" borderId="53" xfId="0" applyNumberFormat="1" applyFont="1" applyFill="1" applyBorder="1" applyAlignment="1" applyProtection="1">
      <alignment vertical="center"/>
      <protection/>
    </xf>
    <xf numFmtId="178" fontId="0" fillId="0" borderId="14" xfId="0" applyNumberFormat="1" applyFont="1" applyBorder="1" applyAlignment="1" applyProtection="1">
      <alignment vertical="center"/>
      <protection/>
    </xf>
    <xf numFmtId="178" fontId="0" fillId="0" borderId="18" xfId="0" applyNumberFormat="1" applyFont="1" applyBorder="1" applyAlignment="1" applyProtection="1">
      <alignment vertical="center"/>
      <protection/>
    </xf>
    <xf numFmtId="178" fontId="0" fillId="0" borderId="20" xfId="0" applyNumberFormat="1" applyFont="1" applyBorder="1" applyAlignment="1" applyProtection="1">
      <alignment vertical="center"/>
      <protection/>
    </xf>
    <xf numFmtId="178" fontId="0" fillId="0" borderId="18" xfId="0" applyNumberFormat="1" applyFont="1" applyFill="1" applyBorder="1" applyAlignment="1" applyProtection="1">
      <alignment vertical="center"/>
      <protection/>
    </xf>
    <xf numFmtId="178" fontId="13" fillId="33" borderId="24" xfId="0" applyNumberFormat="1" applyFont="1" applyFill="1" applyBorder="1" applyAlignment="1" applyProtection="1">
      <alignment vertical="center"/>
      <protection/>
    </xf>
    <xf numFmtId="178" fontId="0" fillId="0" borderId="0" xfId="0" applyNumberFormat="1" applyFont="1" applyBorder="1" applyAlignment="1" applyProtection="1">
      <alignment vertical="center"/>
      <protection/>
    </xf>
    <xf numFmtId="176" fontId="0" fillId="0" borderId="0" xfId="42" applyNumberFormat="1" applyFont="1" applyBorder="1" applyAlignment="1" applyProtection="1">
      <alignment vertical="center"/>
      <protection/>
    </xf>
    <xf numFmtId="178" fontId="3" fillId="0" borderId="54" xfId="0" applyNumberFormat="1" applyFont="1" applyFill="1" applyBorder="1" applyAlignment="1" applyProtection="1">
      <alignment vertical="center"/>
      <protection/>
    </xf>
    <xf numFmtId="178" fontId="3" fillId="0" borderId="55"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177" fontId="3" fillId="0" borderId="22" xfId="42" applyNumberFormat="1" applyFont="1" applyFill="1" applyBorder="1" applyAlignment="1">
      <alignment vertical="center"/>
    </xf>
    <xf numFmtId="178" fontId="3" fillId="0" borderId="19" xfId="0" applyNumberFormat="1" applyFont="1" applyFill="1" applyBorder="1" applyAlignment="1" applyProtection="1">
      <alignment vertical="center"/>
      <protection/>
    </xf>
    <xf numFmtId="178" fontId="3" fillId="0" borderId="18" xfId="0" applyNumberFormat="1" applyFont="1" applyFill="1" applyBorder="1" applyAlignment="1" applyProtection="1">
      <alignment vertical="center"/>
      <protection/>
    </xf>
    <xf numFmtId="177" fontId="3" fillId="0" borderId="30" xfId="42" applyNumberFormat="1" applyFont="1" applyFill="1" applyBorder="1" applyAlignment="1">
      <alignment vertical="center"/>
    </xf>
    <xf numFmtId="178" fontId="3" fillId="0" borderId="21" xfId="0" applyNumberFormat="1" applyFont="1" applyFill="1" applyBorder="1" applyAlignment="1" applyProtection="1">
      <alignment vertical="center"/>
      <protection/>
    </xf>
    <xf numFmtId="0" fontId="16" fillId="0" borderId="0" xfId="0" applyFont="1" applyAlignment="1">
      <alignment/>
    </xf>
    <xf numFmtId="0" fontId="17" fillId="0" borderId="0" xfId="0" applyFont="1" applyAlignment="1">
      <alignment horizontal="left" vertical="center"/>
    </xf>
    <xf numFmtId="0" fontId="18" fillId="0" borderId="0" xfId="0" applyFont="1" applyAlignment="1">
      <alignment/>
    </xf>
    <xf numFmtId="0" fontId="19" fillId="0" borderId="0" xfId="0" applyFont="1" applyAlignment="1">
      <alignment horizontal="right"/>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1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14" xfId="0" applyFont="1" applyBorder="1" applyAlignment="1" applyProtection="1">
      <alignment vertical="center"/>
      <protection/>
    </xf>
    <xf numFmtId="0" fontId="19" fillId="0" borderId="40" xfId="0" applyFont="1" applyBorder="1" applyAlignment="1" applyProtection="1">
      <alignment vertical="center"/>
      <protection/>
    </xf>
    <xf numFmtId="178" fontId="20" fillId="0" borderId="17" xfId="0" applyNumberFormat="1" applyFont="1" applyFill="1" applyBorder="1" applyAlignment="1" applyProtection="1">
      <alignment vertical="center" shrinkToFit="1"/>
      <protection/>
    </xf>
    <xf numFmtId="178" fontId="20" fillId="0" borderId="14" xfId="0" applyNumberFormat="1" applyFont="1" applyFill="1" applyBorder="1" applyAlignment="1" applyProtection="1">
      <alignment vertical="center" shrinkToFit="1"/>
      <protection/>
    </xf>
    <xf numFmtId="177" fontId="20" fillId="0" borderId="16" xfId="42" applyNumberFormat="1" applyFont="1" applyFill="1" applyBorder="1" applyAlignment="1">
      <alignment vertical="center" shrinkToFit="1"/>
    </xf>
    <xf numFmtId="0" fontId="19" fillId="0" borderId="18" xfId="0" applyFont="1" applyBorder="1" applyAlignment="1" applyProtection="1">
      <alignment vertical="center"/>
      <protection/>
    </xf>
    <xf numFmtId="0" fontId="19" fillId="0" borderId="41" xfId="0" applyFont="1" applyBorder="1" applyAlignment="1" applyProtection="1">
      <alignment vertical="center"/>
      <protection/>
    </xf>
    <xf numFmtId="178" fontId="20" fillId="0" borderId="54" xfId="0" applyNumberFormat="1" applyFont="1" applyFill="1" applyBorder="1" applyAlignment="1" applyProtection="1">
      <alignment vertical="center" shrinkToFit="1"/>
      <protection/>
    </xf>
    <xf numFmtId="0" fontId="19" fillId="0" borderId="20" xfId="0" applyFont="1" applyBorder="1" applyAlignment="1" applyProtection="1">
      <alignment vertical="center"/>
      <protection/>
    </xf>
    <xf numFmtId="0" fontId="19" fillId="0" borderId="42" xfId="0" applyFont="1" applyBorder="1" applyAlignment="1" applyProtection="1">
      <alignment vertical="center"/>
      <protection/>
    </xf>
    <xf numFmtId="178" fontId="20" fillId="0" borderId="55" xfId="0" applyNumberFormat="1" applyFont="1" applyFill="1" applyBorder="1" applyAlignment="1" applyProtection="1">
      <alignment vertical="center" shrinkToFit="1"/>
      <protection/>
    </xf>
    <xf numFmtId="178" fontId="20" fillId="0" borderId="0" xfId="0" applyNumberFormat="1" applyFont="1" applyFill="1" applyBorder="1" applyAlignment="1" applyProtection="1">
      <alignment vertical="center" shrinkToFit="1"/>
      <protection/>
    </xf>
    <xf numFmtId="177" fontId="20" fillId="0" borderId="22" xfId="42" applyNumberFormat="1" applyFont="1" applyFill="1" applyBorder="1" applyAlignment="1">
      <alignment vertical="center" shrinkToFit="1"/>
    </xf>
    <xf numFmtId="0" fontId="21" fillId="33" borderId="23" xfId="0" applyFont="1" applyFill="1" applyBorder="1" applyAlignment="1">
      <alignment vertical="center"/>
    </xf>
    <xf numFmtId="0" fontId="21" fillId="33" borderId="43" xfId="0" applyFont="1" applyFill="1" applyBorder="1" applyAlignment="1">
      <alignment vertical="center"/>
    </xf>
    <xf numFmtId="178" fontId="18" fillId="33" borderId="28" xfId="0" applyNumberFormat="1" applyFont="1" applyFill="1" applyBorder="1" applyAlignment="1" applyProtection="1">
      <alignment vertical="center" shrinkToFit="1"/>
      <protection/>
    </xf>
    <xf numFmtId="178" fontId="18" fillId="33" borderId="26" xfId="0" applyNumberFormat="1" applyFont="1" applyFill="1" applyBorder="1" applyAlignment="1" applyProtection="1">
      <alignment vertical="center" shrinkToFit="1"/>
      <protection/>
    </xf>
    <xf numFmtId="177" fontId="18" fillId="33" borderId="27" xfId="42" applyNumberFormat="1" applyFont="1" applyFill="1" applyBorder="1" applyAlignment="1">
      <alignment vertical="center" shrinkToFit="1"/>
    </xf>
    <xf numFmtId="0" fontId="19" fillId="0" borderId="14" xfId="0" applyFont="1" applyBorder="1" applyAlignment="1">
      <alignment vertical="center"/>
    </xf>
    <xf numFmtId="0" fontId="19" fillId="0" borderId="40" xfId="0" applyFont="1" applyBorder="1" applyAlignment="1">
      <alignment vertical="center"/>
    </xf>
    <xf numFmtId="178" fontId="20" fillId="0" borderId="15" xfId="0" applyNumberFormat="1" applyFont="1" applyFill="1" applyBorder="1" applyAlignment="1" applyProtection="1">
      <alignment vertical="center" shrinkToFit="1"/>
      <protection/>
    </xf>
    <xf numFmtId="0" fontId="19" fillId="0" borderId="29" xfId="0" applyFont="1" applyBorder="1" applyAlignment="1">
      <alignment vertical="center"/>
    </xf>
    <xf numFmtId="0" fontId="19" fillId="0" borderId="41" xfId="0" applyFont="1" applyBorder="1" applyAlignment="1">
      <alignment vertical="center"/>
    </xf>
    <xf numFmtId="178" fontId="20" fillId="0" borderId="19" xfId="0" applyNumberFormat="1" applyFont="1" applyFill="1" applyBorder="1" applyAlignment="1" applyProtection="1">
      <alignment vertical="center" shrinkToFit="1"/>
      <protection/>
    </xf>
    <xf numFmtId="178" fontId="20" fillId="0" borderId="18" xfId="0" applyNumberFormat="1" applyFont="1" applyFill="1" applyBorder="1" applyAlignment="1" applyProtection="1">
      <alignment vertical="center" shrinkToFit="1"/>
      <protection/>
    </xf>
    <xf numFmtId="177" fontId="20" fillId="0" borderId="30" xfId="42" applyNumberFormat="1" applyFont="1" applyFill="1" applyBorder="1" applyAlignment="1">
      <alignment vertical="center" shrinkToFit="1"/>
    </xf>
    <xf numFmtId="0" fontId="19" fillId="0" borderId="0" xfId="0" applyFont="1" applyBorder="1" applyAlignment="1">
      <alignment vertical="center"/>
    </xf>
    <xf numFmtId="0" fontId="19" fillId="0" borderId="30" xfId="0" applyFont="1" applyBorder="1" applyAlignment="1">
      <alignment vertical="center"/>
    </xf>
    <xf numFmtId="178" fontId="20" fillId="0" borderId="21" xfId="0" applyNumberFormat="1" applyFont="1" applyFill="1" applyBorder="1" applyAlignment="1" applyProtection="1">
      <alignment vertical="center" shrinkToFit="1"/>
      <protection/>
    </xf>
    <xf numFmtId="0" fontId="19" fillId="0" borderId="16" xfId="0" applyFont="1" applyBorder="1" applyAlignment="1">
      <alignment vertical="center"/>
    </xf>
    <xf numFmtId="0" fontId="19" fillId="0" borderId="20" xfId="0" applyFont="1" applyBorder="1" applyAlignment="1">
      <alignment vertical="center"/>
    </xf>
    <xf numFmtId="0" fontId="19" fillId="0" borderId="42" xfId="0" applyFont="1" applyBorder="1" applyAlignment="1">
      <alignment vertical="center"/>
    </xf>
    <xf numFmtId="179" fontId="18" fillId="0" borderId="34" xfId="0" applyNumberFormat="1" applyFont="1" applyFill="1" applyBorder="1" applyAlignment="1" applyProtection="1">
      <alignment vertical="center" shrinkToFit="1"/>
      <protection/>
    </xf>
    <xf numFmtId="178" fontId="18" fillId="0" borderId="35" xfId="0" applyNumberFormat="1" applyFont="1" applyFill="1" applyBorder="1" applyAlignment="1" applyProtection="1">
      <alignment vertical="center"/>
      <protection/>
    </xf>
    <xf numFmtId="177" fontId="18" fillId="0" borderId="36" xfId="42" applyNumberFormat="1" applyFont="1" applyFill="1" applyBorder="1" applyAlignment="1">
      <alignment vertical="center"/>
    </xf>
    <xf numFmtId="178" fontId="18" fillId="0" borderId="34" xfId="0" applyNumberFormat="1" applyFont="1" applyFill="1" applyBorder="1" applyAlignment="1" applyProtection="1">
      <alignment vertical="center" shrinkToFit="1"/>
      <protection/>
    </xf>
    <xf numFmtId="0" fontId="21" fillId="0" borderId="0" xfId="0" applyFont="1" applyBorder="1" applyAlignment="1">
      <alignment horizontal="center" vertical="center"/>
    </xf>
    <xf numFmtId="178" fontId="18" fillId="0" borderId="0" xfId="0" applyNumberFormat="1" applyFont="1" applyFill="1" applyBorder="1" applyAlignment="1" applyProtection="1">
      <alignment vertical="center"/>
      <protection/>
    </xf>
    <xf numFmtId="177" fontId="18" fillId="0" borderId="0" xfId="42" applyNumberFormat="1" applyFont="1" applyFill="1" applyBorder="1" applyAlignment="1">
      <alignment vertical="center"/>
    </xf>
    <xf numFmtId="0" fontId="16" fillId="0" borderId="0" xfId="0" applyFont="1" applyFill="1" applyAlignment="1">
      <alignment/>
    </xf>
    <xf numFmtId="0" fontId="16" fillId="0" borderId="0" xfId="0" applyFont="1" applyFill="1" applyBorder="1" applyAlignment="1">
      <alignment/>
    </xf>
    <xf numFmtId="0" fontId="21" fillId="0" borderId="0" xfId="0" applyFont="1" applyFill="1" applyBorder="1" applyAlignment="1">
      <alignment vertical="center"/>
    </xf>
    <xf numFmtId="178" fontId="18" fillId="34" borderId="28" xfId="0" applyNumberFormat="1" applyFont="1" applyFill="1" applyBorder="1" applyAlignment="1" applyProtection="1">
      <alignment vertical="center" shrinkToFit="1"/>
      <protection/>
    </xf>
    <xf numFmtId="178" fontId="18" fillId="34" borderId="26" xfId="0" applyNumberFormat="1" applyFont="1" applyFill="1" applyBorder="1" applyAlignment="1" applyProtection="1">
      <alignment vertical="center" shrinkToFit="1"/>
      <protection/>
    </xf>
    <xf numFmtId="177" fontId="18" fillId="34" borderId="27" xfId="42" applyNumberFormat="1" applyFont="1" applyFill="1" applyBorder="1" applyAlignment="1">
      <alignment vertical="center" shrinkToFit="1"/>
    </xf>
    <xf numFmtId="0" fontId="16" fillId="0" borderId="0" xfId="0" applyFont="1" applyAlignment="1" applyProtection="1">
      <alignment vertical="center"/>
      <protection/>
    </xf>
    <xf numFmtId="178" fontId="20" fillId="35" borderId="17" xfId="0" applyNumberFormat="1" applyFont="1" applyFill="1" applyBorder="1" applyAlignment="1" applyProtection="1">
      <alignment vertical="center" shrinkToFit="1"/>
      <protection/>
    </xf>
    <xf numFmtId="178" fontId="20" fillId="35" borderId="54" xfId="0" applyNumberFormat="1" applyFont="1" applyFill="1" applyBorder="1" applyAlignment="1" applyProtection="1">
      <alignment vertical="center" shrinkToFit="1"/>
      <protection/>
    </xf>
    <xf numFmtId="178" fontId="20" fillId="35" borderId="55" xfId="0" applyNumberFormat="1" applyFont="1" applyFill="1" applyBorder="1" applyAlignment="1" applyProtection="1">
      <alignment vertical="center" shrinkToFit="1"/>
      <protection/>
    </xf>
    <xf numFmtId="178" fontId="20" fillId="35" borderId="21" xfId="0" applyNumberFormat="1" applyFont="1" applyFill="1" applyBorder="1" applyAlignment="1" applyProtection="1">
      <alignment vertical="center" shrinkToFit="1"/>
      <protection/>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178" fontId="18" fillId="0" borderId="0" xfId="0" applyNumberFormat="1" applyFont="1" applyFill="1" applyBorder="1" applyAlignment="1" applyProtection="1">
      <alignment horizontal="center" vertical="center"/>
      <protection/>
    </xf>
    <xf numFmtId="0" fontId="0" fillId="0" borderId="0" xfId="0" applyBorder="1" applyAlignment="1">
      <alignment vertical="center"/>
    </xf>
    <xf numFmtId="0" fontId="28" fillId="0" borderId="0" xfId="0" applyFont="1" applyAlignment="1">
      <alignment/>
    </xf>
    <xf numFmtId="178" fontId="16" fillId="0" borderId="0" xfId="0" applyNumberFormat="1" applyFont="1" applyBorder="1" applyAlignment="1">
      <alignment/>
    </xf>
    <xf numFmtId="0" fontId="16" fillId="0" borderId="0" xfId="0" applyFont="1" applyBorder="1" applyAlignment="1">
      <alignment/>
    </xf>
    <xf numFmtId="178" fontId="20" fillId="35" borderId="15" xfId="0" applyNumberFormat="1" applyFont="1" applyFill="1" applyBorder="1" applyAlignment="1" applyProtection="1">
      <alignment vertical="center" shrinkToFit="1"/>
      <protection/>
    </xf>
    <xf numFmtId="178" fontId="16" fillId="0" borderId="0" xfId="0" applyNumberFormat="1" applyFont="1" applyAlignment="1">
      <alignment/>
    </xf>
    <xf numFmtId="177" fontId="20" fillId="36" borderId="16" xfId="42" applyNumberFormat="1" applyFont="1" applyFill="1" applyBorder="1" applyAlignment="1">
      <alignment vertical="center" shrinkToFit="1"/>
    </xf>
    <xf numFmtId="178" fontId="20" fillId="36" borderId="17" xfId="0" applyNumberFormat="1" applyFont="1" applyFill="1" applyBorder="1" applyAlignment="1" applyProtection="1">
      <alignment vertical="center" shrinkToFit="1"/>
      <protection/>
    </xf>
    <xf numFmtId="178" fontId="20" fillId="36" borderId="14" xfId="0" applyNumberFormat="1" applyFont="1" applyFill="1" applyBorder="1" applyAlignment="1" applyProtection="1">
      <alignment vertical="center" shrinkToFit="1"/>
      <protection/>
    </xf>
    <xf numFmtId="178" fontId="20" fillId="36" borderId="54" xfId="0" applyNumberFormat="1" applyFont="1" applyFill="1" applyBorder="1" applyAlignment="1" applyProtection="1">
      <alignment vertical="center" shrinkToFit="1"/>
      <protection/>
    </xf>
    <xf numFmtId="178" fontId="20" fillId="36" borderId="55" xfId="0" applyNumberFormat="1" applyFont="1" applyFill="1" applyBorder="1" applyAlignment="1" applyProtection="1">
      <alignment vertical="center" shrinkToFit="1"/>
      <protection/>
    </xf>
    <xf numFmtId="177" fontId="20" fillId="36" borderId="22" xfId="42" applyNumberFormat="1" applyFont="1" applyFill="1" applyBorder="1" applyAlignment="1">
      <alignment vertical="center" shrinkToFit="1"/>
    </xf>
    <xf numFmtId="178" fontId="20" fillId="36" borderId="0" xfId="0" applyNumberFormat="1" applyFont="1" applyFill="1" applyBorder="1" applyAlignment="1" applyProtection="1">
      <alignment vertical="center" shrinkToFit="1"/>
      <protection/>
    </xf>
    <xf numFmtId="178" fontId="20" fillId="36" borderId="15" xfId="0" applyNumberFormat="1" applyFont="1" applyFill="1" applyBorder="1" applyAlignment="1" applyProtection="1">
      <alignment vertical="center" shrinkToFit="1"/>
      <protection/>
    </xf>
    <xf numFmtId="178" fontId="20" fillId="0" borderId="56" xfId="0" applyNumberFormat="1" applyFont="1" applyFill="1" applyBorder="1" applyAlignment="1" applyProtection="1">
      <alignment vertical="center" shrinkToFit="1"/>
      <protection/>
    </xf>
    <xf numFmtId="177" fontId="20" fillId="0" borderId="57" xfId="42" applyNumberFormat="1" applyFont="1" applyFill="1" applyBorder="1" applyAlignment="1">
      <alignment vertical="center" shrinkToFit="1"/>
    </xf>
    <xf numFmtId="178" fontId="20" fillId="36" borderId="19" xfId="0" applyNumberFormat="1" applyFont="1" applyFill="1" applyBorder="1" applyAlignment="1" applyProtection="1">
      <alignment vertical="center" shrinkToFit="1"/>
      <protection/>
    </xf>
    <xf numFmtId="178" fontId="20" fillId="36" borderId="18" xfId="0" applyNumberFormat="1" applyFont="1" applyFill="1" applyBorder="1" applyAlignment="1" applyProtection="1">
      <alignment vertical="center" shrinkToFit="1"/>
      <protection/>
    </xf>
    <xf numFmtId="177" fontId="20" fillId="36" borderId="30" xfId="42" applyNumberFormat="1" applyFont="1" applyFill="1" applyBorder="1" applyAlignment="1">
      <alignment vertical="center" shrinkToFit="1"/>
    </xf>
    <xf numFmtId="178" fontId="20" fillId="36" borderId="21" xfId="0" applyNumberFormat="1" applyFont="1" applyFill="1" applyBorder="1" applyAlignment="1" applyProtection="1">
      <alignment vertical="center" shrinkToFit="1"/>
      <protection/>
    </xf>
    <xf numFmtId="178" fontId="18" fillId="36" borderId="34" xfId="0" applyNumberFormat="1" applyFont="1" applyFill="1" applyBorder="1" applyAlignment="1" applyProtection="1">
      <alignment vertical="center" shrinkToFit="1"/>
      <protection/>
    </xf>
    <xf numFmtId="178" fontId="18" fillId="36" borderId="35" xfId="0" applyNumberFormat="1" applyFont="1" applyFill="1" applyBorder="1" applyAlignment="1" applyProtection="1">
      <alignment vertical="center"/>
      <protection/>
    </xf>
    <xf numFmtId="177" fontId="18" fillId="36" borderId="36" xfId="42" applyNumberFormat="1" applyFont="1" applyFill="1" applyBorder="1" applyAlignment="1">
      <alignment vertical="center"/>
    </xf>
    <xf numFmtId="178" fontId="20" fillId="0" borderId="58" xfId="0" applyNumberFormat="1" applyFont="1" applyFill="1" applyBorder="1" applyAlignment="1" applyProtection="1">
      <alignment vertical="center" shrinkToFit="1"/>
      <protection/>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9" fillId="0" borderId="44" xfId="0" applyFont="1" applyBorder="1" applyAlignment="1">
      <alignment horizontal="center" vertical="center"/>
    </xf>
    <xf numFmtId="178" fontId="20" fillId="35" borderId="19" xfId="0" applyNumberFormat="1" applyFont="1" applyFill="1" applyBorder="1" applyAlignment="1" applyProtection="1">
      <alignment vertical="center" shrinkToFit="1"/>
      <protection/>
    </xf>
    <xf numFmtId="0" fontId="21" fillId="37" borderId="43" xfId="0" applyFont="1" applyFill="1" applyBorder="1" applyAlignment="1">
      <alignment vertical="center"/>
    </xf>
    <xf numFmtId="178" fontId="18" fillId="37" borderId="28" xfId="0" applyNumberFormat="1" applyFont="1" applyFill="1" applyBorder="1" applyAlignment="1" applyProtection="1">
      <alignment vertical="center" shrinkToFit="1"/>
      <protection/>
    </xf>
    <xf numFmtId="178" fontId="18" fillId="37" borderId="26" xfId="0" applyNumberFormat="1" applyFont="1" applyFill="1" applyBorder="1" applyAlignment="1" applyProtection="1">
      <alignment vertical="center" shrinkToFit="1"/>
      <protection/>
    </xf>
    <xf numFmtId="177" fontId="18" fillId="37" borderId="27" xfId="42" applyNumberFormat="1" applyFont="1" applyFill="1" applyBorder="1" applyAlignment="1">
      <alignment vertical="center" shrinkToFit="1"/>
    </xf>
    <xf numFmtId="0" fontId="19" fillId="0" borderId="14" xfId="0" applyFont="1" applyBorder="1" applyAlignment="1">
      <alignment horizontal="center" vertical="center"/>
    </xf>
    <xf numFmtId="0" fontId="19" fillId="0" borderId="18" xfId="0" applyFont="1" applyBorder="1" applyAlignment="1">
      <alignment vertical="center"/>
    </xf>
    <xf numFmtId="0" fontId="19" fillId="0" borderId="59" xfId="0" applyFont="1" applyBorder="1" applyAlignment="1">
      <alignment vertical="center"/>
    </xf>
    <xf numFmtId="0" fontId="19" fillId="0" borderId="0" xfId="0" applyFont="1" applyAlignment="1">
      <alignment vertical="center"/>
    </xf>
    <xf numFmtId="0" fontId="19" fillId="0" borderId="60" xfId="0" applyFont="1" applyBorder="1" applyAlignment="1">
      <alignment vertical="center"/>
    </xf>
    <xf numFmtId="0" fontId="21" fillId="0" borderId="0" xfId="0" applyFont="1" applyAlignment="1">
      <alignment vertical="center"/>
    </xf>
    <xf numFmtId="0" fontId="19" fillId="0" borderId="30" xfId="0" applyFont="1" applyBorder="1" applyAlignment="1">
      <alignment horizontal="center" vertical="center"/>
    </xf>
    <xf numFmtId="0" fontId="0" fillId="0" borderId="0" xfId="0" applyAlignment="1">
      <alignment horizontal="right"/>
    </xf>
    <xf numFmtId="0" fontId="19" fillId="0" borderId="31" xfId="0" applyFont="1" applyBorder="1" applyAlignment="1">
      <alignment vertical="center"/>
    </xf>
    <xf numFmtId="0" fontId="21" fillId="37" borderId="61" xfId="0" applyFont="1" applyFill="1" applyBorder="1" applyAlignment="1">
      <alignment vertical="center"/>
    </xf>
    <xf numFmtId="0" fontId="21" fillId="37" borderId="62" xfId="0" applyFont="1" applyFill="1" applyBorder="1" applyAlignment="1">
      <alignment vertical="center"/>
    </xf>
    <xf numFmtId="0" fontId="19" fillId="0" borderId="63" xfId="0" applyFont="1" applyBorder="1" applyAlignment="1">
      <alignment vertical="center"/>
    </xf>
    <xf numFmtId="0" fontId="19" fillId="0" borderId="56" xfId="0" applyFont="1" applyBorder="1" applyAlignment="1">
      <alignment vertical="center"/>
    </xf>
    <xf numFmtId="0" fontId="19" fillId="0" borderId="56" xfId="0" applyFont="1" applyBorder="1" applyAlignment="1">
      <alignment vertical="center" shrinkToFit="1"/>
    </xf>
    <xf numFmtId="0" fontId="19" fillId="0" borderId="19" xfId="0" applyFont="1" applyBorder="1" applyAlignment="1">
      <alignment horizontal="center" vertical="center"/>
    </xf>
    <xf numFmtId="0" fontId="19" fillId="0" borderId="64" xfId="0" applyFont="1" applyBorder="1" applyAlignment="1">
      <alignment horizontal="center" vertical="center"/>
    </xf>
    <xf numFmtId="178" fontId="20" fillId="0" borderId="19" xfId="0" applyNumberFormat="1" applyFont="1" applyBorder="1" applyAlignment="1">
      <alignment vertical="center"/>
    </xf>
    <xf numFmtId="178" fontId="20" fillId="0" borderId="64" xfId="0" applyNumberFormat="1" applyFont="1" applyBorder="1" applyAlignment="1">
      <alignment vertical="center"/>
    </xf>
    <xf numFmtId="177" fontId="20" fillId="0" borderId="30" xfId="0" applyNumberFormat="1" applyFont="1" applyBorder="1" applyAlignment="1">
      <alignment vertical="center"/>
    </xf>
    <xf numFmtId="178" fontId="20" fillId="0" borderId="34" xfId="0" applyNumberFormat="1" applyFont="1" applyBorder="1" applyAlignment="1">
      <alignment vertical="center"/>
    </xf>
    <xf numFmtId="178" fontId="20" fillId="0" borderId="65" xfId="0" applyNumberFormat="1" applyFont="1" applyBorder="1" applyAlignment="1">
      <alignment vertical="center"/>
    </xf>
    <xf numFmtId="177" fontId="20" fillId="0" borderId="57" xfId="0" applyNumberFormat="1" applyFont="1" applyBorder="1" applyAlignment="1">
      <alignment vertical="center"/>
    </xf>
    <xf numFmtId="178" fontId="20" fillId="0" borderId="15" xfId="0" applyNumberFormat="1" applyFont="1" applyBorder="1" applyAlignment="1">
      <alignment vertical="center"/>
    </xf>
    <xf numFmtId="178" fontId="20" fillId="0" borderId="47" xfId="0" applyNumberFormat="1" applyFont="1" applyBorder="1" applyAlignment="1">
      <alignment vertical="center"/>
    </xf>
    <xf numFmtId="177" fontId="20" fillId="0" borderId="16" xfId="0" applyNumberFormat="1" applyFont="1" applyBorder="1" applyAlignment="1">
      <alignment vertical="center"/>
    </xf>
    <xf numFmtId="178" fontId="20" fillId="0" borderId="28" xfId="0" applyNumberFormat="1" applyFont="1" applyBorder="1" applyAlignment="1">
      <alignment vertical="center"/>
    </xf>
    <xf numFmtId="178" fontId="20" fillId="0" borderId="48" xfId="0" applyNumberFormat="1" applyFont="1" applyBorder="1" applyAlignment="1">
      <alignment vertical="center"/>
    </xf>
    <xf numFmtId="178" fontId="20" fillId="0" borderId="49" xfId="0" applyNumberFormat="1" applyFont="1" applyBorder="1" applyAlignment="1">
      <alignment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30" fillId="0" borderId="0" xfId="0" applyFont="1" applyAlignment="1">
      <alignment horizontal="left" vertical="center" wrapText="1"/>
    </xf>
    <xf numFmtId="0" fontId="19" fillId="0" borderId="69" xfId="0" applyFont="1" applyBorder="1" applyAlignment="1">
      <alignment horizontal="center" vertical="center"/>
    </xf>
    <xf numFmtId="0" fontId="19" fillId="0" borderId="44" xfId="0" applyFont="1" applyBorder="1" applyAlignment="1">
      <alignment horizontal="center" vertical="center"/>
    </xf>
    <xf numFmtId="0" fontId="19" fillId="0" borderId="51" xfId="0" applyFont="1" applyBorder="1" applyAlignment="1">
      <alignment horizontal="center" vertical="center"/>
    </xf>
    <xf numFmtId="0" fontId="19" fillId="0" borderId="14" xfId="0" applyFont="1" applyBorder="1" applyAlignment="1">
      <alignment horizontal="center" vertical="center"/>
    </xf>
    <xf numFmtId="0" fontId="19" fillId="0" borderId="3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70" xfId="0" applyFont="1" applyBorder="1" applyAlignment="1">
      <alignment horizontal="center" vertical="center" textRotation="255"/>
    </xf>
    <xf numFmtId="0" fontId="20" fillId="0" borderId="0" xfId="0" applyFont="1" applyAlignment="1">
      <alignment textRotation="180"/>
    </xf>
    <xf numFmtId="0" fontId="3" fillId="0" borderId="71" xfId="0" applyFont="1" applyBorder="1" applyAlignment="1">
      <alignment/>
    </xf>
    <xf numFmtId="0" fontId="19" fillId="0" borderId="72" xfId="0" applyFont="1" applyBorder="1" applyAlignment="1">
      <alignment horizontal="center" vertical="center" textRotation="255"/>
    </xf>
    <xf numFmtId="0" fontId="19" fillId="0" borderId="70" xfId="0" applyFont="1" applyBorder="1" applyAlignment="1">
      <alignment horizontal="center" vertical="center" textRotation="255"/>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19" fillId="0" borderId="73" xfId="0" applyFont="1" applyBorder="1" applyAlignment="1">
      <alignment horizontal="center" vertical="center" textRotation="255"/>
    </xf>
    <xf numFmtId="0" fontId="3" fillId="0" borderId="71" xfId="0" applyFont="1" applyBorder="1" applyAlignment="1">
      <alignment/>
    </xf>
    <xf numFmtId="0" fontId="21" fillId="0" borderId="43" xfId="0" applyFont="1" applyBorder="1" applyAlignment="1">
      <alignment horizontal="center" vertical="center"/>
    </xf>
    <xf numFmtId="178" fontId="21" fillId="0" borderId="44" xfId="0" applyNumberFormat="1" applyFont="1" applyFill="1" applyBorder="1" applyAlignment="1" applyProtection="1">
      <alignment horizontal="left" vertical="center" wrapText="1" shrinkToFit="1"/>
      <protection/>
    </xf>
    <xf numFmtId="0" fontId="20" fillId="0" borderId="0" xfId="0" applyFont="1" applyAlignment="1">
      <alignment vertical="top" wrapText="1"/>
    </xf>
    <xf numFmtId="0" fontId="20" fillId="0" borderId="0" xfId="0" applyFont="1" applyAlignment="1">
      <alignment vertical="top"/>
    </xf>
    <xf numFmtId="0" fontId="17" fillId="0" borderId="0" xfId="0" applyFont="1" applyAlignment="1">
      <alignment horizontal="left" vertical="center"/>
    </xf>
    <xf numFmtId="0" fontId="21" fillId="0" borderId="0" xfId="0" applyFont="1" applyAlignment="1">
      <alignment vertical="center" wrapText="1"/>
    </xf>
    <xf numFmtId="0" fontId="19" fillId="0" borderId="74" xfId="0" applyFont="1" applyBorder="1" applyAlignment="1">
      <alignment horizontal="center" vertical="center"/>
    </xf>
    <xf numFmtId="0" fontId="19" fillId="0" borderId="45" xfId="0" applyFont="1" applyBorder="1" applyAlignment="1">
      <alignment horizontal="center" vertical="center"/>
    </xf>
    <xf numFmtId="0" fontId="19" fillId="0" borderId="7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76" xfId="0" applyFont="1" applyFill="1" applyBorder="1" applyAlignment="1">
      <alignment horizontal="center" vertical="center"/>
    </xf>
    <xf numFmtId="0" fontId="29"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0" fillId="0" borderId="0" xfId="0" applyAlignment="1">
      <alignment horizontal="left" vertical="center"/>
    </xf>
    <xf numFmtId="0" fontId="0" fillId="0" borderId="0" xfId="0" applyAlignment="1">
      <alignment/>
    </xf>
    <xf numFmtId="0" fontId="3" fillId="0" borderId="0" xfId="0" applyFont="1" applyAlignment="1">
      <alignment vertical="top" wrapText="1"/>
    </xf>
    <xf numFmtId="0" fontId="3" fillId="0" borderId="0" xfId="0" applyFont="1" applyAlignment="1">
      <alignment vertical="top"/>
    </xf>
    <xf numFmtId="178" fontId="18" fillId="0" borderId="44" xfId="0" applyNumberFormat="1" applyFont="1" applyFill="1" applyBorder="1" applyAlignment="1" applyProtection="1">
      <alignment vertical="center"/>
      <protection/>
    </xf>
    <xf numFmtId="0" fontId="0" fillId="0" borderId="44" xfId="0" applyBorder="1" applyAlignment="1">
      <alignment vertical="center"/>
    </xf>
    <xf numFmtId="0" fontId="0" fillId="0" borderId="0" xfId="0" applyAlignment="1">
      <alignment vertical="center"/>
    </xf>
    <xf numFmtId="0" fontId="9" fillId="0" borderId="75"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3" xfId="0" applyFont="1" applyBorder="1" applyAlignment="1">
      <alignment horizontal="center" vertical="center" textRotation="255"/>
    </xf>
    <xf numFmtId="0" fontId="0" fillId="0" borderId="32" xfId="0" applyBorder="1" applyAlignment="1">
      <alignment horizontal="center" vertical="center" textRotation="255"/>
    </xf>
    <xf numFmtId="0" fontId="0" fillId="0" borderId="70" xfId="0" applyBorder="1" applyAlignment="1">
      <alignment horizontal="center" vertical="center" textRotation="255"/>
    </xf>
    <xf numFmtId="0" fontId="9" fillId="0" borderId="72"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70" xfId="0" applyFont="1" applyBorder="1" applyAlignment="1">
      <alignment horizontal="center" vertical="center" textRotation="255"/>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43" xfId="0" applyFont="1" applyBorder="1" applyAlignment="1">
      <alignment horizontal="center" vertical="center"/>
    </xf>
    <xf numFmtId="0" fontId="5" fillId="0" borderId="0" xfId="0" applyFont="1" applyAlignment="1">
      <alignment horizontal="left" vertical="center"/>
    </xf>
    <xf numFmtId="0" fontId="9" fillId="0" borderId="69" xfId="0" applyFont="1" applyBorder="1" applyAlignment="1">
      <alignment horizontal="center" vertical="center"/>
    </xf>
    <xf numFmtId="0" fontId="9" fillId="0" borderId="44" xfId="0" applyFont="1" applyBorder="1" applyAlignment="1">
      <alignment horizontal="center" vertical="center"/>
    </xf>
    <xf numFmtId="0" fontId="9" fillId="0" borderId="74" xfId="0" applyFont="1" applyBorder="1" applyAlignment="1">
      <alignment horizontal="center" vertical="center"/>
    </xf>
    <xf numFmtId="0" fontId="9" fillId="0" borderId="45" xfId="0" applyFont="1" applyBorder="1" applyAlignment="1">
      <alignment horizontal="center" vertical="center"/>
    </xf>
    <xf numFmtId="0" fontId="9" fillId="0" borderId="66"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75" xfId="0" applyFont="1" applyBorder="1" applyAlignment="1">
      <alignment horizontal="center" vertical="center"/>
    </xf>
    <xf numFmtId="0" fontId="9" fillId="0" borderId="37" xfId="0" applyFont="1" applyBorder="1" applyAlignment="1">
      <alignment horizontal="center" vertical="center"/>
    </xf>
    <xf numFmtId="0" fontId="9" fillId="0" borderId="76"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xf>
    <xf numFmtId="178" fontId="18" fillId="37" borderId="70" xfId="0" applyNumberFormat="1" applyFont="1" applyFill="1" applyBorder="1" applyAlignment="1">
      <alignment vertical="center"/>
    </xf>
    <xf numFmtId="178" fontId="18" fillId="37" borderId="77" xfId="0" applyNumberFormat="1" applyFont="1" applyFill="1" applyBorder="1" applyAlignment="1">
      <alignment vertical="center"/>
    </xf>
    <xf numFmtId="177" fontId="18" fillId="37" borderId="78"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tagaya-dc02\files\redirect\My%20Documents\itouy\&#38918;&#36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tagaya_dc4\DATA\&#36001;&#25919;&#35506;\01&#20104;&#31639;&#32232;&#25104;&#65288;&#9327;&#24403;&#21021;&#65289;\&#9313;&#21306;&#27665;&#29983;&#27963;&#38936;&#22495;\&#26619;&#23450;&#34920;&#65295;&#19968;&#33324;&#36001;&#28304;&#19968;&#35239;\&#26619;&#23450;&#34920;&#9326;&#65288;&#21306;&#2766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順路"/>
      <sheetName val="#REF"/>
    </sheetNames>
    <sheetDataSet>
      <sheetData sheetId="0">
        <row r="9">
          <cell r="E9" t="str">
            <v>○</v>
          </cell>
        </row>
        <row r="10">
          <cell r="E10" t="str">
            <v>↑四谷三丁目駅出口（荻窪方面）</v>
          </cell>
          <cell r="P10" t="str">
            <v>甲州街道　　　→新宿</v>
          </cell>
        </row>
        <row r="12">
          <cell r="K12" t="str">
            <v>○</v>
          </cell>
          <cell r="L12" t="str">
            <v>←丸の内線・四谷三丁目駅出口（池袋方面）</v>
          </cell>
        </row>
        <row r="13">
          <cell r="J13" t="str">
            <v>↑</v>
          </cell>
          <cell r="K13" t="str">
            <v>四谷消防署</v>
          </cell>
        </row>
        <row r="19">
          <cell r="AB19" t="str">
            <v>靖</v>
          </cell>
        </row>
        <row r="20">
          <cell r="AB20" t="str">
            <v>国</v>
          </cell>
        </row>
        <row r="21">
          <cell r="AB21" t="str">
            <v>通</v>
          </cell>
        </row>
        <row r="22">
          <cell r="AB22" t="str">
            <v>り</v>
          </cell>
        </row>
        <row r="23">
          <cell r="AD23" t="str">
            <v>ココ</v>
          </cell>
        </row>
        <row r="24">
          <cell r="AD24" t="str">
            <v>↓</v>
          </cell>
        </row>
        <row r="25">
          <cell r="AD25" t="str">
            <v>◎</v>
          </cell>
        </row>
        <row r="27">
          <cell r="AB27" t="str">
            <v>横断歩道</v>
          </cell>
        </row>
        <row r="28">
          <cell r="J28" t="str">
            <v>コンビニ</v>
          </cell>
          <cell r="AC28" t="str">
            <v>→</v>
          </cell>
        </row>
        <row r="29">
          <cell r="K29" t="str">
            <v>タバコ自動販売機</v>
          </cell>
          <cell r="AC29" t="str">
            <v>コ</v>
          </cell>
        </row>
        <row r="30">
          <cell r="AC30" t="str">
            <v>ン</v>
          </cell>
        </row>
        <row r="31">
          <cell r="Q31" t="str">
            <v>長い坂</v>
          </cell>
          <cell r="AC31" t="str">
            <v>ビ</v>
          </cell>
        </row>
        <row r="32">
          <cell r="AC32" t="str">
            <v>ニ</v>
          </cell>
        </row>
        <row r="33">
          <cell r="K33" t="str">
            <v>マンション建設現場</v>
          </cell>
          <cell r="Y33" t="str">
            <v>曙橋</v>
          </cell>
          <cell r="AA33" t="str">
            <v>○</v>
          </cell>
          <cell r="AD33" t="str">
            <v>○</v>
          </cell>
          <cell r="AE33" t="str">
            <v>曙橋</v>
          </cell>
        </row>
        <row r="34">
          <cell r="Y34" t="str">
            <v>A1出口</v>
          </cell>
          <cell r="AE34" t="str">
            <v>A2出口</v>
          </cell>
        </row>
        <row r="37">
          <cell r="AB37" t="str">
            <v>靖</v>
          </cell>
        </row>
        <row r="38">
          <cell r="AB38" t="str">
            <v>国</v>
          </cell>
        </row>
        <row r="39">
          <cell r="AB39" t="str">
            <v>通</v>
          </cell>
        </row>
        <row r="40">
          <cell r="AB40" t="str">
            <v>り</v>
          </cell>
        </row>
        <row r="45">
          <cell r="G45" t="str">
            <v>Ｂａｃｋ　ｉｎ　Ｔｏｗｎ（バック・イン・タウン）</v>
          </cell>
        </row>
        <row r="47">
          <cell r="G47" t="str">
            <v>住所　　新宿区住吉町３-２</v>
          </cell>
        </row>
        <row r="48">
          <cell r="G48" t="str">
            <v>電話　　(３３５３)４６５５</v>
          </cell>
        </row>
        <row r="50">
          <cell r="H50" t="str">
            <v>○都営新宿線「曙橋」A2出口より徒歩２分</v>
          </cell>
        </row>
        <row r="51">
          <cell r="H51" t="str">
            <v>○地下鉄丸の内線「四谷三丁目」より徒歩７分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表"/>
      <sheetName val="新事業前年度数値"/>
      <sheetName val="14年度予測（区民）"/>
      <sheetName val="民生→区民"/>
      <sheetName val="実施計画がらみ予算事業新設"/>
      <sheetName val="支所毎の経常経費"/>
      <sheetName val="新予算コード"/>
      <sheetName val="支所改修費用計算"/>
      <sheetName val="支所政策経費"/>
      <sheetName val="支所別改修費用"/>
      <sheetName val="歳入確認表"/>
      <sheetName val="行運"/>
      <sheetName val="投資"/>
      <sheetName val="見直し"/>
      <sheetName val="カット"/>
      <sheetName val="要調整"/>
      <sheetName val="後期実施計画"/>
      <sheetName val="部課長査定用"/>
      <sheetName val="部課長査定(最新）"/>
      <sheetName val="メモ（特財）"/>
      <sheetName val="メモ（数値）"/>
    </sheetNames>
    <sheetDataSet>
      <sheetData sheetId="1">
        <row r="2">
          <cell r="B2" t="str">
            <v>新コード</v>
          </cell>
          <cell r="C2" t="str">
            <v>新事業名</v>
          </cell>
          <cell r="D2" t="str">
            <v>新所属コード</v>
          </cell>
          <cell r="E2" t="str">
            <v>新所属</v>
          </cell>
          <cell r="F2" t="str">
            <v>領域コード</v>
          </cell>
          <cell r="G2" t="str">
            <v>領域</v>
          </cell>
          <cell r="H2" t="str">
            <v>13年度決算
個別合計</v>
          </cell>
          <cell r="I2" t="str">
            <v>14年度予算
個別合計</v>
          </cell>
          <cell r="J2" t="str">
            <v>⑭一般財源</v>
          </cell>
        </row>
        <row r="3">
          <cell r="B3">
            <v>10010</v>
          </cell>
          <cell r="C3" t="str">
            <v>区議会議員報酬</v>
          </cell>
          <cell r="D3">
            <v>811000</v>
          </cell>
          <cell r="E3" t="str">
            <v>区議会事務局　　　　</v>
          </cell>
          <cell r="F3">
            <v>1</v>
          </cell>
          <cell r="G3" t="str">
            <v>企画総務</v>
          </cell>
          <cell r="H3">
            <v>620445.696</v>
          </cell>
          <cell r="I3">
            <v>619909</v>
          </cell>
          <cell r="J3">
            <v>619909</v>
          </cell>
        </row>
        <row r="4">
          <cell r="B4">
            <v>10020</v>
          </cell>
          <cell r="C4" t="str">
            <v>議会活動</v>
          </cell>
          <cell r="D4">
            <v>811000</v>
          </cell>
          <cell r="E4" t="str">
            <v>区議会事務局　　　　</v>
          </cell>
          <cell r="F4">
            <v>1</v>
          </cell>
          <cell r="G4" t="str">
            <v>企画総務</v>
          </cell>
          <cell r="H4">
            <v>118074.019</v>
          </cell>
          <cell r="I4">
            <v>135006</v>
          </cell>
          <cell r="J4">
            <v>135006</v>
          </cell>
        </row>
        <row r="5">
          <cell r="B5">
            <v>10030</v>
          </cell>
          <cell r="C5" t="str">
            <v>区議会広報活動</v>
          </cell>
          <cell r="D5">
            <v>811000</v>
          </cell>
          <cell r="E5" t="str">
            <v>区議会事務局　　　　</v>
          </cell>
          <cell r="F5">
            <v>1</v>
          </cell>
          <cell r="G5" t="str">
            <v>企画総務</v>
          </cell>
          <cell r="H5">
            <v>20552.939</v>
          </cell>
          <cell r="I5">
            <v>21666</v>
          </cell>
          <cell r="J5">
            <v>21666</v>
          </cell>
        </row>
        <row r="6">
          <cell r="B6">
            <v>20010</v>
          </cell>
          <cell r="C6" t="str">
            <v>区長室庶務事務</v>
          </cell>
          <cell r="D6">
            <v>121000</v>
          </cell>
          <cell r="E6" t="str">
            <v>区長室秘書課　　　　</v>
          </cell>
          <cell r="F6">
            <v>1</v>
          </cell>
          <cell r="G6" t="str">
            <v>企画総務</v>
          </cell>
          <cell r="H6">
            <v>1135.978</v>
          </cell>
          <cell r="I6">
            <v>1565</v>
          </cell>
          <cell r="J6">
            <v>1565</v>
          </cell>
        </row>
        <row r="7">
          <cell r="B7">
            <v>20100</v>
          </cell>
          <cell r="C7" t="str">
            <v>世田谷区政務調査費</v>
          </cell>
          <cell r="D7">
            <v>171000</v>
          </cell>
          <cell r="E7" t="str">
            <v>総務部総務課</v>
          </cell>
          <cell r="F7">
            <v>1</v>
          </cell>
          <cell r="G7" t="str">
            <v>企画総務</v>
          </cell>
          <cell r="H7">
            <v>155520</v>
          </cell>
          <cell r="I7">
            <v>155520</v>
          </cell>
          <cell r="J7">
            <v>155520</v>
          </cell>
        </row>
        <row r="8">
          <cell r="B8">
            <v>20120</v>
          </cell>
          <cell r="C8" t="str">
            <v>特別職報酬等審議会運営</v>
          </cell>
          <cell r="D8">
            <v>171000</v>
          </cell>
          <cell r="E8" t="str">
            <v>総務部総務課</v>
          </cell>
          <cell r="F8">
            <v>1</v>
          </cell>
          <cell r="G8" t="str">
            <v>企画総務</v>
          </cell>
          <cell r="H8">
            <v>206.34</v>
          </cell>
          <cell r="I8">
            <v>613</v>
          </cell>
          <cell r="J8">
            <v>613</v>
          </cell>
        </row>
        <row r="9">
          <cell r="B9">
            <v>20130</v>
          </cell>
          <cell r="C9" t="str">
            <v>特別区人事厚生事務組合分担金</v>
          </cell>
          <cell r="D9">
            <v>171000</v>
          </cell>
          <cell r="E9" t="str">
            <v>総務部総務課</v>
          </cell>
          <cell r="F9">
            <v>1</v>
          </cell>
          <cell r="G9" t="str">
            <v>企画総務</v>
          </cell>
          <cell r="H9">
            <v>191819</v>
          </cell>
          <cell r="I9">
            <v>199290</v>
          </cell>
          <cell r="J9">
            <v>199290</v>
          </cell>
        </row>
        <row r="10">
          <cell r="B10">
            <v>20140</v>
          </cell>
          <cell r="C10" t="str">
            <v>特別区協議会、特別区文化体育大会、特別区区長会等分担金</v>
          </cell>
          <cell r="D10">
            <v>171000</v>
          </cell>
          <cell r="E10" t="str">
            <v>総務部総務課</v>
          </cell>
          <cell r="F10">
            <v>1</v>
          </cell>
          <cell r="G10" t="str">
            <v>企画総務</v>
          </cell>
          <cell r="H10">
            <v>31248.3</v>
          </cell>
          <cell r="I10">
            <v>11614</v>
          </cell>
          <cell r="J10">
            <v>11614</v>
          </cell>
        </row>
        <row r="11">
          <cell r="B11">
            <v>20150</v>
          </cell>
          <cell r="C11" t="str">
            <v>奨学資金等貸付</v>
          </cell>
          <cell r="D11">
            <v>171000</v>
          </cell>
          <cell r="E11" t="str">
            <v>総務部総務課</v>
          </cell>
          <cell r="F11">
            <v>1</v>
          </cell>
          <cell r="G11" t="str">
            <v>企画総務</v>
          </cell>
          <cell r="H11">
            <v>107960.276</v>
          </cell>
          <cell r="I11">
            <v>112918</v>
          </cell>
          <cell r="J11">
            <v>-2092</v>
          </cell>
        </row>
        <row r="12">
          <cell r="B12">
            <v>20155</v>
          </cell>
          <cell r="C12" t="str">
            <v>私立高等学校等入学資金融資あっ旋事業</v>
          </cell>
          <cell r="D12">
            <v>171000</v>
          </cell>
          <cell r="E12" t="str">
            <v>総務部総務課</v>
          </cell>
          <cell r="F12">
            <v>1</v>
          </cell>
          <cell r="G12" t="str">
            <v>企画総務</v>
          </cell>
          <cell r="H12">
            <v>110.82</v>
          </cell>
          <cell r="I12">
            <v>472</v>
          </cell>
          <cell r="J12">
            <v>471</v>
          </cell>
        </row>
        <row r="13">
          <cell r="B13">
            <v>20170</v>
          </cell>
          <cell r="C13" t="str">
            <v>専修学校・各種学校等指導助成</v>
          </cell>
          <cell r="D13">
            <v>171000</v>
          </cell>
          <cell r="E13" t="str">
            <v>総務部総務課</v>
          </cell>
          <cell r="F13">
            <v>1</v>
          </cell>
          <cell r="G13" t="str">
            <v>企画総務</v>
          </cell>
          <cell r="H13">
            <v>300</v>
          </cell>
          <cell r="I13">
            <v>300</v>
          </cell>
          <cell r="J13">
            <v>300</v>
          </cell>
        </row>
        <row r="14">
          <cell r="B14">
            <v>20175</v>
          </cell>
          <cell r="C14" t="str">
            <v>外国人学校児童・生徒保護者補助金交付</v>
          </cell>
          <cell r="D14">
            <v>171000</v>
          </cell>
          <cell r="E14" t="str">
            <v>総務部総務課</v>
          </cell>
          <cell r="F14">
            <v>1</v>
          </cell>
          <cell r="G14" t="str">
            <v>企画総務</v>
          </cell>
          <cell r="H14">
            <v>3096</v>
          </cell>
          <cell r="I14">
            <v>3360</v>
          </cell>
          <cell r="J14">
            <v>3360</v>
          </cell>
        </row>
        <row r="15">
          <cell r="B15">
            <v>20180</v>
          </cell>
          <cell r="C15" t="str">
            <v>私立幼稚園指導助成</v>
          </cell>
          <cell r="D15">
            <v>171000</v>
          </cell>
          <cell r="E15" t="str">
            <v>総務部総務課</v>
          </cell>
          <cell r="F15">
            <v>1</v>
          </cell>
          <cell r="G15" t="str">
            <v>企画総務</v>
          </cell>
          <cell r="H15">
            <v>1359609.612</v>
          </cell>
          <cell r="I15">
            <v>1391671</v>
          </cell>
          <cell r="J15">
            <v>1172680</v>
          </cell>
        </row>
        <row r="16">
          <cell r="B16">
            <v>20186</v>
          </cell>
          <cell r="C16" t="str">
            <v>私立幼稚園協会助成</v>
          </cell>
          <cell r="D16">
            <v>171000</v>
          </cell>
          <cell r="E16" t="str">
            <v>総務部総務課</v>
          </cell>
          <cell r="F16">
            <v>1</v>
          </cell>
          <cell r="G16" t="str">
            <v>企画総務</v>
          </cell>
          <cell r="H16">
            <v>39632</v>
          </cell>
          <cell r="I16">
            <v>58832</v>
          </cell>
          <cell r="J16">
            <v>58832</v>
          </cell>
        </row>
        <row r="17">
          <cell r="B17">
            <v>20190</v>
          </cell>
          <cell r="C17" t="str">
            <v>幼稚園類似施設助成</v>
          </cell>
          <cell r="D17">
            <v>171000</v>
          </cell>
          <cell r="E17" t="str">
            <v>総務部総務課</v>
          </cell>
          <cell r="F17">
            <v>1</v>
          </cell>
          <cell r="G17" t="str">
            <v>企画総務</v>
          </cell>
          <cell r="H17">
            <v>47926.268</v>
          </cell>
          <cell r="I17">
            <v>58046</v>
          </cell>
          <cell r="J17">
            <v>52160</v>
          </cell>
        </row>
        <row r="18">
          <cell r="B18">
            <v>20230</v>
          </cell>
          <cell r="C18" t="str">
            <v>世田谷区公報発行､区例規類集等発行</v>
          </cell>
          <cell r="D18">
            <v>171500</v>
          </cell>
          <cell r="E18" t="str">
            <v>総務部文書課</v>
          </cell>
          <cell r="F18">
            <v>1</v>
          </cell>
          <cell r="G18" t="str">
            <v>企画総務</v>
          </cell>
          <cell r="H18">
            <v>8730.596</v>
          </cell>
          <cell r="I18">
            <v>14788</v>
          </cell>
          <cell r="J18">
            <v>14788</v>
          </cell>
        </row>
        <row r="19">
          <cell r="B19">
            <v>20240</v>
          </cell>
          <cell r="C19" t="str">
            <v>マイクロ写真撮影及び保管</v>
          </cell>
          <cell r="D19">
            <v>171500</v>
          </cell>
          <cell r="E19" t="str">
            <v>総務部文書課</v>
          </cell>
          <cell r="F19">
            <v>1</v>
          </cell>
          <cell r="G19" t="str">
            <v>企画総務</v>
          </cell>
          <cell r="H19">
            <v>5496.382</v>
          </cell>
          <cell r="I19">
            <v>5874</v>
          </cell>
          <cell r="J19">
            <v>5874</v>
          </cell>
        </row>
        <row r="20">
          <cell r="B20">
            <v>20250</v>
          </cell>
          <cell r="C20" t="str">
            <v>情報公開・個人情報保護制度運営</v>
          </cell>
          <cell r="D20">
            <v>172500</v>
          </cell>
          <cell r="E20" t="str">
            <v>総務部区政情報課</v>
          </cell>
          <cell r="F20">
            <v>1</v>
          </cell>
          <cell r="G20" t="str">
            <v>企画総務</v>
          </cell>
          <cell r="H20">
            <v>7697.507</v>
          </cell>
          <cell r="I20">
            <v>5541</v>
          </cell>
          <cell r="J20">
            <v>5427</v>
          </cell>
        </row>
        <row r="21">
          <cell r="B21">
            <v>20255</v>
          </cell>
          <cell r="C21" t="str">
            <v>区政情報センター運営</v>
          </cell>
          <cell r="D21">
            <v>172500</v>
          </cell>
          <cell r="E21" t="str">
            <v>総務部区政情報課</v>
          </cell>
          <cell r="F21">
            <v>1</v>
          </cell>
          <cell r="G21" t="str">
            <v>企画総務</v>
          </cell>
          <cell r="H21">
            <v>17044.777</v>
          </cell>
          <cell r="I21">
            <v>17356</v>
          </cell>
          <cell r="J21">
            <v>10636</v>
          </cell>
        </row>
        <row r="22">
          <cell r="B22">
            <v>20260</v>
          </cell>
          <cell r="C22" t="str">
            <v>文書印刷</v>
          </cell>
          <cell r="D22">
            <v>171500</v>
          </cell>
          <cell r="E22" t="str">
            <v>総務部文書課</v>
          </cell>
          <cell r="F22">
            <v>1</v>
          </cell>
          <cell r="G22" t="str">
            <v>企画総務</v>
          </cell>
          <cell r="H22">
            <v>8533.445</v>
          </cell>
          <cell r="I22">
            <v>8570</v>
          </cell>
          <cell r="J22">
            <v>8570</v>
          </cell>
        </row>
        <row r="23">
          <cell r="B23">
            <v>20270</v>
          </cell>
          <cell r="C23" t="str">
            <v>文書、物品搬送</v>
          </cell>
          <cell r="D23">
            <v>171500</v>
          </cell>
          <cell r="E23" t="str">
            <v>総務部文書課</v>
          </cell>
          <cell r="F23">
            <v>1</v>
          </cell>
          <cell r="G23" t="str">
            <v>企画総務</v>
          </cell>
          <cell r="H23">
            <v>47782.867</v>
          </cell>
          <cell r="I23">
            <v>47136</v>
          </cell>
          <cell r="J23">
            <v>47136</v>
          </cell>
        </row>
        <row r="24">
          <cell r="B24">
            <v>20280</v>
          </cell>
          <cell r="C24" t="str">
            <v>庁舎維持管理</v>
          </cell>
          <cell r="D24">
            <v>171000</v>
          </cell>
          <cell r="E24" t="str">
            <v>総務部総務課</v>
          </cell>
          <cell r="F24">
            <v>1</v>
          </cell>
          <cell r="G24" t="str">
            <v>企画総務</v>
          </cell>
          <cell r="H24">
            <v>454777.848</v>
          </cell>
          <cell r="I24">
            <v>540721</v>
          </cell>
          <cell r="J24">
            <v>533402</v>
          </cell>
        </row>
        <row r="25">
          <cell r="B25">
            <v>20290</v>
          </cell>
          <cell r="C25" t="str">
            <v>庁舎建設等基金積立金</v>
          </cell>
          <cell r="D25">
            <v>171000</v>
          </cell>
          <cell r="E25" t="str">
            <v>総務部総務課</v>
          </cell>
          <cell r="F25">
            <v>1</v>
          </cell>
          <cell r="G25" t="str">
            <v>企画総務</v>
          </cell>
          <cell r="H25">
            <v>3091205.613</v>
          </cell>
          <cell r="I25">
            <v>2163</v>
          </cell>
          <cell r="J25">
            <v>0</v>
          </cell>
        </row>
        <row r="26">
          <cell r="B26">
            <v>20300</v>
          </cell>
          <cell r="C26" t="str">
            <v>総務部庶務事務</v>
          </cell>
          <cell r="D26">
            <v>171000</v>
          </cell>
          <cell r="E26" t="str">
            <v>総務部総務課</v>
          </cell>
          <cell r="F26">
            <v>1</v>
          </cell>
          <cell r="G26" t="str">
            <v>企画総務</v>
          </cell>
          <cell r="H26">
            <v>130733.78</v>
          </cell>
          <cell r="I26">
            <v>159418</v>
          </cell>
          <cell r="J26">
            <v>159411</v>
          </cell>
        </row>
        <row r="27">
          <cell r="B27">
            <v>20305</v>
          </cell>
          <cell r="C27" t="str">
            <v>新年のつどい</v>
          </cell>
          <cell r="D27">
            <v>171000</v>
          </cell>
          <cell r="E27" t="str">
            <v>総務部総務課</v>
          </cell>
          <cell r="F27">
            <v>1</v>
          </cell>
          <cell r="G27" t="str">
            <v>企画総務</v>
          </cell>
          <cell r="H27">
            <v>4915.927</v>
          </cell>
          <cell r="I27">
            <v>5200</v>
          </cell>
          <cell r="J27">
            <v>5200</v>
          </cell>
        </row>
        <row r="28">
          <cell r="B28">
            <v>20310</v>
          </cell>
          <cell r="C28" t="str">
            <v>庁舎改善</v>
          </cell>
          <cell r="D28">
            <v>171000</v>
          </cell>
          <cell r="E28" t="str">
            <v>総務部総務課</v>
          </cell>
          <cell r="F28">
            <v>1</v>
          </cell>
          <cell r="G28" t="str">
            <v>企画総務</v>
          </cell>
          <cell r="H28">
            <v>397530.504</v>
          </cell>
          <cell r="I28">
            <v>8500</v>
          </cell>
          <cell r="J28">
            <v>8500</v>
          </cell>
        </row>
        <row r="29">
          <cell r="B29">
            <v>20320</v>
          </cell>
          <cell r="C29" t="str">
            <v>分庁舎維持管理</v>
          </cell>
          <cell r="D29">
            <v>171000</v>
          </cell>
          <cell r="E29" t="str">
            <v>総務部総務課</v>
          </cell>
          <cell r="F29">
            <v>1</v>
          </cell>
          <cell r="G29" t="str">
            <v>企画総務</v>
          </cell>
          <cell r="H29">
            <v>490764.477</v>
          </cell>
          <cell r="I29">
            <v>473670</v>
          </cell>
          <cell r="J29">
            <v>468168</v>
          </cell>
        </row>
        <row r="30">
          <cell r="B30">
            <v>20370</v>
          </cell>
          <cell r="C30" t="str">
            <v>文書管理,法務業務</v>
          </cell>
          <cell r="D30">
            <v>171500</v>
          </cell>
          <cell r="E30" t="str">
            <v>総務部文書課</v>
          </cell>
          <cell r="F30">
            <v>1</v>
          </cell>
          <cell r="G30" t="str">
            <v>企画総務</v>
          </cell>
          <cell r="H30">
            <v>18695.491</v>
          </cell>
          <cell r="I30">
            <v>21457</v>
          </cell>
          <cell r="J30">
            <v>21457</v>
          </cell>
        </row>
        <row r="31">
          <cell r="B31">
            <v>20500</v>
          </cell>
          <cell r="C31" t="str">
            <v>職員採用等事務</v>
          </cell>
          <cell r="D31">
            <v>173000</v>
          </cell>
          <cell r="E31" t="str">
            <v>総務部人事課</v>
          </cell>
          <cell r="F31">
            <v>1</v>
          </cell>
          <cell r="G31" t="str">
            <v>企画総務</v>
          </cell>
          <cell r="H31">
            <v>8986.861</v>
          </cell>
          <cell r="I31">
            <v>12311</v>
          </cell>
          <cell r="J31">
            <v>12311</v>
          </cell>
        </row>
        <row r="32">
          <cell r="B32">
            <v>20510</v>
          </cell>
          <cell r="C32" t="str">
            <v>非常勤職員等事務</v>
          </cell>
          <cell r="D32">
            <v>173000</v>
          </cell>
          <cell r="E32" t="str">
            <v>総務部人事課</v>
          </cell>
          <cell r="F32">
            <v>1</v>
          </cell>
          <cell r="G32" t="str">
            <v>企画総務</v>
          </cell>
          <cell r="H32">
            <v>1740991.385</v>
          </cell>
          <cell r="I32">
            <v>1549626</v>
          </cell>
          <cell r="J32">
            <v>1395204</v>
          </cell>
        </row>
        <row r="33">
          <cell r="B33">
            <v>20550</v>
          </cell>
          <cell r="C33" t="str">
            <v>職員互助会事業補助</v>
          </cell>
          <cell r="D33">
            <v>174000</v>
          </cell>
          <cell r="E33" t="str">
            <v>総務部職員厚生課　　</v>
          </cell>
          <cell r="F33">
            <v>1</v>
          </cell>
          <cell r="G33" t="str">
            <v>企画総務</v>
          </cell>
          <cell r="H33">
            <v>160255</v>
          </cell>
          <cell r="I33">
            <v>152935</v>
          </cell>
          <cell r="J33">
            <v>152935</v>
          </cell>
        </row>
        <row r="34">
          <cell r="B34">
            <v>20560</v>
          </cell>
          <cell r="C34" t="str">
            <v>東京都職員共済組合業務経理負担金</v>
          </cell>
          <cell r="D34">
            <v>174000</v>
          </cell>
          <cell r="E34" t="str">
            <v>総務部職員厚生課　　</v>
          </cell>
          <cell r="F34">
            <v>1</v>
          </cell>
          <cell r="G34" t="str">
            <v>企画総務</v>
          </cell>
          <cell r="H34">
            <v>31260.639</v>
          </cell>
          <cell r="I34">
            <v>31445</v>
          </cell>
          <cell r="J34">
            <v>31445</v>
          </cell>
        </row>
        <row r="35">
          <cell r="B35">
            <v>20570</v>
          </cell>
          <cell r="C35" t="str">
            <v>東京都職員共済組合事務費負担金</v>
          </cell>
          <cell r="D35">
            <v>174000</v>
          </cell>
          <cell r="E35" t="str">
            <v>総務部職員厚生課　　</v>
          </cell>
          <cell r="F35">
            <v>1</v>
          </cell>
          <cell r="G35" t="str">
            <v>企画総務</v>
          </cell>
          <cell r="H35">
            <v>243459.306</v>
          </cell>
          <cell r="I35">
            <v>203472</v>
          </cell>
          <cell r="J35">
            <v>203472</v>
          </cell>
        </row>
        <row r="36">
          <cell r="B36">
            <v>20610</v>
          </cell>
          <cell r="C36" t="str">
            <v>職員住宅維持管理</v>
          </cell>
          <cell r="D36">
            <v>174000</v>
          </cell>
          <cell r="E36" t="str">
            <v>総務部職員厚生課　　</v>
          </cell>
          <cell r="F36">
            <v>1</v>
          </cell>
          <cell r="G36" t="str">
            <v>企画総務</v>
          </cell>
          <cell r="H36">
            <v>422187.155</v>
          </cell>
          <cell r="I36">
            <v>418228</v>
          </cell>
          <cell r="J36">
            <v>310347</v>
          </cell>
        </row>
        <row r="37">
          <cell r="B37">
            <v>20620</v>
          </cell>
          <cell r="C37" t="str">
            <v>職員の健康保持推進</v>
          </cell>
          <cell r="D37">
            <v>174000</v>
          </cell>
          <cell r="E37" t="str">
            <v>総務部職員厚生課　　</v>
          </cell>
          <cell r="F37">
            <v>1</v>
          </cell>
          <cell r="G37" t="str">
            <v>企画総務</v>
          </cell>
          <cell r="H37">
            <v>146820.575</v>
          </cell>
          <cell r="I37">
            <v>146402</v>
          </cell>
          <cell r="J37">
            <v>146387</v>
          </cell>
        </row>
        <row r="38">
          <cell r="B38">
            <v>20630</v>
          </cell>
          <cell r="C38" t="str">
            <v>職員・非常勤職員等公務災害補償</v>
          </cell>
          <cell r="D38">
            <v>174000</v>
          </cell>
          <cell r="E38" t="str">
            <v>総務部職員厚生課　　</v>
          </cell>
          <cell r="F38">
            <v>1</v>
          </cell>
          <cell r="G38" t="str">
            <v>企画総務</v>
          </cell>
          <cell r="H38">
            <v>15115.25</v>
          </cell>
          <cell r="I38">
            <v>19437</v>
          </cell>
          <cell r="J38">
            <v>19437</v>
          </cell>
        </row>
        <row r="39">
          <cell r="B39">
            <v>20640</v>
          </cell>
          <cell r="C39" t="str">
            <v>福利厚生事業</v>
          </cell>
          <cell r="D39">
            <v>174000</v>
          </cell>
          <cell r="E39" t="str">
            <v>総務部職員厚生課　　</v>
          </cell>
          <cell r="F39">
            <v>1</v>
          </cell>
          <cell r="G39" t="str">
            <v>企画総務</v>
          </cell>
          <cell r="H39">
            <v>710.225</v>
          </cell>
          <cell r="I39">
            <v>850</v>
          </cell>
          <cell r="J39">
            <v>850</v>
          </cell>
        </row>
        <row r="40">
          <cell r="B40">
            <v>20660</v>
          </cell>
          <cell r="C40" t="str">
            <v>安全衛生活動の推進</v>
          </cell>
          <cell r="D40">
            <v>174000</v>
          </cell>
          <cell r="E40" t="str">
            <v>総務部職員厚生課　　</v>
          </cell>
          <cell r="F40">
            <v>1</v>
          </cell>
          <cell r="G40" t="str">
            <v>企画総務</v>
          </cell>
          <cell r="H40">
            <v>3195.592</v>
          </cell>
          <cell r="I40">
            <v>2937</v>
          </cell>
          <cell r="J40">
            <v>2937</v>
          </cell>
        </row>
        <row r="41">
          <cell r="B41">
            <v>20670</v>
          </cell>
          <cell r="C41" t="str">
            <v>被服貸与</v>
          </cell>
          <cell r="D41">
            <v>174000</v>
          </cell>
          <cell r="E41" t="str">
            <v>総務部職員厚生課　　</v>
          </cell>
          <cell r="F41">
            <v>1</v>
          </cell>
          <cell r="G41" t="str">
            <v>企画総務</v>
          </cell>
          <cell r="H41">
            <v>54570.769</v>
          </cell>
          <cell r="I41">
            <v>58150</v>
          </cell>
          <cell r="J41">
            <v>58150</v>
          </cell>
        </row>
        <row r="42">
          <cell r="B42">
            <v>20800</v>
          </cell>
          <cell r="C42" t="str">
            <v>職員研修</v>
          </cell>
          <cell r="D42">
            <v>181000</v>
          </cell>
          <cell r="E42" t="str">
            <v>研修調査室</v>
          </cell>
          <cell r="F42">
            <v>1</v>
          </cell>
          <cell r="G42" t="str">
            <v>企画総務</v>
          </cell>
          <cell r="H42">
            <v>15509.076</v>
          </cell>
          <cell r="I42">
            <v>17730</v>
          </cell>
          <cell r="J42">
            <v>17730</v>
          </cell>
        </row>
        <row r="43">
          <cell r="B43">
            <v>20805</v>
          </cell>
          <cell r="C43" t="str">
            <v>研修支援</v>
          </cell>
          <cell r="D43">
            <v>181000</v>
          </cell>
          <cell r="E43" t="str">
            <v>研修調査室</v>
          </cell>
          <cell r="F43">
            <v>1</v>
          </cell>
          <cell r="G43" t="str">
            <v>企画総務</v>
          </cell>
          <cell r="H43">
            <v>8666.085</v>
          </cell>
          <cell r="I43">
            <v>12825</v>
          </cell>
          <cell r="J43">
            <v>12675</v>
          </cell>
        </row>
        <row r="44">
          <cell r="B44">
            <v>20810</v>
          </cell>
          <cell r="C44" t="str">
            <v>研修調査室庶務事務</v>
          </cell>
          <cell r="D44">
            <v>181000</v>
          </cell>
          <cell r="E44" t="str">
            <v>研修調査室</v>
          </cell>
          <cell r="F44">
            <v>1</v>
          </cell>
          <cell r="G44" t="str">
            <v>企画総務</v>
          </cell>
          <cell r="H44">
            <v>4554.4</v>
          </cell>
          <cell r="I44">
            <v>8118</v>
          </cell>
          <cell r="J44">
            <v>8118</v>
          </cell>
        </row>
        <row r="45">
          <cell r="B45">
            <v>21300</v>
          </cell>
          <cell r="C45" t="str">
            <v>供用物品整備</v>
          </cell>
          <cell r="D45">
            <v>601000</v>
          </cell>
          <cell r="E45" t="str">
            <v>収入役室　　　　　　</v>
          </cell>
          <cell r="F45">
            <v>1</v>
          </cell>
          <cell r="G45" t="str">
            <v>企画総務</v>
          </cell>
          <cell r="H45">
            <v>6349.05</v>
          </cell>
          <cell r="I45">
            <v>7598</v>
          </cell>
          <cell r="J45">
            <v>7598</v>
          </cell>
        </row>
        <row r="46">
          <cell r="B46">
            <v>21500</v>
          </cell>
          <cell r="C46" t="str">
            <v>区の取材及報道事務</v>
          </cell>
          <cell r="D46">
            <v>992000</v>
          </cell>
          <cell r="E46" t="str">
            <v>政経＊広報広聴課　　</v>
          </cell>
          <cell r="F46">
            <v>1</v>
          </cell>
          <cell r="G46" t="str">
            <v>企画総務</v>
          </cell>
          <cell r="H46">
            <v>2495.275</v>
          </cell>
          <cell r="I46">
            <v>4370</v>
          </cell>
          <cell r="J46">
            <v>4370</v>
          </cell>
        </row>
        <row r="47">
          <cell r="B47">
            <v>21510</v>
          </cell>
          <cell r="C47" t="str">
            <v>区のおしらせ『せたがや』発行</v>
          </cell>
          <cell r="D47">
            <v>992000</v>
          </cell>
          <cell r="E47" t="str">
            <v>政経＊広報広聴課　　</v>
          </cell>
          <cell r="F47">
            <v>1</v>
          </cell>
          <cell r="G47" t="str">
            <v>企画総務</v>
          </cell>
          <cell r="H47">
            <v>142673.203</v>
          </cell>
          <cell r="I47">
            <v>155141</v>
          </cell>
          <cell r="J47">
            <v>155141</v>
          </cell>
        </row>
        <row r="48">
          <cell r="B48">
            <v>21540</v>
          </cell>
          <cell r="C48" t="str">
            <v>区政ＰＲ</v>
          </cell>
          <cell r="D48">
            <v>992000</v>
          </cell>
          <cell r="E48" t="str">
            <v>政経＊広報広聴課　　</v>
          </cell>
          <cell r="F48">
            <v>1</v>
          </cell>
          <cell r="G48" t="str">
            <v>企画総務</v>
          </cell>
          <cell r="H48">
            <v>27807.45</v>
          </cell>
          <cell r="I48">
            <v>31964</v>
          </cell>
          <cell r="J48">
            <v>31558</v>
          </cell>
        </row>
        <row r="49">
          <cell r="B49">
            <v>21545</v>
          </cell>
          <cell r="C49" t="str">
            <v>ＦＭ放送</v>
          </cell>
          <cell r="D49">
            <v>992000</v>
          </cell>
          <cell r="E49" t="str">
            <v>政経＊広報広聴課　　</v>
          </cell>
          <cell r="F49">
            <v>1</v>
          </cell>
          <cell r="G49" t="str">
            <v>企画総務</v>
          </cell>
          <cell r="H49">
            <v>38829.756</v>
          </cell>
          <cell r="I49">
            <v>38160</v>
          </cell>
          <cell r="J49">
            <v>38160</v>
          </cell>
        </row>
        <row r="50">
          <cell r="B50">
            <v>21560</v>
          </cell>
          <cell r="C50" t="str">
            <v>「けやき」発行</v>
          </cell>
          <cell r="D50">
            <v>992000</v>
          </cell>
          <cell r="E50" t="str">
            <v>政経＊広報広聴課　　</v>
          </cell>
          <cell r="F50">
            <v>1</v>
          </cell>
          <cell r="G50" t="str">
            <v>企画総務</v>
          </cell>
          <cell r="H50">
            <v>5598.705</v>
          </cell>
          <cell r="I50">
            <v>0</v>
          </cell>
          <cell r="J50">
            <v>0</v>
          </cell>
        </row>
        <row r="51">
          <cell r="B51">
            <v>21590</v>
          </cell>
          <cell r="C51" t="str">
            <v>区政ＰＲ紙の発行</v>
          </cell>
          <cell r="D51">
            <v>992000</v>
          </cell>
          <cell r="E51" t="str">
            <v>政経＊広報広聴課　　</v>
          </cell>
          <cell r="F51">
            <v>1</v>
          </cell>
          <cell r="G51" t="str">
            <v>企画総務</v>
          </cell>
          <cell r="H51">
            <v>13548.96</v>
          </cell>
          <cell r="I51">
            <v>19851</v>
          </cell>
          <cell r="J51">
            <v>17861</v>
          </cell>
        </row>
        <row r="52">
          <cell r="B52">
            <v>21605</v>
          </cell>
          <cell r="C52" t="str">
            <v>区民の声</v>
          </cell>
          <cell r="D52">
            <v>992000</v>
          </cell>
          <cell r="E52" t="str">
            <v>政経＊広報広聴課　　</v>
          </cell>
          <cell r="F52">
            <v>1</v>
          </cell>
          <cell r="G52" t="str">
            <v>企画総務</v>
          </cell>
          <cell r="H52">
            <v>393.152</v>
          </cell>
          <cell r="I52">
            <v>2049</v>
          </cell>
          <cell r="J52">
            <v>2049</v>
          </cell>
        </row>
        <row r="53">
          <cell r="B53">
            <v>21610</v>
          </cell>
          <cell r="C53" t="str">
            <v>映像広報</v>
          </cell>
          <cell r="D53">
            <v>992000</v>
          </cell>
          <cell r="E53" t="str">
            <v>政経＊広報広聴課　　</v>
          </cell>
          <cell r="F53">
            <v>1</v>
          </cell>
          <cell r="G53" t="str">
            <v>企画総務</v>
          </cell>
          <cell r="H53">
            <v>7535.872</v>
          </cell>
          <cell r="I53">
            <v>8107</v>
          </cell>
          <cell r="J53">
            <v>8107</v>
          </cell>
        </row>
        <row r="54">
          <cell r="B54">
            <v>21700</v>
          </cell>
          <cell r="C54" t="str">
            <v>区政モニター</v>
          </cell>
          <cell r="D54">
            <v>992000</v>
          </cell>
          <cell r="E54" t="str">
            <v>政経＊広報広聴課　　</v>
          </cell>
          <cell r="F54">
            <v>1</v>
          </cell>
          <cell r="G54" t="str">
            <v>企画総務</v>
          </cell>
          <cell r="H54">
            <v>1259.647</v>
          </cell>
          <cell r="I54">
            <v>1356</v>
          </cell>
          <cell r="J54">
            <v>1356</v>
          </cell>
        </row>
        <row r="55">
          <cell r="B55">
            <v>21710</v>
          </cell>
          <cell r="C55" t="str">
            <v>区民意識調査</v>
          </cell>
          <cell r="D55">
            <v>992000</v>
          </cell>
          <cell r="E55" t="str">
            <v>政経＊広報広聴課　　</v>
          </cell>
          <cell r="F55">
            <v>1</v>
          </cell>
          <cell r="G55" t="str">
            <v>企画総務</v>
          </cell>
          <cell r="H55">
            <v>4217.262</v>
          </cell>
          <cell r="I55">
            <v>4843</v>
          </cell>
          <cell r="J55">
            <v>4843</v>
          </cell>
        </row>
        <row r="56">
          <cell r="B56">
            <v>21720</v>
          </cell>
          <cell r="C56" t="str">
            <v>区民相談等事業運営</v>
          </cell>
          <cell r="D56">
            <v>761000</v>
          </cell>
          <cell r="E56" t="str">
            <v>世区＊区民課　　　　</v>
          </cell>
          <cell r="F56">
            <v>2</v>
          </cell>
          <cell r="G56" t="str">
            <v>区民生活</v>
          </cell>
          <cell r="H56">
            <v>42356.749</v>
          </cell>
          <cell r="I56">
            <v>43479</v>
          </cell>
          <cell r="J56">
            <v>42540</v>
          </cell>
        </row>
        <row r="57">
          <cell r="B57">
            <v>22020</v>
          </cell>
          <cell r="C57" t="str">
            <v>ワープロ等の管理</v>
          </cell>
          <cell r="D57">
            <v>171500</v>
          </cell>
          <cell r="E57" t="str">
            <v>総務部文書課</v>
          </cell>
          <cell r="F57">
            <v>1</v>
          </cell>
          <cell r="G57" t="str">
            <v>企画総務</v>
          </cell>
          <cell r="H57">
            <v>5007.882</v>
          </cell>
          <cell r="I57">
            <v>0</v>
          </cell>
          <cell r="J57">
            <v>0</v>
          </cell>
        </row>
        <row r="58">
          <cell r="B58">
            <v>22120</v>
          </cell>
          <cell r="C58" t="str">
            <v>事務センター維持</v>
          </cell>
          <cell r="D58">
            <v>993000</v>
          </cell>
          <cell r="E58" t="str">
            <v>政経＊情報政策課　　</v>
          </cell>
          <cell r="F58">
            <v>1</v>
          </cell>
          <cell r="G58" t="str">
            <v>企画総務</v>
          </cell>
          <cell r="H58">
            <v>119211.616</v>
          </cell>
          <cell r="I58">
            <v>117279</v>
          </cell>
          <cell r="J58">
            <v>117279</v>
          </cell>
        </row>
        <row r="59">
          <cell r="B59">
            <v>22200</v>
          </cell>
          <cell r="C59" t="str">
            <v>財政事務</v>
          </cell>
          <cell r="D59">
            <v>991500</v>
          </cell>
          <cell r="E59" t="str">
            <v>政経*財政課</v>
          </cell>
          <cell r="F59">
            <v>1</v>
          </cell>
          <cell r="G59" t="str">
            <v>企画総務</v>
          </cell>
          <cell r="H59">
            <v>13201.95</v>
          </cell>
          <cell r="I59">
            <v>13485</v>
          </cell>
          <cell r="J59">
            <v>13485</v>
          </cell>
        </row>
        <row r="60">
          <cell r="B60">
            <v>22210</v>
          </cell>
          <cell r="C60" t="str">
            <v>契約検査</v>
          </cell>
          <cell r="D60">
            <v>982000</v>
          </cell>
          <cell r="E60" t="str">
            <v>財務*経理課</v>
          </cell>
          <cell r="F60">
            <v>1</v>
          </cell>
          <cell r="G60" t="str">
            <v>企画総務</v>
          </cell>
          <cell r="H60">
            <v>7938.666</v>
          </cell>
          <cell r="I60">
            <v>25904</v>
          </cell>
          <cell r="J60">
            <v>25904</v>
          </cell>
        </row>
        <row r="61">
          <cell r="B61">
            <v>22300</v>
          </cell>
          <cell r="C61" t="str">
            <v>自治体総合賠償責任保険分担金</v>
          </cell>
          <cell r="D61">
            <v>982000</v>
          </cell>
          <cell r="E61" t="str">
            <v>財務*経理課</v>
          </cell>
          <cell r="F61">
            <v>1</v>
          </cell>
          <cell r="G61" t="str">
            <v>企画総務</v>
          </cell>
          <cell r="H61">
            <v>12721.59</v>
          </cell>
          <cell r="I61">
            <v>13302</v>
          </cell>
          <cell r="J61">
            <v>13302</v>
          </cell>
        </row>
        <row r="62">
          <cell r="B62">
            <v>22310</v>
          </cell>
          <cell r="C62" t="str">
            <v>区有財産管理</v>
          </cell>
          <cell r="D62">
            <v>982000</v>
          </cell>
          <cell r="E62" t="str">
            <v>財務*経理課</v>
          </cell>
          <cell r="F62">
            <v>1</v>
          </cell>
          <cell r="G62" t="str">
            <v>企画総務</v>
          </cell>
          <cell r="H62">
            <v>6227.065</v>
          </cell>
          <cell r="I62">
            <v>8854</v>
          </cell>
          <cell r="J62">
            <v>6996</v>
          </cell>
        </row>
        <row r="63">
          <cell r="B63">
            <v>22320</v>
          </cell>
          <cell r="C63" t="str">
            <v>財務部庶務事務</v>
          </cell>
          <cell r="D63">
            <v>982000</v>
          </cell>
          <cell r="E63" t="str">
            <v>財務*経理課</v>
          </cell>
          <cell r="F63">
            <v>1</v>
          </cell>
          <cell r="G63" t="str">
            <v>企画総務</v>
          </cell>
          <cell r="H63">
            <v>1280.568</v>
          </cell>
          <cell r="I63">
            <v>1894</v>
          </cell>
          <cell r="J63">
            <v>1894</v>
          </cell>
        </row>
        <row r="64">
          <cell r="B64">
            <v>22400</v>
          </cell>
          <cell r="C64" t="str">
            <v>車両維持運営</v>
          </cell>
          <cell r="D64">
            <v>982000</v>
          </cell>
          <cell r="E64" t="str">
            <v>財務*経理課</v>
          </cell>
          <cell r="F64">
            <v>1</v>
          </cell>
          <cell r="G64" t="str">
            <v>企画総務</v>
          </cell>
          <cell r="H64">
            <v>55194.915</v>
          </cell>
          <cell r="I64">
            <v>74487</v>
          </cell>
          <cell r="J64">
            <v>74487</v>
          </cell>
        </row>
        <row r="65">
          <cell r="B65">
            <v>22500</v>
          </cell>
          <cell r="C65" t="str">
            <v>公金取扱手数料</v>
          </cell>
          <cell r="D65">
            <v>601000</v>
          </cell>
          <cell r="E65" t="str">
            <v>収入役室　　　　　　</v>
          </cell>
          <cell r="F65">
            <v>1</v>
          </cell>
          <cell r="G65" t="str">
            <v>企画総務</v>
          </cell>
          <cell r="H65">
            <v>41883.797</v>
          </cell>
          <cell r="I65">
            <v>36449</v>
          </cell>
          <cell r="J65">
            <v>36449</v>
          </cell>
        </row>
        <row r="66">
          <cell r="B66">
            <v>22510</v>
          </cell>
          <cell r="C66" t="str">
            <v>収入役室庶務事務</v>
          </cell>
          <cell r="D66">
            <v>601000</v>
          </cell>
          <cell r="E66" t="str">
            <v>収入役室　　　　　　</v>
          </cell>
          <cell r="F66">
            <v>1</v>
          </cell>
          <cell r="G66" t="str">
            <v>企画総務</v>
          </cell>
          <cell r="H66">
            <v>30954.812</v>
          </cell>
          <cell r="I66">
            <v>28781</v>
          </cell>
          <cell r="J66">
            <v>28781</v>
          </cell>
        </row>
        <row r="67">
          <cell r="B67">
            <v>23300</v>
          </cell>
          <cell r="C67" t="str">
            <v>納税奨励</v>
          </cell>
          <cell r="D67">
            <v>984000</v>
          </cell>
          <cell r="E67" t="str">
            <v>財務*課税課</v>
          </cell>
          <cell r="F67">
            <v>1</v>
          </cell>
          <cell r="G67" t="str">
            <v>企画総務</v>
          </cell>
          <cell r="H67">
            <v>1621.687</v>
          </cell>
          <cell r="I67">
            <v>1912</v>
          </cell>
          <cell r="J67">
            <v>1912</v>
          </cell>
        </row>
        <row r="68">
          <cell r="B68">
            <v>23400</v>
          </cell>
          <cell r="C68" t="str">
            <v>区税賦課</v>
          </cell>
          <cell r="D68">
            <v>984000</v>
          </cell>
          <cell r="E68" t="str">
            <v>財務*課税課</v>
          </cell>
          <cell r="F68">
            <v>1</v>
          </cell>
          <cell r="G68" t="str">
            <v>企画総務</v>
          </cell>
          <cell r="H68">
            <v>161329.756</v>
          </cell>
          <cell r="I68">
            <v>179708</v>
          </cell>
          <cell r="J68">
            <v>-2135192</v>
          </cell>
        </row>
        <row r="69">
          <cell r="B69">
            <v>23410</v>
          </cell>
          <cell r="C69" t="str">
            <v>区税徴収</v>
          </cell>
          <cell r="D69">
            <v>985000</v>
          </cell>
          <cell r="E69" t="str">
            <v>財務*納税課</v>
          </cell>
          <cell r="F69">
            <v>1</v>
          </cell>
          <cell r="G69" t="str">
            <v>企画総務</v>
          </cell>
          <cell r="H69">
            <v>59292.678</v>
          </cell>
          <cell r="I69">
            <v>65181</v>
          </cell>
          <cell r="J69">
            <v>40981</v>
          </cell>
        </row>
        <row r="70">
          <cell r="B70">
            <v>23420</v>
          </cell>
          <cell r="C70" t="str">
            <v>納税意識啓発事業</v>
          </cell>
          <cell r="D70">
            <v>985000</v>
          </cell>
          <cell r="E70" t="str">
            <v>財務*納税課</v>
          </cell>
          <cell r="F70">
            <v>1</v>
          </cell>
          <cell r="G70" t="str">
            <v>企画総務</v>
          </cell>
          <cell r="H70">
            <v>1547.773</v>
          </cell>
          <cell r="I70">
            <v>1531</v>
          </cell>
          <cell r="J70">
            <v>1531</v>
          </cell>
        </row>
        <row r="71">
          <cell r="B71">
            <v>23430</v>
          </cell>
          <cell r="C71" t="str">
            <v>たばこ販売促進事業</v>
          </cell>
          <cell r="D71">
            <v>985000</v>
          </cell>
          <cell r="E71" t="str">
            <v>財務*納税課</v>
          </cell>
          <cell r="F71">
            <v>1</v>
          </cell>
          <cell r="G71" t="str">
            <v>企画総務</v>
          </cell>
          <cell r="H71">
            <v>3185.524</v>
          </cell>
          <cell r="I71">
            <v>2882</v>
          </cell>
          <cell r="J71">
            <v>2882</v>
          </cell>
        </row>
        <row r="72">
          <cell r="B72">
            <v>23440</v>
          </cell>
          <cell r="C72" t="str">
            <v>特別区税等歳出還付及び加算金</v>
          </cell>
          <cell r="D72">
            <v>985000</v>
          </cell>
          <cell r="E72" t="str">
            <v>財務*納税課</v>
          </cell>
          <cell r="F72">
            <v>1</v>
          </cell>
          <cell r="G72" t="str">
            <v>企画総務</v>
          </cell>
          <cell r="H72">
            <v>126643.406</v>
          </cell>
          <cell r="I72">
            <v>190000</v>
          </cell>
          <cell r="J72">
            <v>190000</v>
          </cell>
        </row>
        <row r="73">
          <cell r="B73">
            <v>23800</v>
          </cell>
          <cell r="C73" t="str">
            <v>町会自治会等事業助成</v>
          </cell>
          <cell r="D73">
            <v>220500</v>
          </cell>
          <cell r="E73" t="str">
            <v>生文＊市民活動推進課</v>
          </cell>
          <cell r="F73">
            <v>2</v>
          </cell>
          <cell r="G73" t="str">
            <v>区民生活</v>
          </cell>
          <cell r="H73">
            <v>15769.055</v>
          </cell>
          <cell r="I73">
            <v>15812</v>
          </cell>
          <cell r="J73">
            <v>15812</v>
          </cell>
        </row>
        <row r="74">
          <cell r="B74">
            <v>23810</v>
          </cell>
          <cell r="C74" t="str">
            <v>小災害被災世帯応急見舞</v>
          </cell>
          <cell r="D74">
            <v>902000</v>
          </cell>
          <cell r="E74" t="str">
            <v>地域窓口調整担当課</v>
          </cell>
          <cell r="F74">
            <v>2</v>
          </cell>
          <cell r="G74" t="str">
            <v>区民生活</v>
          </cell>
          <cell r="H74">
            <v>2548.19</v>
          </cell>
          <cell r="I74">
            <v>4110</v>
          </cell>
          <cell r="J74">
            <v>4110</v>
          </cell>
        </row>
        <row r="75">
          <cell r="B75">
            <v>23811</v>
          </cell>
          <cell r="C75" t="str">
            <v>災害応急援護資金貸付</v>
          </cell>
          <cell r="D75">
            <v>902000</v>
          </cell>
          <cell r="E75" t="str">
            <v>地域窓口調整担当課</v>
          </cell>
          <cell r="F75">
            <v>2</v>
          </cell>
          <cell r="G75" t="str">
            <v>区民生活</v>
          </cell>
          <cell r="H75">
            <v>0</v>
          </cell>
          <cell r="I75">
            <v>600</v>
          </cell>
          <cell r="J75">
            <v>492</v>
          </cell>
        </row>
        <row r="76">
          <cell r="B76">
            <v>23820</v>
          </cell>
          <cell r="C76" t="str">
            <v>市民活動推進事業</v>
          </cell>
          <cell r="D76">
            <v>220500</v>
          </cell>
          <cell r="E76" t="str">
            <v>生文＊市民活動推進課</v>
          </cell>
          <cell r="F76">
            <v>2</v>
          </cell>
          <cell r="G76" t="str">
            <v>区民生活</v>
          </cell>
          <cell r="H76">
            <v>9114.996</v>
          </cell>
          <cell r="I76">
            <v>10019</v>
          </cell>
          <cell r="J76">
            <v>10019</v>
          </cell>
        </row>
        <row r="77">
          <cell r="B77">
            <v>23825</v>
          </cell>
          <cell r="C77" t="str">
            <v>市民活動支援事業</v>
          </cell>
          <cell r="D77">
            <v>220500</v>
          </cell>
          <cell r="E77" t="str">
            <v>生文＊市民活動推進課</v>
          </cell>
          <cell r="F77">
            <v>2</v>
          </cell>
          <cell r="G77" t="str">
            <v>区民生活</v>
          </cell>
          <cell r="H77">
            <v>0</v>
          </cell>
          <cell r="I77">
            <v>5000</v>
          </cell>
          <cell r="J77">
            <v>0</v>
          </cell>
        </row>
        <row r="78">
          <cell r="B78">
            <v>23830</v>
          </cell>
          <cell r="C78" t="str">
            <v>生活文化部庶務事務</v>
          </cell>
          <cell r="D78">
            <v>220500</v>
          </cell>
          <cell r="E78" t="str">
            <v>生文＊市民活動推進課</v>
          </cell>
          <cell r="F78">
            <v>2</v>
          </cell>
          <cell r="G78" t="str">
            <v>区民生活</v>
          </cell>
          <cell r="H78">
            <v>11767.327</v>
          </cell>
          <cell r="I78">
            <v>8245</v>
          </cell>
          <cell r="J78">
            <v>5845</v>
          </cell>
        </row>
        <row r="79">
          <cell r="B79">
            <v>23831</v>
          </cell>
          <cell r="C79" t="str">
            <v>ありがとう賞</v>
          </cell>
          <cell r="D79">
            <v>220500</v>
          </cell>
          <cell r="E79" t="str">
            <v>生文＊市民活動推進課</v>
          </cell>
          <cell r="F79">
            <v>2</v>
          </cell>
          <cell r="G79" t="str">
            <v>区民生活</v>
          </cell>
          <cell r="H79">
            <v>255.609</v>
          </cell>
          <cell r="I79">
            <v>351</v>
          </cell>
          <cell r="J79">
            <v>351</v>
          </cell>
        </row>
        <row r="80">
          <cell r="B80">
            <v>23840</v>
          </cell>
          <cell r="C80" t="str">
            <v>世田谷総合支所庶務事務</v>
          </cell>
          <cell r="D80">
            <v>761000</v>
          </cell>
          <cell r="E80" t="str">
            <v>世区＊区民課　　　　</v>
          </cell>
          <cell r="F80">
            <v>2</v>
          </cell>
          <cell r="G80" t="str">
            <v>区民生活</v>
          </cell>
          <cell r="H80">
            <v>35635.995</v>
          </cell>
          <cell r="I80">
            <v>40836</v>
          </cell>
          <cell r="J80">
            <v>40836</v>
          </cell>
        </row>
        <row r="81">
          <cell r="B81">
            <v>23845</v>
          </cell>
          <cell r="C81" t="str">
            <v>計画・相談事業運営（世田谷）</v>
          </cell>
          <cell r="D81">
            <v>761000</v>
          </cell>
          <cell r="E81" t="str">
            <v>世区＊区民課　　　　</v>
          </cell>
          <cell r="F81">
            <v>2</v>
          </cell>
          <cell r="G81" t="str">
            <v>区民生活</v>
          </cell>
          <cell r="H81">
            <v>112.993</v>
          </cell>
          <cell r="I81">
            <v>142</v>
          </cell>
          <cell r="J81">
            <v>142</v>
          </cell>
        </row>
        <row r="82">
          <cell r="B82">
            <v>23846</v>
          </cell>
          <cell r="C82" t="str">
            <v>町会・自治会会館建設等助成事務</v>
          </cell>
          <cell r="D82">
            <v>761000</v>
          </cell>
          <cell r="E82" t="str">
            <v>世区＊区民課　　　　</v>
          </cell>
          <cell r="F82">
            <v>2</v>
          </cell>
          <cell r="G82" t="str">
            <v>区民生活</v>
          </cell>
          <cell r="H82">
            <v>17869</v>
          </cell>
          <cell r="I82">
            <v>2000</v>
          </cell>
          <cell r="J82">
            <v>2000</v>
          </cell>
        </row>
        <row r="83">
          <cell r="B83">
            <v>23855</v>
          </cell>
          <cell r="C83" t="str">
            <v>出張所機能充実</v>
          </cell>
          <cell r="D83">
            <v>901000</v>
          </cell>
          <cell r="E83" t="str">
            <v>地域行政担当課</v>
          </cell>
          <cell r="F83">
            <v>2</v>
          </cell>
          <cell r="G83" t="str">
            <v>区民生活</v>
          </cell>
          <cell r="H83">
            <v>15644.741</v>
          </cell>
          <cell r="I83">
            <v>60329</v>
          </cell>
          <cell r="J83">
            <v>60329</v>
          </cell>
        </row>
        <row r="84">
          <cell r="B84">
            <v>23990</v>
          </cell>
          <cell r="C84" t="str">
            <v>男女共同参画センター維持運営</v>
          </cell>
          <cell r="D84">
            <v>222600</v>
          </cell>
          <cell r="E84" t="str">
            <v>子ども男女共同参画課</v>
          </cell>
          <cell r="F84">
            <v>2</v>
          </cell>
          <cell r="G84" t="str">
            <v>区民生活</v>
          </cell>
          <cell r="H84">
            <v>12794.965</v>
          </cell>
          <cell r="I84">
            <v>15825</v>
          </cell>
          <cell r="J84">
            <v>15820</v>
          </cell>
        </row>
        <row r="85">
          <cell r="B85">
            <v>24040</v>
          </cell>
          <cell r="C85" t="str">
            <v>子育て家庭の地域交流の促進</v>
          </cell>
          <cell r="D85">
            <v>222600</v>
          </cell>
          <cell r="E85" t="str">
            <v>子ども男女共同参画課</v>
          </cell>
          <cell r="F85">
            <v>2</v>
          </cell>
          <cell r="G85" t="str">
            <v>区民生活</v>
          </cell>
          <cell r="H85">
            <v>0</v>
          </cell>
          <cell r="I85">
            <v>6291</v>
          </cell>
          <cell r="J85">
            <v>6291</v>
          </cell>
        </row>
        <row r="86">
          <cell r="B86">
            <v>24042</v>
          </cell>
          <cell r="C86" t="str">
            <v>子育て支援の推進</v>
          </cell>
          <cell r="D86">
            <v>222600</v>
          </cell>
          <cell r="E86" t="str">
            <v>子ども男女共同参画課</v>
          </cell>
          <cell r="F86">
            <v>2</v>
          </cell>
          <cell r="G86" t="str">
            <v>区民生活</v>
          </cell>
          <cell r="H86">
            <v>8233.68</v>
          </cell>
          <cell r="I86">
            <v>0</v>
          </cell>
          <cell r="J86">
            <v>0</v>
          </cell>
        </row>
        <row r="87">
          <cell r="B87">
            <v>24050</v>
          </cell>
          <cell r="C87" t="str">
            <v>子どもの命を守るネットワーク整備</v>
          </cell>
          <cell r="D87">
            <v>222600</v>
          </cell>
          <cell r="E87" t="str">
            <v>子ども男女共同参画課</v>
          </cell>
          <cell r="F87">
            <v>2</v>
          </cell>
          <cell r="G87" t="str">
            <v>区民生活</v>
          </cell>
          <cell r="H87">
            <v>4000</v>
          </cell>
          <cell r="I87">
            <v>0</v>
          </cell>
          <cell r="J87">
            <v>0</v>
          </cell>
        </row>
        <row r="88">
          <cell r="B88">
            <v>24110</v>
          </cell>
          <cell r="C88" t="str">
            <v>多摩川花火大会</v>
          </cell>
          <cell r="D88">
            <v>792000</v>
          </cell>
          <cell r="E88" t="str">
            <v>砧区＊地域振興課　　</v>
          </cell>
          <cell r="F88">
            <v>2</v>
          </cell>
          <cell r="G88" t="str">
            <v>区民生活</v>
          </cell>
          <cell r="H88">
            <v>77002.502</v>
          </cell>
          <cell r="I88">
            <v>98213</v>
          </cell>
          <cell r="J88">
            <v>97413</v>
          </cell>
        </row>
        <row r="89">
          <cell r="B89">
            <v>24175</v>
          </cell>
          <cell r="C89" t="str">
            <v>世田谷地域出張所改修</v>
          </cell>
          <cell r="D89">
            <v>761000</v>
          </cell>
          <cell r="E89" t="str">
            <v>世区＊区民課　　　　</v>
          </cell>
          <cell r="F89">
            <v>2</v>
          </cell>
          <cell r="G89" t="str">
            <v>区民生活</v>
          </cell>
          <cell r="H89">
            <v>976.5</v>
          </cell>
          <cell r="I89">
            <v>14300</v>
          </cell>
          <cell r="J89">
            <v>14300</v>
          </cell>
        </row>
        <row r="90">
          <cell r="B90">
            <v>24180</v>
          </cell>
          <cell r="C90" t="str">
            <v>北沢地域支所・出張所改修</v>
          </cell>
          <cell r="D90">
            <v>771000</v>
          </cell>
          <cell r="E90" t="str">
            <v>北沢区＊区民課　　　</v>
          </cell>
          <cell r="F90">
            <v>2</v>
          </cell>
          <cell r="G90" t="str">
            <v>区民生活</v>
          </cell>
          <cell r="H90">
            <v>0</v>
          </cell>
          <cell r="I90">
            <v>10108</v>
          </cell>
          <cell r="J90">
            <v>10108</v>
          </cell>
        </row>
        <row r="91">
          <cell r="B91">
            <v>24185</v>
          </cell>
          <cell r="C91" t="str">
            <v>玉川地域支所・出張所改修</v>
          </cell>
          <cell r="D91">
            <v>781000</v>
          </cell>
          <cell r="E91" t="str">
            <v>玉区＊区民課　　　　</v>
          </cell>
          <cell r="F91">
            <v>2</v>
          </cell>
          <cell r="G91" t="str">
            <v>区民生活</v>
          </cell>
          <cell r="H91">
            <v>12386.5</v>
          </cell>
          <cell r="I91">
            <v>47210</v>
          </cell>
          <cell r="J91">
            <v>47210</v>
          </cell>
        </row>
        <row r="92">
          <cell r="B92">
            <v>24190</v>
          </cell>
          <cell r="C92" t="str">
            <v>砧地域支所・出張所改修</v>
          </cell>
          <cell r="D92">
            <v>791000</v>
          </cell>
          <cell r="E92" t="str">
            <v>砧区＊区民課　　　　</v>
          </cell>
          <cell r="F92">
            <v>2</v>
          </cell>
          <cell r="G92" t="str">
            <v>区民生活</v>
          </cell>
          <cell r="H92">
            <v>23480.3</v>
          </cell>
          <cell r="I92">
            <v>5405</v>
          </cell>
          <cell r="J92">
            <v>5405</v>
          </cell>
        </row>
        <row r="93">
          <cell r="B93">
            <v>24195</v>
          </cell>
          <cell r="C93" t="str">
            <v>烏山地域支所・出張所改修</v>
          </cell>
          <cell r="D93">
            <v>801000</v>
          </cell>
          <cell r="E93" t="str">
            <v>烏山区＊区民課　　　</v>
          </cell>
          <cell r="F93">
            <v>2</v>
          </cell>
          <cell r="G93" t="str">
            <v>区民生活</v>
          </cell>
          <cell r="H93">
            <v>33896.1</v>
          </cell>
          <cell r="I93">
            <v>13872</v>
          </cell>
          <cell r="J93">
            <v>13872</v>
          </cell>
        </row>
        <row r="94">
          <cell r="B94">
            <v>24210</v>
          </cell>
          <cell r="C94" t="str">
            <v>北沢総合支所庶務事務</v>
          </cell>
          <cell r="D94">
            <v>771000</v>
          </cell>
          <cell r="E94" t="str">
            <v>北沢区＊区民課　　　</v>
          </cell>
          <cell r="F94">
            <v>2</v>
          </cell>
          <cell r="G94" t="str">
            <v>区民生活</v>
          </cell>
          <cell r="H94">
            <v>16394.302</v>
          </cell>
          <cell r="I94">
            <v>15523</v>
          </cell>
          <cell r="J94">
            <v>15523</v>
          </cell>
        </row>
        <row r="95">
          <cell r="B95">
            <v>24211</v>
          </cell>
          <cell r="C95" t="str">
            <v>北沢総合支所維持管理</v>
          </cell>
          <cell r="D95">
            <v>771000</v>
          </cell>
          <cell r="E95" t="str">
            <v>北沢区＊区民課　　　</v>
          </cell>
          <cell r="F95">
            <v>2</v>
          </cell>
          <cell r="G95" t="str">
            <v>区民生活</v>
          </cell>
          <cell r="H95">
            <v>448154.081</v>
          </cell>
          <cell r="I95">
            <v>472627</v>
          </cell>
          <cell r="J95">
            <v>438698</v>
          </cell>
        </row>
        <row r="96">
          <cell r="B96">
            <v>24212</v>
          </cell>
          <cell r="C96" t="str">
            <v>計画・相談事業運営（北沢）</v>
          </cell>
          <cell r="D96">
            <v>771000</v>
          </cell>
          <cell r="E96" t="str">
            <v>北沢区＊区民課　　　</v>
          </cell>
          <cell r="F96">
            <v>2</v>
          </cell>
          <cell r="G96" t="str">
            <v>区民生活</v>
          </cell>
          <cell r="H96">
            <v>37.502</v>
          </cell>
          <cell r="I96">
            <v>132</v>
          </cell>
          <cell r="J96">
            <v>132</v>
          </cell>
        </row>
        <row r="97">
          <cell r="B97">
            <v>24220</v>
          </cell>
          <cell r="C97" t="str">
            <v>烏山総合支所庶務事務</v>
          </cell>
          <cell r="D97">
            <v>801000</v>
          </cell>
          <cell r="E97" t="str">
            <v>烏山区＊区民課　　　</v>
          </cell>
          <cell r="F97">
            <v>2</v>
          </cell>
          <cell r="G97" t="str">
            <v>区民生活</v>
          </cell>
          <cell r="H97">
            <v>19310.024</v>
          </cell>
          <cell r="I97">
            <v>20947</v>
          </cell>
          <cell r="J97">
            <v>20947</v>
          </cell>
        </row>
        <row r="98">
          <cell r="B98">
            <v>24221</v>
          </cell>
          <cell r="C98" t="str">
            <v>烏山総合支所維持管理</v>
          </cell>
          <cell r="D98">
            <v>801000</v>
          </cell>
          <cell r="E98" t="str">
            <v>烏山区＊区民課　　　</v>
          </cell>
          <cell r="F98">
            <v>2</v>
          </cell>
          <cell r="G98" t="str">
            <v>区民生活</v>
          </cell>
          <cell r="H98">
            <v>224482.341</v>
          </cell>
          <cell r="I98">
            <v>218045</v>
          </cell>
          <cell r="J98">
            <v>217985</v>
          </cell>
        </row>
        <row r="99">
          <cell r="B99">
            <v>24222</v>
          </cell>
          <cell r="C99" t="str">
            <v>計画・相談事業運営（烏山）</v>
          </cell>
          <cell r="D99">
            <v>801000</v>
          </cell>
          <cell r="E99" t="str">
            <v>烏山区＊区民課　　　</v>
          </cell>
          <cell r="F99">
            <v>2</v>
          </cell>
          <cell r="G99" t="str">
            <v>区民生活</v>
          </cell>
          <cell r="H99">
            <v>195.526</v>
          </cell>
          <cell r="I99">
            <v>147</v>
          </cell>
          <cell r="J99">
            <v>147</v>
          </cell>
        </row>
        <row r="100">
          <cell r="B100">
            <v>24250</v>
          </cell>
          <cell r="C100" t="str">
            <v>地域活動推進(世田谷)</v>
          </cell>
          <cell r="D100">
            <v>762000</v>
          </cell>
          <cell r="E100" t="str">
            <v>世区＊地域振興課　　</v>
          </cell>
          <cell r="F100">
            <v>2</v>
          </cell>
          <cell r="G100" t="str">
            <v>区民生活</v>
          </cell>
          <cell r="H100">
            <v>1102.421</v>
          </cell>
          <cell r="I100">
            <v>1421</v>
          </cell>
          <cell r="J100">
            <v>1421</v>
          </cell>
        </row>
        <row r="101">
          <cell r="B101">
            <v>24251</v>
          </cell>
          <cell r="C101" t="str">
            <v>世田谷防犯協会・防火協会（世田谷）</v>
          </cell>
          <cell r="D101">
            <v>762000</v>
          </cell>
          <cell r="E101" t="str">
            <v>世区＊地域振興課　　</v>
          </cell>
          <cell r="F101">
            <v>2</v>
          </cell>
          <cell r="G101" t="str">
            <v>区民生活</v>
          </cell>
          <cell r="H101">
            <v>1200</v>
          </cell>
          <cell r="I101">
            <v>1200</v>
          </cell>
          <cell r="J101">
            <v>1200</v>
          </cell>
        </row>
        <row r="102">
          <cell r="B102">
            <v>24252</v>
          </cell>
          <cell r="C102" t="str">
            <v>青少年対策（世田谷）</v>
          </cell>
          <cell r="D102">
            <v>762000</v>
          </cell>
          <cell r="E102" t="str">
            <v>世区＊地域振興課　　</v>
          </cell>
          <cell r="F102">
            <v>2</v>
          </cell>
          <cell r="G102" t="str">
            <v>区民生活</v>
          </cell>
          <cell r="H102">
            <v>5603.342</v>
          </cell>
          <cell r="I102">
            <v>6074</v>
          </cell>
          <cell r="J102">
            <v>6074</v>
          </cell>
        </row>
        <row r="103">
          <cell r="B103">
            <v>24255</v>
          </cell>
          <cell r="C103" t="str">
            <v>地域活動推進（北沢）</v>
          </cell>
          <cell r="D103">
            <v>772000</v>
          </cell>
          <cell r="E103" t="str">
            <v>北沢区＊地域振興課　</v>
          </cell>
          <cell r="F103">
            <v>2</v>
          </cell>
          <cell r="G103" t="str">
            <v>区民生活</v>
          </cell>
          <cell r="H103">
            <v>939.796</v>
          </cell>
          <cell r="I103">
            <v>1075</v>
          </cell>
          <cell r="J103">
            <v>1075</v>
          </cell>
        </row>
        <row r="104">
          <cell r="B104">
            <v>24256</v>
          </cell>
          <cell r="C104" t="str">
            <v>北沢防犯協会（北沢）</v>
          </cell>
          <cell r="D104">
            <v>772000</v>
          </cell>
          <cell r="E104" t="str">
            <v>北沢区＊地域振興課　</v>
          </cell>
          <cell r="F104">
            <v>2</v>
          </cell>
          <cell r="G104" t="str">
            <v>区民生活</v>
          </cell>
          <cell r="H104">
            <v>700</v>
          </cell>
          <cell r="I104">
            <v>700</v>
          </cell>
          <cell r="J104">
            <v>700</v>
          </cell>
        </row>
        <row r="105">
          <cell r="B105">
            <v>24257</v>
          </cell>
          <cell r="C105" t="str">
            <v>青少年対策（北沢）</v>
          </cell>
          <cell r="D105">
            <v>772000</v>
          </cell>
          <cell r="E105" t="str">
            <v>北沢区＊地域振興課　</v>
          </cell>
          <cell r="F105">
            <v>2</v>
          </cell>
          <cell r="G105" t="str">
            <v>区民生活</v>
          </cell>
          <cell r="H105">
            <v>4078.52</v>
          </cell>
          <cell r="I105">
            <v>4327</v>
          </cell>
          <cell r="J105">
            <v>4327</v>
          </cell>
        </row>
        <row r="106">
          <cell r="B106">
            <v>24260</v>
          </cell>
          <cell r="C106" t="str">
            <v>地域活動推進(玉川)</v>
          </cell>
          <cell r="D106">
            <v>782000</v>
          </cell>
          <cell r="E106" t="str">
            <v>玉区＊地域振興課　　</v>
          </cell>
          <cell r="F106">
            <v>2</v>
          </cell>
          <cell r="G106" t="str">
            <v>区民生活</v>
          </cell>
          <cell r="H106">
            <v>874.34</v>
          </cell>
          <cell r="I106">
            <v>1153</v>
          </cell>
          <cell r="J106">
            <v>1153</v>
          </cell>
        </row>
        <row r="107">
          <cell r="B107">
            <v>24261</v>
          </cell>
          <cell r="C107" t="str">
            <v>玉川防犯協会・防火協会（玉川）</v>
          </cell>
          <cell r="D107">
            <v>782000</v>
          </cell>
          <cell r="E107" t="str">
            <v>玉区＊地域振興課　　</v>
          </cell>
          <cell r="F107">
            <v>2</v>
          </cell>
          <cell r="G107" t="str">
            <v>区民生活</v>
          </cell>
          <cell r="H107">
            <v>1100</v>
          </cell>
          <cell r="I107">
            <v>1100</v>
          </cell>
          <cell r="J107">
            <v>1100</v>
          </cell>
        </row>
        <row r="108">
          <cell r="B108">
            <v>24262</v>
          </cell>
          <cell r="C108" t="str">
            <v>青少年対策（玉川）</v>
          </cell>
          <cell r="D108">
            <v>782000</v>
          </cell>
          <cell r="E108" t="str">
            <v>玉区＊地域振興課　　</v>
          </cell>
          <cell r="F108">
            <v>2</v>
          </cell>
          <cell r="G108" t="str">
            <v>区民生活</v>
          </cell>
          <cell r="H108">
            <v>4077.38</v>
          </cell>
          <cell r="I108">
            <v>4354</v>
          </cell>
          <cell r="J108">
            <v>4354</v>
          </cell>
        </row>
        <row r="109">
          <cell r="B109">
            <v>24265</v>
          </cell>
          <cell r="C109" t="str">
            <v>地域活動推進(砧)</v>
          </cell>
          <cell r="D109">
            <v>792000</v>
          </cell>
          <cell r="E109" t="str">
            <v>砧区＊地域振興課　　</v>
          </cell>
          <cell r="F109">
            <v>2</v>
          </cell>
          <cell r="G109" t="str">
            <v>区民生活</v>
          </cell>
          <cell r="H109">
            <v>1032.207</v>
          </cell>
          <cell r="I109">
            <v>1693</v>
          </cell>
          <cell r="J109">
            <v>1693</v>
          </cell>
        </row>
        <row r="110">
          <cell r="B110">
            <v>24266</v>
          </cell>
          <cell r="C110" t="str">
            <v>砧防犯協会・防火協会（砧）</v>
          </cell>
          <cell r="D110">
            <v>792000</v>
          </cell>
          <cell r="E110" t="str">
            <v>砧区＊地域振興課　　</v>
          </cell>
          <cell r="F110">
            <v>2</v>
          </cell>
          <cell r="G110" t="str">
            <v>区民生活</v>
          </cell>
          <cell r="H110">
            <v>1100</v>
          </cell>
          <cell r="I110">
            <v>1100</v>
          </cell>
          <cell r="J110">
            <v>1100</v>
          </cell>
        </row>
        <row r="111">
          <cell r="B111">
            <v>24267</v>
          </cell>
          <cell r="C111" t="str">
            <v>青少年対策（砧）</v>
          </cell>
          <cell r="D111">
            <v>792000</v>
          </cell>
          <cell r="E111" t="str">
            <v>砧区＊地域振興課　　</v>
          </cell>
          <cell r="F111">
            <v>2</v>
          </cell>
          <cell r="G111" t="str">
            <v>区民生活</v>
          </cell>
          <cell r="H111">
            <v>3382.16</v>
          </cell>
          <cell r="I111">
            <v>3361</v>
          </cell>
          <cell r="J111">
            <v>3361</v>
          </cell>
        </row>
        <row r="112">
          <cell r="B112">
            <v>24270</v>
          </cell>
          <cell r="C112" t="str">
            <v>地域活動推進(烏山)</v>
          </cell>
          <cell r="D112">
            <v>802000</v>
          </cell>
          <cell r="E112" t="str">
            <v>烏山区＊地域振興課　</v>
          </cell>
          <cell r="F112">
            <v>2</v>
          </cell>
          <cell r="G112" t="str">
            <v>区民生活</v>
          </cell>
          <cell r="H112">
            <v>623.149</v>
          </cell>
          <cell r="I112">
            <v>727</v>
          </cell>
          <cell r="J112">
            <v>727</v>
          </cell>
        </row>
        <row r="113">
          <cell r="B113">
            <v>24271</v>
          </cell>
          <cell r="C113" t="str">
            <v>青少年対策(烏山）</v>
          </cell>
          <cell r="D113">
            <v>802000</v>
          </cell>
          <cell r="E113" t="str">
            <v>烏山区＊地域振興課　</v>
          </cell>
          <cell r="F113">
            <v>2</v>
          </cell>
          <cell r="G113" t="str">
            <v>区民生活</v>
          </cell>
          <cell r="H113">
            <v>2104.748</v>
          </cell>
          <cell r="I113">
            <v>1991</v>
          </cell>
          <cell r="J113">
            <v>1991</v>
          </cell>
        </row>
        <row r="114">
          <cell r="B114">
            <v>24272</v>
          </cell>
          <cell r="C114" t="str">
            <v>＜廃止＞</v>
          </cell>
          <cell r="D114">
            <v>802000</v>
          </cell>
          <cell r="E114" t="str">
            <v>烏山区＊地域振興課　</v>
          </cell>
          <cell r="F114">
            <v>2</v>
          </cell>
          <cell r="G114" t="str">
            <v>区民生活</v>
          </cell>
          <cell r="H114">
            <v>0</v>
          </cell>
          <cell r="I114">
            <v>0</v>
          </cell>
          <cell r="J114">
            <v>0</v>
          </cell>
        </row>
        <row r="115">
          <cell r="B115">
            <v>24400</v>
          </cell>
          <cell r="C115" t="str">
            <v>梅まつり</v>
          </cell>
          <cell r="D115">
            <v>772000</v>
          </cell>
          <cell r="E115" t="str">
            <v>北沢区＊地域振興課　</v>
          </cell>
          <cell r="F115">
            <v>2</v>
          </cell>
          <cell r="G115" t="str">
            <v>区民生活</v>
          </cell>
          <cell r="H115">
            <v>12236.351</v>
          </cell>
          <cell r="I115">
            <v>12285</v>
          </cell>
          <cell r="J115">
            <v>12285</v>
          </cell>
        </row>
        <row r="116">
          <cell r="B116">
            <v>24409</v>
          </cell>
          <cell r="C116" t="str">
            <v>地域交流・国内交流事業支援</v>
          </cell>
          <cell r="D116">
            <v>223500</v>
          </cell>
          <cell r="E116" t="str">
            <v>健康村ふるさと交流課</v>
          </cell>
          <cell r="F116">
            <v>2</v>
          </cell>
          <cell r="G116" t="str">
            <v>区民生活</v>
          </cell>
          <cell r="H116">
            <v>2331.423</v>
          </cell>
          <cell r="I116">
            <v>2633</v>
          </cell>
          <cell r="J116">
            <v>2633</v>
          </cell>
        </row>
        <row r="117">
          <cell r="B117">
            <v>24410</v>
          </cell>
          <cell r="C117" t="str">
            <v>まつり事業支援</v>
          </cell>
          <cell r="D117">
            <v>223500</v>
          </cell>
          <cell r="E117" t="str">
            <v>健康村ふるさと交流課</v>
          </cell>
          <cell r="F117">
            <v>2</v>
          </cell>
          <cell r="G117" t="str">
            <v>区民生活</v>
          </cell>
          <cell r="H117">
            <v>45644.74</v>
          </cell>
          <cell r="I117">
            <v>55982</v>
          </cell>
          <cell r="J117">
            <v>55982</v>
          </cell>
        </row>
        <row r="118">
          <cell r="B118">
            <v>24430</v>
          </cell>
          <cell r="C118" t="str">
            <v>臨海部広域斎場組合負担金</v>
          </cell>
          <cell r="D118">
            <v>220500</v>
          </cell>
          <cell r="E118" t="str">
            <v>生文＊市民活動推進課</v>
          </cell>
          <cell r="F118">
            <v>2</v>
          </cell>
          <cell r="G118" t="str">
            <v>区民生活</v>
          </cell>
          <cell r="H118">
            <v>15410</v>
          </cell>
          <cell r="I118">
            <v>11165</v>
          </cell>
          <cell r="J118">
            <v>11165</v>
          </cell>
        </row>
        <row r="119">
          <cell r="B119">
            <v>24435</v>
          </cell>
          <cell r="C119" t="str">
            <v>臨海部広域斎場建設負担金</v>
          </cell>
          <cell r="D119">
            <v>220500</v>
          </cell>
          <cell r="E119" t="str">
            <v>生文＊市民活動推進課</v>
          </cell>
          <cell r="F119">
            <v>2</v>
          </cell>
          <cell r="G119" t="str">
            <v>区民生活</v>
          </cell>
          <cell r="H119">
            <v>189899</v>
          </cell>
          <cell r="I119">
            <v>122189</v>
          </cell>
          <cell r="J119">
            <v>85628</v>
          </cell>
        </row>
        <row r="120">
          <cell r="B120">
            <v>24440</v>
          </cell>
          <cell r="C120" t="str">
            <v>公共施設利用案内システム維持運営</v>
          </cell>
          <cell r="D120">
            <v>220500</v>
          </cell>
          <cell r="E120" t="str">
            <v>生文＊市民活動推進課</v>
          </cell>
          <cell r="F120">
            <v>2</v>
          </cell>
          <cell r="G120" t="str">
            <v>区民生活</v>
          </cell>
          <cell r="H120">
            <v>120532.992</v>
          </cell>
          <cell r="I120">
            <v>203958</v>
          </cell>
          <cell r="J120">
            <v>203958</v>
          </cell>
        </row>
        <row r="121">
          <cell r="B121">
            <v>24450</v>
          </cell>
          <cell r="C121" t="str">
            <v>ふるさとまつり協賛(世田谷)</v>
          </cell>
          <cell r="D121">
            <v>762000</v>
          </cell>
          <cell r="E121" t="str">
            <v>世区＊地域振興課　　</v>
          </cell>
          <cell r="F121">
            <v>2</v>
          </cell>
          <cell r="G121" t="str">
            <v>区民生活</v>
          </cell>
          <cell r="H121">
            <v>7313.393</v>
          </cell>
          <cell r="I121">
            <v>7819</v>
          </cell>
          <cell r="J121">
            <v>7819</v>
          </cell>
        </row>
        <row r="122">
          <cell r="B122">
            <v>24455</v>
          </cell>
          <cell r="C122" t="str">
            <v>ふるさとまつり協賛(北沢)</v>
          </cell>
          <cell r="D122">
            <v>772000</v>
          </cell>
          <cell r="E122" t="str">
            <v>北沢区＊地域振興課　</v>
          </cell>
          <cell r="F122">
            <v>2</v>
          </cell>
          <cell r="G122" t="str">
            <v>区民生活</v>
          </cell>
          <cell r="H122">
            <v>18150.77</v>
          </cell>
          <cell r="I122">
            <v>18145</v>
          </cell>
          <cell r="J122">
            <v>18145</v>
          </cell>
        </row>
        <row r="123">
          <cell r="B123">
            <v>24460</v>
          </cell>
          <cell r="C123" t="str">
            <v>ふるさとまつり協賛(玉川)</v>
          </cell>
          <cell r="D123">
            <v>782000</v>
          </cell>
          <cell r="E123" t="str">
            <v>玉区＊地域振興課　　</v>
          </cell>
          <cell r="F123">
            <v>2</v>
          </cell>
          <cell r="G123" t="str">
            <v>区民生活</v>
          </cell>
          <cell r="H123">
            <v>3233.472</v>
          </cell>
          <cell r="I123">
            <v>3330</v>
          </cell>
          <cell r="J123">
            <v>3330</v>
          </cell>
        </row>
        <row r="124">
          <cell r="B124">
            <v>24465</v>
          </cell>
          <cell r="C124" t="str">
            <v>ふるさとまつり協賛(砧)</v>
          </cell>
          <cell r="D124">
            <v>792000</v>
          </cell>
          <cell r="E124" t="str">
            <v>砧区＊地域振興課　　</v>
          </cell>
          <cell r="F124">
            <v>2</v>
          </cell>
          <cell r="G124" t="str">
            <v>区民生活</v>
          </cell>
          <cell r="H124">
            <v>1115.907</v>
          </cell>
          <cell r="I124">
            <v>1081</v>
          </cell>
          <cell r="J124">
            <v>1081</v>
          </cell>
        </row>
        <row r="125">
          <cell r="B125">
            <v>24470</v>
          </cell>
          <cell r="C125" t="str">
            <v>ふるさとまつり協賛(烏山)</v>
          </cell>
          <cell r="D125">
            <v>802000</v>
          </cell>
          <cell r="E125" t="str">
            <v>烏山区＊地域振興課　</v>
          </cell>
          <cell r="F125">
            <v>2</v>
          </cell>
          <cell r="G125" t="str">
            <v>区民生活</v>
          </cell>
          <cell r="H125">
            <v>1464.156</v>
          </cell>
          <cell r="I125">
            <v>1733</v>
          </cell>
          <cell r="J125">
            <v>1733</v>
          </cell>
        </row>
        <row r="126">
          <cell r="B126">
            <v>24500</v>
          </cell>
          <cell r="C126" t="str">
            <v>玉川総合支所庶務事務</v>
          </cell>
          <cell r="D126">
            <v>781000</v>
          </cell>
          <cell r="E126" t="str">
            <v>玉区＊区民課　　　　</v>
          </cell>
          <cell r="F126">
            <v>2</v>
          </cell>
          <cell r="G126" t="str">
            <v>区民生活</v>
          </cell>
          <cell r="H126">
            <v>15601.928</v>
          </cell>
          <cell r="I126">
            <v>16146</v>
          </cell>
          <cell r="J126">
            <v>16146</v>
          </cell>
        </row>
        <row r="127">
          <cell r="B127">
            <v>24501</v>
          </cell>
          <cell r="C127" t="str">
            <v>玉川総合支所維持管理</v>
          </cell>
          <cell r="D127">
            <v>781000</v>
          </cell>
          <cell r="E127" t="str">
            <v>玉区＊区民課　　　　</v>
          </cell>
          <cell r="F127">
            <v>2</v>
          </cell>
          <cell r="G127" t="str">
            <v>区民生活</v>
          </cell>
          <cell r="H127">
            <v>152370.041</v>
          </cell>
          <cell r="I127">
            <v>148474</v>
          </cell>
          <cell r="J127">
            <v>146646</v>
          </cell>
        </row>
        <row r="128">
          <cell r="B128">
            <v>24502</v>
          </cell>
          <cell r="C128" t="str">
            <v>計画・相談事業運営（玉川）</v>
          </cell>
          <cell r="D128">
            <v>781000</v>
          </cell>
          <cell r="E128" t="str">
            <v>玉区＊区民課　　　　</v>
          </cell>
          <cell r="F128">
            <v>2</v>
          </cell>
          <cell r="G128" t="str">
            <v>区民生活</v>
          </cell>
          <cell r="H128">
            <v>68.71</v>
          </cell>
          <cell r="I128">
            <v>287</v>
          </cell>
          <cell r="J128">
            <v>287</v>
          </cell>
        </row>
        <row r="129">
          <cell r="B129">
            <v>24520</v>
          </cell>
          <cell r="C129" t="str">
            <v>砧総合支所庶務事務</v>
          </cell>
          <cell r="D129">
            <v>791000</v>
          </cell>
          <cell r="E129" t="str">
            <v>砧区＊区民課　　　　</v>
          </cell>
          <cell r="F129">
            <v>2</v>
          </cell>
          <cell r="G129" t="str">
            <v>区民生活</v>
          </cell>
          <cell r="H129">
            <v>17713.377</v>
          </cell>
          <cell r="I129">
            <v>13922</v>
          </cell>
          <cell r="J129">
            <v>13922</v>
          </cell>
        </row>
        <row r="130">
          <cell r="B130">
            <v>24521</v>
          </cell>
          <cell r="C130" t="str">
            <v>砧総合支所維持運営</v>
          </cell>
          <cell r="D130">
            <v>791000</v>
          </cell>
          <cell r="E130" t="str">
            <v>砧区＊区民課　　　　</v>
          </cell>
          <cell r="F130">
            <v>2</v>
          </cell>
          <cell r="G130" t="str">
            <v>区民生活</v>
          </cell>
          <cell r="H130">
            <v>121809.817</v>
          </cell>
          <cell r="I130">
            <v>137711</v>
          </cell>
          <cell r="J130">
            <v>133297</v>
          </cell>
        </row>
        <row r="131">
          <cell r="B131">
            <v>24522</v>
          </cell>
          <cell r="C131" t="str">
            <v>計画・相談事業運営（砧）</v>
          </cell>
          <cell r="D131">
            <v>791000</v>
          </cell>
          <cell r="E131" t="str">
            <v>砧区＊区民課　　　　</v>
          </cell>
          <cell r="F131">
            <v>2</v>
          </cell>
          <cell r="G131" t="str">
            <v>区民生活</v>
          </cell>
          <cell r="H131">
            <v>94.08</v>
          </cell>
          <cell r="I131">
            <v>237</v>
          </cell>
          <cell r="J131">
            <v>237</v>
          </cell>
        </row>
        <row r="132">
          <cell r="B132">
            <v>24700</v>
          </cell>
          <cell r="C132" t="str">
            <v>世田谷地域出張所維持運営</v>
          </cell>
          <cell r="D132">
            <v>761000</v>
          </cell>
          <cell r="E132" t="str">
            <v>世区＊区民課　　　　</v>
          </cell>
          <cell r="F132">
            <v>2</v>
          </cell>
          <cell r="G132" t="str">
            <v>区民生活</v>
          </cell>
          <cell r="H132">
            <v>62557.059</v>
          </cell>
          <cell r="I132">
            <v>61993</v>
          </cell>
          <cell r="J132">
            <v>61534</v>
          </cell>
        </row>
        <row r="133">
          <cell r="B133">
            <v>24701</v>
          </cell>
          <cell r="C133" t="str">
            <v>出張所（世田谷地域）事務</v>
          </cell>
          <cell r="D133">
            <v>761000</v>
          </cell>
          <cell r="E133" t="str">
            <v>世区＊区民課　　　　</v>
          </cell>
          <cell r="F133">
            <v>2</v>
          </cell>
          <cell r="G133" t="str">
            <v>区民生活</v>
          </cell>
          <cell r="H133">
            <v>0</v>
          </cell>
          <cell r="I133">
            <v>0</v>
          </cell>
          <cell r="J133">
            <v>0</v>
          </cell>
        </row>
        <row r="134">
          <cell r="B134">
            <v>24720</v>
          </cell>
          <cell r="C134" t="str">
            <v>玉川地域出張所維持運営</v>
          </cell>
          <cell r="D134">
            <v>781000</v>
          </cell>
          <cell r="E134" t="str">
            <v>玉区＊区民課　　　　</v>
          </cell>
          <cell r="F134">
            <v>2</v>
          </cell>
          <cell r="G134" t="str">
            <v>区民生活</v>
          </cell>
          <cell r="H134">
            <v>64469.423</v>
          </cell>
          <cell r="I134">
            <v>67182</v>
          </cell>
          <cell r="J134">
            <v>67154</v>
          </cell>
        </row>
        <row r="135">
          <cell r="B135">
            <v>24721</v>
          </cell>
          <cell r="C135" t="str">
            <v>出張所（玉川地域）事務</v>
          </cell>
          <cell r="D135">
            <v>781000</v>
          </cell>
          <cell r="E135" t="str">
            <v>玉区＊区民課　　　　</v>
          </cell>
          <cell r="F135">
            <v>2</v>
          </cell>
          <cell r="G135" t="str">
            <v>区民生活</v>
          </cell>
          <cell r="H135">
            <v>0</v>
          </cell>
          <cell r="I135">
            <v>0</v>
          </cell>
          <cell r="J135">
            <v>0</v>
          </cell>
        </row>
        <row r="136">
          <cell r="B136">
            <v>24740</v>
          </cell>
          <cell r="C136" t="str">
            <v>砧地域出張所維持運営</v>
          </cell>
          <cell r="D136">
            <v>791000</v>
          </cell>
          <cell r="E136" t="str">
            <v>砧区＊区民課　　　　</v>
          </cell>
          <cell r="F136">
            <v>2</v>
          </cell>
          <cell r="G136" t="str">
            <v>区民生活</v>
          </cell>
          <cell r="H136">
            <v>60375.781</v>
          </cell>
          <cell r="I136">
            <v>62161</v>
          </cell>
          <cell r="J136">
            <v>62036</v>
          </cell>
        </row>
        <row r="137">
          <cell r="B137">
            <v>24741</v>
          </cell>
          <cell r="C137" t="str">
            <v>出張所（砧地域）事務</v>
          </cell>
          <cell r="D137">
            <v>791000</v>
          </cell>
          <cell r="E137" t="str">
            <v>砧区＊区民課　　　　</v>
          </cell>
          <cell r="F137">
            <v>2</v>
          </cell>
          <cell r="G137" t="str">
            <v>区民生活</v>
          </cell>
          <cell r="H137">
            <v>0</v>
          </cell>
          <cell r="I137">
            <v>0</v>
          </cell>
          <cell r="J137">
            <v>0</v>
          </cell>
        </row>
        <row r="138">
          <cell r="B138">
            <v>24760</v>
          </cell>
          <cell r="C138" t="str">
            <v>区広報板維持管理</v>
          </cell>
          <cell r="D138">
            <v>902000</v>
          </cell>
          <cell r="E138" t="str">
            <v>地域窓口調整担当課</v>
          </cell>
          <cell r="F138">
            <v>2</v>
          </cell>
          <cell r="G138" t="str">
            <v>区民生活</v>
          </cell>
          <cell r="H138">
            <v>14049.981</v>
          </cell>
          <cell r="I138">
            <v>17146</v>
          </cell>
          <cell r="J138">
            <v>16991</v>
          </cell>
        </row>
        <row r="139">
          <cell r="B139">
            <v>24820</v>
          </cell>
          <cell r="C139" t="str">
            <v>北沢地域出張所維持運営</v>
          </cell>
          <cell r="D139">
            <v>771000</v>
          </cell>
          <cell r="E139" t="str">
            <v>北沢区＊区民課　　　</v>
          </cell>
          <cell r="F139">
            <v>2</v>
          </cell>
          <cell r="G139" t="str">
            <v>区民生活</v>
          </cell>
          <cell r="H139">
            <v>93951.44</v>
          </cell>
          <cell r="I139">
            <v>94738</v>
          </cell>
          <cell r="J139">
            <v>94583</v>
          </cell>
        </row>
        <row r="140">
          <cell r="B140">
            <v>24821</v>
          </cell>
          <cell r="C140" t="str">
            <v>出張所（北沢地域）事務</v>
          </cell>
          <cell r="D140">
            <v>771000</v>
          </cell>
          <cell r="E140" t="str">
            <v>北沢区＊区民課　　　</v>
          </cell>
          <cell r="F140">
            <v>2</v>
          </cell>
          <cell r="G140" t="str">
            <v>区民生活</v>
          </cell>
          <cell r="H140">
            <v>0</v>
          </cell>
          <cell r="I140">
            <v>0</v>
          </cell>
          <cell r="J140">
            <v>0</v>
          </cell>
        </row>
        <row r="141">
          <cell r="B141">
            <v>24840</v>
          </cell>
          <cell r="C141" t="str">
            <v>烏山地域出張所維持運営</v>
          </cell>
          <cell r="D141">
            <v>801000</v>
          </cell>
          <cell r="E141" t="str">
            <v>烏山区＊区民課　　　</v>
          </cell>
          <cell r="F141">
            <v>2</v>
          </cell>
          <cell r="G141" t="str">
            <v>区民生活</v>
          </cell>
          <cell r="H141">
            <v>34238.323</v>
          </cell>
          <cell r="I141">
            <v>35793</v>
          </cell>
          <cell r="J141">
            <v>35793</v>
          </cell>
        </row>
        <row r="142">
          <cell r="B142">
            <v>24841</v>
          </cell>
          <cell r="C142" t="str">
            <v>出張所（烏山地域）事務</v>
          </cell>
          <cell r="D142">
            <v>801000</v>
          </cell>
          <cell r="E142" t="str">
            <v>烏山区＊区民課　　　</v>
          </cell>
          <cell r="F142">
            <v>2</v>
          </cell>
          <cell r="G142" t="str">
            <v>区民生活</v>
          </cell>
          <cell r="H142">
            <v>0</v>
          </cell>
          <cell r="I142">
            <v>0</v>
          </cell>
          <cell r="J142">
            <v>0</v>
          </cell>
        </row>
        <row r="143">
          <cell r="B143">
            <v>25000</v>
          </cell>
          <cell r="C143" t="str">
            <v>住居表示維持管理</v>
          </cell>
          <cell r="D143">
            <v>902000</v>
          </cell>
          <cell r="E143" t="str">
            <v>地域窓口調整担当課</v>
          </cell>
          <cell r="F143">
            <v>2</v>
          </cell>
          <cell r="G143" t="str">
            <v>区民生活</v>
          </cell>
          <cell r="H143">
            <v>50649.862</v>
          </cell>
          <cell r="I143">
            <v>58403</v>
          </cell>
          <cell r="J143">
            <v>58403</v>
          </cell>
        </row>
        <row r="144">
          <cell r="B144">
            <v>25140</v>
          </cell>
          <cell r="C144" t="str">
            <v>災害時の助け合いネットワークの構築</v>
          </cell>
          <cell r="D144">
            <v>161000</v>
          </cell>
          <cell r="E144" t="str">
            <v>危管＊危機災害対策課</v>
          </cell>
          <cell r="F144">
            <v>1</v>
          </cell>
          <cell r="G144" t="str">
            <v>企画総務</v>
          </cell>
          <cell r="H144">
            <v>9559.743</v>
          </cell>
          <cell r="I144">
            <v>10854</v>
          </cell>
          <cell r="J144">
            <v>10851</v>
          </cell>
        </row>
        <row r="145">
          <cell r="B145">
            <v>25145</v>
          </cell>
          <cell r="C145" t="str">
            <v>情報通信システムの整備</v>
          </cell>
          <cell r="D145">
            <v>161000</v>
          </cell>
          <cell r="E145" t="str">
            <v>危管＊危機災害対策課</v>
          </cell>
          <cell r="F145">
            <v>1</v>
          </cell>
          <cell r="G145" t="str">
            <v>企画総務</v>
          </cell>
          <cell r="H145">
            <v>63615.266</v>
          </cell>
          <cell r="I145">
            <v>72749</v>
          </cell>
          <cell r="J145">
            <v>72749</v>
          </cell>
        </row>
        <row r="146">
          <cell r="B146">
            <v>25160</v>
          </cell>
          <cell r="C146" t="str">
            <v>備蓄体制等の整備</v>
          </cell>
          <cell r="D146">
            <v>161000</v>
          </cell>
          <cell r="E146" t="str">
            <v>危管＊危機災害対策課</v>
          </cell>
          <cell r="F146">
            <v>1</v>
          </cell>
          <cell r="G146" t="str">
            <v>企画総務</v>
          </cell>
          <cell r="H146">
            <v>26595.766</v>
          </cell>
          <cell r="I146">
            <v>27820</v>
          </cell>
          <cell r="J146">
            <v>27820</v>
          </cell>
        </row>
        <row r="147">
          <cell r="B147">
            <v>25185</v>
          </cell>
          <cell r="C147" t="str">
            <v>危機管理室庶務事務</v>
          </cell>
          <cell r="D147">
            <v>161000</v>
          </cell>
          <cell r="E147" t="str">
            <v>危管＊危機災害対策課</v>
          </cell>
          <cell r="F147">
            <v>1</v>
          </cell>
          <cell r="G147" t="str">
            <v>企画総務</v>
          </cell>
          <cell r="H147">
            <v>7239.203</v>
          </cell>
          <cell r="I147">
            <v>7747</v>
          </cell>
          <cell r="J147">
            <v>7747</v>
          </cell>
        </row>
        <row r="148">
          <cell r="B148">
            <v>25200</v>
          </cell>
          <cell r="C148" t="str">
            <v>災害対策・体制の整備</v>
          </cell>
          <cell r="D148">
            <v>161000</v>
          </cell>
          <cell r="E148" t="str">
            <v>危管＊危機災害対策課</v>
          </cell>
          <cell r="F148">
            <v>1</v>
          </cell>
          <cell r="G148" t="str">
            <v>企画総務</v>
          </cell>
          <cell r="H148">
            <v>4125.927</v>
          </cell>
          <cell r="I148">
            <v>12560</v>
          </cell>
          <cell r="J148">
            <v>12560</v>
          </cell>
        </row>
        <row r="149">
          <cell r="B149">
            <v>25205</v>
          </cell>
          <cell r="C149" t="str">
            <v>危機管理</v>
          </cell>
          <cell r="D149">
            <v>161000</v>
          </cell>
          <cell r="E149" t="str">
            <v>危管＊危機災害対策課</v>
          </cell>
          <cell r="F149">
            <v>1</v>
          </cell>
          <cell r="G149" t="str">
            <v>企画総務</v>
          </cell>
          <cell r="H149">
            <v>0</v>
          </cell>
          <cell r="I149">
            <v>448</v>
          </cell>
          <cell r="J149">
            <v>448</v>
          </cell>
        </row>
        <row r="150">
          <cell r="B150">
            <v>25220</v>
          </cell>
          <cell r="C150" t="str">
            <v>防災訓練・組織育成（玉川）</v>
          </cell>
          <cell r="D150">
            <v>782000</v>
          </cell>
          <cell r="E150" t="str">
            <v>玉区＊地域振興課　　</v>
          </cell>
          <cell r="F150">
            <v>2</v>
          </cell>
          <cell r="G150" t="str">
            <v>区民生活</v>
          </cell>
          <cell r="H150">
            <v>4594.784</v>
          </cell>
          <cell r="I150">
            <v>6756</v>
          </cell>
          <cell r="J150">
            <v>6756</v>
          </cell>
        </row>
        <row r="151">
          <cell r="B151">
            <v>25225</v>
          </cell>
          <cell r="C151" t="str">
            <v>防災施設管理(玉川)</v>
          </cell>
          <cell r="D151">
            <v>782000</v>
          </cell>
          <cell r="E151" t="str">
            <v>玉区＊地域振興課　　</v>
          </cell>
          <cell r="F151">
            <v>2</v>
          </cell>
          <cell r="G151" t="str">
            <v>区民生活</v>
          </cell>
          <cell r="H151">
            <v>10445.638</v>
          </cell>
          <cell r="I151">
            <v>7791</v>
          </cell>
          <cell r="J151">
            <v>7791</v>
          </cell>
        </row>
        <row r="152">
          <cell r="B152">
            <v>25230</v>
          </cell>
          <cell r="C152" t="str">
            <v>防災事業運営（玉川）</v>
          </cell>
          <cell r="D152">
            <v>782000</v>
          </cell>
          <cell r="E152" t="str">
            <v>玉区＊地域振興課　　</v>
          </cell>
          <cell r="F152">
            <v>2</v>
          </cell>
          <cell r="G152" t="str">
            <v>区民生活</v>
          </cell>
          <cell r="H152">
            <v>7224.463</v>
          </cell>
          <cell r="I152">
            <v>7460</v>
          </cell>
          <cell r="J152">
            <v>7424</v>
          </cell>
        </row>
        <row r="153">
          <cell r="B153">
            <v>25235</v>
          </cell>
          <cell r="C153" t="str">
            <v>防災訓練・組織育成(砧)</v>
          </cell>
          <cell r="D153">
            <v>792000</v>
          </cell>
          <cell r="E153" t="str">
            <v>砧区＊地域振興課　　</v>
          </cell>
          <cell r="F153">
            <v>2</v>
          </cell>
          <cell r="G153" t="str">
            <v>区民生活</v>
          </cell>
          <cell r="H153">
            <v>14069.286</v>
          </cell>
          <cell r="I153">
            <v>13170</v>
          </cell>
          <cell r="J153">
            <v>13170</v>
          </cell>
        </row>
        <row r="154">
          <cell r="B154">
            <v>25240</v>
          </cell>
          <cell r="C154" t="str">
            <v>防災施設管理(砧)</v>
          </cell>
          <cell r="D154">
            <v>792000</v>
          </cell>
          <cell r="E154" t="str">
            <v>砧区＊地域振興課　　</v>
          </cell>
          <cell r="F154">
            <v>2</v>
          </cell>
          <cell r="G154" t="str">
            <v>区民生活</v>
          </cell>
          <cell r="H154">
            <v>7024.498</v>
          </cell>
          <cell r="I154">
            <v>7155</v>
          </cell>
          <cell r="J154">
            <v>7155</v>
          </cell>
        </row>
        <row r="155">
          <cell r="B155">
            <v>25245</v>
          </cell>
          <cell r="C155" t="str">
            <v>防災事業運営(砧)</v>
          </cell>
          <cell r="D155">
            <v>792000</v>
          </cell>
          <cell r="E155" t="str">
            <v>砧区＊地域振興課　　</v>
          </cell>
          <cell r="F155">
            <v>2</v>
          </cell>
          <cell r="G155" t="str">
            <v>区民生活</v>
          </cell>
          <cell r="H155">
            <v>8035.959</v>
          </cell>
          <cell r="I155">
            <v>6753</v>
          </cell>
          <cell r="J155">
            <v>6723</v>
          </cell>
        </row>
        <row r="156">
          <cell r="B156">
            <v>25250</v>
          </cell>
          <cell r="C156" t="str">
            <v>防災訓練・組織育成(世田谷)</v>
          </cell>
          <cell r="D156">
            <v>762000</v>
          </cell>
          <cell r="E156" t="str">
            <v>世区＊地域振興課　　</v>
          </cell>
          <cell r="F156">
            <v>2</v>
          </cell>
          <cell r="G156" t="str">
            <v>区民生活</v>
          </cell>
          <cell r="H156">
            <v>9829.392</v>
          </cell>
          <cell r="I156">
            <v>9748</v>
          </cell>
          <cell r="J156">
            <v>9748</v>
          </cell>
        </row>
        <row r="157">
          <cell r="B157">
            <v>25255</v>
          </cell>
          <cell r="C157" t="str">
            <v>防災施設管理(世田谷)</v>
          </cell>
          <cell r="D157">
            <v>762000</v>
          </cell>
          <cell r="E157" t="str">
            <v>世区＊地域振興課　　</v>
          </cell>
          <cell r="F157">
            <v>2</v>
          </cell>
          <cell r="G157" t="str">
            <v>区民生活</v>
          </cell>
          <cell r="H157">
            <v>13541.199</v>
          </cell>
          <cell r="I157">
            <v>15117</v>
          </cell>
          <cell r="J157">
            <v>15117</v>
          </cell>
        </row>
        <row r="158">
          <cell r="B158">
            <v>25260</v>
          </cell>
          <cell r="C158" t="str">
            <v>防災事業運営（世田谷）</v>
          </cell>
          <cell r="D158">
            <v>762000</v>
          </cell>
          <cell r="E158" t="str">
            <v>世区＊地域振興課　　</v>
          </cell>
          <cell r="F158">
            <v>2</v>
          </cell>
          <cell r="G158" t="str">
            <v>区民生活</v>
          </cell>
          <cell r="H158">
            <v>14125.459</v>
          </cell>
          <cell r="I158">
            <v>15151</v>
          </cell>
          <cell r="J158">
            <v>15073</v>
          </cell>
        </row>
        <row r="159">
          <cell r="B159">
            <v>25265</v>
          </cell>
          <cell r="C159" t="str">
            <v>防災訓練・組織育成(北沢)</v>
          </cell>
          <cell r="D159">
            <v>772000</v>
          </cell>
          <cell r="E159" t="str">
            <v>北沢区＊地域振興課　</v>
          </cell>
          <cell r="F159">
            <v>2</v>
          </cell>
          <cell r="G159" t="str">
            <v>区民生活</v>
          </cell>
          <cell r="H159">
            <v>8762.44</v>
          </cell>
          <cell r="I159">
            <v>9607</v>
          </cell>
          <cell r="J159">
            <v>9607</v>
          </cell>
        </row>
        <row r="160">
          <cell r="B160">
            <v>25270</v>
          </cell>
          <cell r="C160" t="str">
            <v>防災施設管理(北沢)</v>
          </cell>
          <cell r="D160">
            <v>772000</v>
          </cell>
          <cell r="E160" t="str">
            <v>北沢区＊地域振興課　</v>
          </cell>
          <cell r="F160">
            <v>2</v>
          </cell>
          <cell r="G160" t="str">
            <v>区民生活</v>
          </cell>
          <cell r="H160">
            <v>10672.702</v>
          </cell>
          <cell r="I160">
            <v>10247</v>
          </cell>
          <cell r="J160">
            <v>10247</v>
          </cell>
        </row>
        <row r="161">
          <cell r="B161">
            <v>25275</v>
          </cell>
          <cell r="C161" t="str">
            <v>防災事業運営(北沢)</v>
          </cell>
          <cell r="D161">
            <v>772000</v>
          </cell>
          <cell r="E161" t="str">
            <v>北沢区＊地域振興課　</v>
          </cell>
          <cell r="F161">
            <v>2</v>
          </cell>
          <cell r="G161" t="str">
            <v>区民生活</v>
          </cell>
          <cell r="H161">
            <v>2587.453</v>
          </cell>
          <cell r="I161">
            <v>5049</v>
          </cell>
          <cell r="J161">
            <v>5049</v>
          </cell>
        </row>
        <row r="162">
          <cell r="B162">
            <v>25280</v>
          </cell>
          <cell r="C162" t="str">
            <v>防災訓練・組織育成(烏山)</v>
          </cell>
          <cell r="D162">
            <v>802000</v>
          </cell>
          <cell r="E162" t="str">
            <v>烏山区＊地域振興課　</v>
          </cell>
          <cell r="F162">
            <v>2</v>
          </cell>
          <cell r="G162" t="str">
            <v>区民生活</v>
          </cell>
          <cell r="H162">
            <v>4338.605</v>
          </cell>
          <cell r="I162">
            <v>4863</v>
          </cell>
          <cell r="J162">
            <v>4863</v>
          </cell>
        </row>
        <row r="163">
          <cell r="B163">
            <v>25285</v>
          </cell>
          <cell r="C163" t="str">
            <v>防災施設管理(烏山)</v>
          </cell>
          <cell r="D163">
            <v>802000</v>
          </cell>
          <cell r="E163" t="str">
            <v>烏山区＊地域振興課　</v>
          </cell>
          <cell r="F163">
            <v>2</v>
          </cell>
          <cell r="G163" t="str">
            <v>区民生活</v>
          </cell>
          <cell r="H163">
            <v>5732.617</v>
          </cell>
          <cell r="I163">
            <v>6430</v>
          </cell>
          <cell r="J163">
            <v>6430</v>
          </cell>
        </row>
        <row r="164">
          <cell r="B164">
            <v>25290</v>
          </cell>
          <cell r="C164" t="str">
            <v>防災事業運営(烏山)</v>
          </cell>
          <cell r="D164">
            <v>802000</v>
          </cell>
          <cell r="E164" t="str">
            <v>烏山区＊地域振興課　</v>
          </cell>
          <cell r="F164">
            <v>2</v>
          </cell>
          <cell r="G164" t="str">
            <v>区民生活</v>
          </cell>
          <cell r="H164">
            <v>2505.77</v>
          </cell>
          <cell r="I164">
            <v>1227</v>
          </cell>
          <cell r="J164">
            <v>1227</v>
          </cell>
        </row>
        <row r="165">
          <cell r="B165">
            <v>25300</v>
          </cell>
          <cell r="C165" t="str">
            <v>国際平和交流基金積立金</v>
          </cell>
          <cell r="D165">
            <v>221500</v>
          </cell>
          <cell r="E165" t="str">
            <v>生文＊文化・国際課　</v>
          </cell>
          <cell r="F165">
            <v>2</v>
          </cell>
          <cell r="G165" t="str">
            <v>区民生活</v>
          </cell>
          <cell r="H165">
            <v>764.12</v>
          </cell>
          <cell r="I165">
            <v>241</v>
          </cell>
          <cell r="J165">
            <v>0</v>
          </cell>
        </row>
        <row r="166">
          <cell r="B166">
            <v>25310</v>
          </cell>
          <cell r="C166" t="str">
            <v>文化振興基金積立金</v>
          </cell>
          <cell r="D166">
            <v>221500</v>
          </cell>
          <cell r="E166" t="str">
            <v>生文＊文化・国際課　</v>
          </cell>
          <cell r="F166">
            <v>2</v>
          </cell>
          <cell r="G166" t="str">
            <v>区民生活</v>
          </cell>
          <cell r="H166">
            <v>10070.179</v>
          </cell>
          <cell r="I166">
            <v>30</v>
          </cell>
          <cell r="J166">
            <v>0</v>
          </cell>
        </row>
        <row r="167">
          <cell r="B167">
            <v>25315</v>
          </cell>
          <cell r="C167" t="str">
            <v>展覧会事業</v>
          </cell>
          <cell r="D167">
            <v>221500</v>
          </cell>
          <cell r="E167" t="str">
            <v>生文＊文化・国際課　</v>
          </cell>
          <cell r="F167">
            <v>2</v>
          </cell>
          <cell r="G167" t="str">
            <v>区民生活</v>
          </cell>
          <cell r="H167">
            <v>4202.989</v>
          </cell>
          <cell r="I167">
            <v>4567</v>
          </cell>
          <cell r="J167">
            <v>3967</v>
          </cell>
        </row>
        <row r="168">
          <cell r="B168">
            <v>25325</v>
          </cell>
          <cell r="C168" t="str">
            <v>菊花展・盆栽展</v>
          </cell>
          <cell r="D168">
            <v>221500</v>
          </cell>
          <cell r="E168" t="str">
            <v>生文＊文化・国際課　</v>
          </cell>
          <cell r="F168">
            <v>2</v>
          </cell>
          <cell r="G168" t="str">
            <v>区民生活</v>
          </cell>
          <cell r="H168">
            <v>5514.656</v>
          </cell>
          <cell r="I168">
            <v>6926</v>
          </cell>
          <cell r="J168">
            <v>6926</v>
          </cell>
        </row>
        <row r="169">
          <cell r="B169">
            <v>25335</v>
          </cell>
          <cell r="C169" t="str">
            <v>音楽・講演会事業</v>
          </cell>
          <cell r="D169">
            <v>221500</v>
          </cell>
          <cell r="E169" t="str">
            <v>生文＊文化・国際課　</v>
          </cell>
          <cell r="F169">
            <v>2</v>
          </cell>
          <cell r="G169" t="str">
            <v>区民生活</v>
          </cell>
          <cell r="H169">
            <v>19455.923</v>
          </cell>
          <cell r="I169">
            <v>24266</v>
          </cell>
          <cell r="J169">
            <v>23886</v>
          </cell>
        </row>
        <row r="170">
          <cell r="B170">
            <v>25345</v>
          </cell>
          <cell r="C170" t="str">
            <v>美術品管理</v>
          </cell>
          <cell r="D170">
            <v>221500</v>
          </cell>
          <cell r="E170" t="str">
            <v>生文＊文化・国際課　</v>
          </cell>
          <cell r="F170">
            <v>2</v>
          </cell>
          <cell r="G170" t="str">
            <v>区民生活</v>
          </cell>
          <cell r="H170">
            <v>5174.929</v>
          </cell>
          <cell r="I170">
            <v>6535</v>
          </cell>
          <cell r="J170">
            <v>6535</v>
          </cell>
        </row>
        <row r="171">
          <cell r="B171">
            <v>25350</v>
          </cell>
          <cell r="C171" t="str">
            <v>市民大学</v>
          </cell>
          <cell r="D171">
            <v>221500</v>
          </cell>
          <cell r="E171" t="str">
            <v>生文＊文化・国際課　</v>
          </cell>
          <cell r="F171">
            <v>2</v>
          </cell>
          <cell r="G171" t="str">
            <v>区民生活</v>
          </cell>
          <cell r="H171">
            <v>36252.746</v>
          </cell>
          <cell r="I171">
            <v>41537</v>
          </cell>
          <cell r="J171">
            <v>28077</v>
          </cell>
        </row>
        <row r="172">
          <cell r="B172">
            <v>25365</v>
          </cell>
          <cell r="C172" t="str">
            <v>姉妹都市等交流の充実</v>
          </cell>
          <cell r="D172">
            <v>221500</v>
          </cell>
          <cell r="E172" t="str">
            <v>生文＊文化・国際課　</v>
          </cell>
          <cell r="F172">
            <v>2</v>
          </cell>
          <cell r="G172" t="str">
            <v>区民生活</v>
          </cell>
          <cell r="H172">
            <v>11019.445</v>
          </cell>
          <cell r="I172">
            <v>14180</v>
          </cell>
          <cell r="J172">
            <v>14180</v>
          </cell>
        </row>
        <row r="173">
          <cell r="B173">
            <v>25366</v>
          </cell>
          <cell r="C173" t="str">
            <v>外国人が暮らしやすい環境づくり</v>
          </cell>
          <cell r="D173">
            <v>221500</v>
          </cell>
          <cell r="E173" t="str">
            <v>生文＊文化・国際課　</v>
          </cell>
          <cell r="F173">
            <v>2</v>
          </cell>
          <cell r="G173" t="str">
            <v>区民生活</v>
          </cell>
          <cell r="H173">
            <v>1979.419</v>
          </cell>
          <cell r="I173">
            <v>4800</v>
          </cell>
          <cell r="J173">
            <v>4800</v>
          </cell>
        </row>
        <row r="174">
          <cell r="B174">
            <v>25367</v>
          </cell>
          <cell r="C174" t="str">
            <v>国際平和交流基金の運用</v>
          </cell>
          <cell r="D174">
            <v>221500</v>
          </cell>
          <cell r="E174" t="str">
            <v>生文＊文化・国際課　</v>
          </cell>
          <cell r="F174">
            <v>2</v>
          </cell>
          <cell r="G174" t="str">
            <v>区民生活</v>
          </cell>
          <cell r="H174">
            <v>600</v>
          </cell>
          <cell r="I174">
            <v>240</v>
          </cell>
          <cell r="J174">
            <v>0</v>
          </cell>
        </row>
        <row r="175">
          <cell r="B175">
            <v>25370</v>
          </cell>
          <cell r="C175" t="str">
            <v>文化施設保全</v>
          </cell>
          <cell r="D175">
            <v>221500</v>
          </cell>
          <cell r="E175" t="str">
            <v>生文＊文化・国際課　</v>
          </cell>
          <cell r="F175">
            <v>2</v>
          </cell>
          <cell r="G175" t="str">
            <v>区民生活</v>
          </cell>
          <cell r="H175">
            <v>264138</v>
          </cell>
          <cell r="I175">
            <v>26530</v>
          </cell>
          <cell r="J175">
            <v>26530</v>
          </cell>
        </row>
        <row r="176">
          <cell r="B176">
            <v>25375</v>
          </cell>
          <cell r="C176" t="str">
            <v>文化財団運営補助</v>
          </cell>
          <cell r="D176">
            <v>221500</v>
          </cell>
          <cell r="E176" t="str">
            <v>生文＊文化・国際課　</v>
          </cell>
          <cell r="F176">
            <v>2</v>
          </cell>
          <cell r="G176" t="str">
            <v>区民生活</v>
          </cell>
          <cell r="H176">
            <v>1296301.55</v>
          </cell>
          <cell r="I176">
            <v>1345663</v>
          </cell>
          <cell r="J176">
            <v>1285283</v>
          </cell>
        </row>
        <row r="177">
          <cell r="B177">
            <v>25380</v>
          </cell>
          <cell r="C177" t="str">
            <v>文化施設事業運営</v>
          </cell>
          <cell r="D177">
            <v>221500</v>
          </cell>
          <cell r="E177" t="str">
            <v>生文＊文化・国際課　</v>
          </cell>
          <cell r="F177">
            <v>2</v>
          </cell>
          <cell r="G177" t="str">
            <v>区民生活</v>
          </cell>
          <cell r="H177">
            <v>6171.824</v>
          </cell>
          <cell r="I177">
            <v>7701</v>
          </cell>
          <cell r="J177">
            <v>5811</v>
          </cell>
        </row>
        <row r="178">
          <cell r="B178">
            <v>25381</v>
          </cell>
          <cell r="C178" t="str">
            <v>文化生活情報センター維持管理</v>
          </cell>
          <cell r="D178">
            <v>221500</v>
          </cell>
          <cell r="E178" t="str">
            <v>生文＊文化・国際課　</v>
          </cell>
          <cell r="F178">
            <v>2</v>
          </cell>
          <cell r="G178" t="str">
            <v>区民生活</v>
          </cell>
          <cell r="H178">
            <v>418806.864</v>
          </cell>
          <cell r="I178">
            <v>421985</v>
          </cell>
          <cell r="J178">
            <v>407972</v>
          </cell>
        </row>
        <row r="179">
          <cell r="B179">
            <v>25382</v>
          </cell>
          <cell r="C179" t="str">
            <v>美術館維持管理</v>
          </cell>
          <cell r="D179">
            <v>221500</v>
          </cell>
          <cell r="E179" t="str">
            <v>生文＊文化・国際課　</v>
          </cell>
          <cell r="F179">
            <v>2</v>
          </cell>
          <cell r="G179" t="str">
            <v>区民生活</v>
          </cell>
          <cell r="H179">
            <v>215586.66</v>
          </cell>
          <cell r="I179">
            <v>254346</v>
          </cell>
          <cell r="J179">
            <v>243351</v>
          </cell>
        </row>
        <row r="180">
          <cell r="B180">
            <v>25385</v>
          </cell>
          <cell r="C180" t="str">
            <v>文学館維持管理</v>
          </cell>
          <cell r="D180">
            <v>221500</v>
          </cell>
          <cell r="E180" t="str">
            <v>生文＊文化・国際課　</v>
          </cell>
          <cell r="F180">
            <v>2</v>
          </cell>
          <cell r="G180" t="str">
            <v>区民生活</v>
          </cell>
          <cell r="H180">
            <v>383075.863</v>
          </cell>
          <cell r="I180">
            <v>384257</v>
          </cell>
          <cell r="J180">
            <v>383837</v>
          </cell>
        </row>
        <row r="181">
          <cell r="B181">
            <v>25390</v>
          </cell>
          <cell r="C181" t="str">
            <v>文学館取得</v>
          </cell>
          <cell r="D181">
            <v>221500</v>
          </cell>
          <cell r="E181" t="str">
            <v>生文＊文化・国際課　</v>
          </cell>
          <cell r="F181">
            <v>2</v>
          </cell>
          <cell r="G181" t="str">
            <v>区民生活</v>
          </cell>
          <cell r="H181">
            <v>0</v>
          </cell>
          <cell r="I181">
            <v>3243000</v>
          </cell>
          <cell r="J181">
            <v>563000</v>
          </cell>
        </row>
        <row r="182">
          <cell r="B182">
            <v>25400</v>
          </cell>
          <cell r="C182" t="str">
            <v>戸籍事務</v>
          </cell>
          <cell r="D182">
            <v>902000</v>
          </cell>
          <cell r="E182" t="str">
            <v>地域窓口調整担当課</v>
          </cell>
          <cell r="F182">
            <v>2</v>
          </cell>
          <cell r="G182" t="str">
            <v>区民生活</v>
          </cell>
          <cell r="H182">
            <v>81128.637</v>
          </cell>
          <cell r="I182">
            <v>84654</v>
          </cell>
          <cell r="J182">
            <v>-24217</v>
          </cell>
        </row>
        <row r="183">
          <cell r="B183">
            <v>25520</v>
          </cell>
          <cell r="C183" t="str">
            <v>住民記録事務</v>
          </cell>
          <cell r="D183">
            <v>902000</v>
          </cell>
          <cell r="E183" t="str">
            <v>地域窓口調整担当課</v>
          </cell>
          <cell r="F183">
            <v>2</v>
          </cell>
          <cell r="G183" t="str">
            <v>区民生活</v>
          </cell>
          <cell r="H183">
            <v>63664.197</v>
          </cell>
          <cell r="I183">
            <v>115401</v>
          </cell>
          <cell r="J183">
            <v>-283464</v>
          </cell>
        </row>
        <row r="184">
          <cell r="B184">
            <v>25600</v>
          </cell>
          <cell r="C184" t="str">
            <v>外国人登録事務</v>
          </cell>
          <cell r="D184">
            <v>902000</v>
          </cell>
          <cell r="E184" t="str">
            <v>地域窓口調整担当課</v>
          </cell>
          <cell r="F184">
            <v>2</v>
          </cell>
          <cell r="G184" t="str">
            <v>区民生活</v>
          </cell>
          <cell r="H184">
            <v>2051.349</v>
          </cell>
          <cell r="I184">
            <v>2032</v>
          </cell>
          <cell r="J184">
            <v>-31066</v>
          </cell>
        </row>
        <row r="185">
          <cell r="B185">
            <v>25910</v>
          </cell>
          <cell r="C185" t="str">
            <v>統計情報システムの運営</v>
          </cell>
          <cell r="D185">
            <v>181000</v>
          </cell>
          <cell r="E185" t="str">
            <v>研修調査室</v>
          </cell>
          <cell r="F185">
            <v>1</v>
          </cell>
          <cell r="G185" t="str">
            <v>企画総務</v>
          </cell>
          <cell r="H185">
            <v>1353.345</v>
          </cell>
          <cell r="I185">
            <v>3690</v>
          </cell>
          <cell r="J185">
            <v>3401</v>
          </cell>
        </row>
        <row r="186">
          <cell r="B186">
            <v>26000</v>
          </cell>
          <cell r="C186" t="str">
            <v>指定統計調査</v>
          </cell>
          <cell r="D186">
            <v>181000</v>
          </cell>
          <cell r="E186" t="str">
            <v>研修調査室</v>
          </cell>
          <cell r="F186">
            <v>1</v>
          </cell>
          <cell r="G186" t="str">
            <v>企画総務</v>
          </cell>
          <cell r="H186">
            <v>28009.106</v>
          </cell>
          <cell r="I186">
            <v>31682</v>
          </cell>
          <cell r="J186">
            <v>45</v>
          </cell>
        </row>
        <row r="187">
          <cell r="B187">
            <v>26300</v>
          </cell>
          <cell r="C187" t="str">
            <v>世田谷区民会館維持運営</v>
          </cell>
          <cell r="D187">
            <v>762000</v>
          </cell>
          <cell r="E187" t="str">
            <v>世区＊地域振興課　　</v>
          </cell>
          <cell r="F187">
            <v>2</v>
          </cell>
          <cell r="G187" t="str">
            <v>区民生活</v>
          </cell>
          <cell r="H187">
            <v>101826.163</v>
          </cell>
          <cell r="I187">
            <v>179302</v>
          </cell>
          <cell r="J187">
            <v>135601</v>
          </cell>
        </row>
        <row r="188">
          <cell r="B188">
            <v>26320</v>
          </cell>
          <cell r="C188" t="str">
            <v>玉川区民会館維持運営</v>
          </cell>
          <cell r="D188">
            <v>782000</v>
          </cell>
          <cell r="E188" t="str">
            <v>玉区＊地域振興課　　</v>
          </cell>
          <cell r="F188">
            <v>2</v>
          </cell>
          <cell r="G188" t="str">
            <v>区民生活</v>
          </cell>
          <cell r="H188">
            <v>140827.866</v>
          </cell>
          <cell r="I188">
            <v>133757</v>
          </cell>
          <cell r="J188">
            <v>111557</v>
          </cell>
        </row>
        <row r="189">
          <cell r="B189">
            <v>26330</v>
          </cell>
          <cell r="C189" t="str">
            <v>北沢区民会館維持運営</v>
          </cell>
          <cell r="D189">
            <v>772000</v>
          </cell>
          <cell r="E189" t="str">
            <v>北沢区＊地域振興課　</v>
          </cell>
          <cell r="F189">
            <v>2</v>
          </cell>
          <cell r="G189" t="str">
            <v>区民生活</v>
          </cell>
          <cell r="H189">
            <v>79695.881</v>
          </cell>
          <cell r="I189">
            <v>80858</v>
          </cell>
          <cell r="J189">
            <v>36509</v>
          </cell>
        </row>
        <row r="190">
          <cell r="B190">
            <v>26340</v>
          </cell>
          <cell r="C190" t="str">
            <v>砧区民会館維持運営</v>
          </cell>
          <cell r="D190">
            <v>792000</v>
          </cell>
          <cell r="E190" t="str">
            <v>砧区＊地域振興課　　</v>
          </cell>
          <cell r="F190">
            <v>2</v>
          </cell>
          <cell r="G190" t="str">
            <v>区民生活</v>
          </cell>
          <cell r="H190">
            <v>70998.568</v>
          </cell>
          <cell r="I190">
            <v>67630</v>
          </cell>
          <cell r="J190">
            <v>45630</v>
          </cell>
        </row>
        <row r="191">
          <cell r="B191">
            <v>26375</v>
          </cell>
          <cell r="C191" t="str">
            <v>世田谷地域区民施設改修</v>
          </cell>
          <cell r="D191">
            <v>762000</v>
          </cell>
          <cell r="E191" t="str">
            <v>世区＊地域振興課　　</v>
          </cell>
          <cell r="F191">
            <v>2</v>
          </cell>
          <cell r="G191" t="str">
            <v>区民生活</v>
          </cell>
          <cell r="H191">
            <v>249846.45</v>
          </cell>
          <cell r="I191">
            <v>31759</v>
          </cell>
          <cell r="J191">
            <v>31759</v>
          </cell>
        </row>
        <row r="192">
          <cell r="B192">
            <v>26380</v>
          </cell>
          <cell r="C192" t="str">
            <v>北沢地域区民施設改修</v>
          </cell>
          <cell r="D192">
            <v>772000</v>
          </cell>
          <cell r="E192" t="str">
            <v>北沢区＊地域振興課　</v>
          </cell>
          <cell r="F192">
            <v>2</v>
          </cell>
          <cell r="G192" t="str">
            <v>区民生活</v>
          </cell>
          <cell r="H192">
            <v>0</v>
          </cell>
          <cell r="I192">
            <v>10500</v>
          </cell>
          <cell r="J192">
            <v>10500</v>
          </cell>
        </row>
        <row r="193">
          <cell r="B193">
            <v>26385</v>
          </cell>
          <cell r="C193" t="str">
            <v>玉川地域区民施設改修</v>
          </cell>
          <cell r="D193">
            <v>782000</v>
          </cell>
          <cell r="E193" t="str">
            <v>玉区＊地域振興課　　</v>
          </cell>
          <cell r="F193">
            <v>2</v>
          </cell>
          <cell r="G193" t="str">
            <v>区民生活</v>
          </cell>
          <cell r="H193">
            <v>6720</v>
          </cell>
          <cell r="I193">
            <v>3517</v>
          </cell>
          <cell r="J193">
            <v>3517</v>
          </cell>
        </row>
        <row r="194">
          <cell r="B194">
            <v>26390</v>
          </cell>
          <cell r="C194" t="str">
            <v>砧地域区民施設改修</v>
          </cell>
          <cell r="D194">
            <v>792000</v>
          </cell>
          <cell r="E194" t="str">
            <v>砧区＊地域振興課　　</v>
          </cell>
          <cell r="F194">
            <v>2</v>
          </cell>
          <cell r="G194" t="str">
            <v>区民生活</v>
          </cell>
          <cell r="H194">
            <v>12391.4</v>
          </cell>
          <cell r="I194">
            <v>14660</v>
          </cell>
          <cell r="J194">
            <v>14660</v>
          </cell>
        </row>
        <row r="195">
          <cell r="B195">
            <v>26395</v>
          </cell>
          <cell r="C195" t="str">
            <v>烏山地域区民施設改修</v>
          </cell>
          <cell r="D195">
            <v>802000</v>
          </cell>
          <cell r="E195" t="str">
            <v>烏山区＊地域振興課　</v>
          </cell>
          <cell r="F195">
            <v>2</v>
          </cell>
          <cell r="G195" t="str">
            <v>区民生活</v>
          </cell>
          <cell r="H195">
            <v>63411.6</v>
          </cell>
          <cell r="I195">
            <v>3393</v>
          </cell>
          <cell r="J195">
            <v>3393</v>
          </cell>
        </row>
        <row r="196">
          <cell r="B196">
            <v>26500</v>
          </cell>
          <cell r="C196" t="str">
            <v>北沢地域生涯学習事務</v>
          </cell>
          <cell r="D196">
            <v>772000</v>
          </cell>
          <cell r="E196" t="str">
            <v>北沢区＊地域振興課　</v>
          </cell>
          <cell r="F196">
            <v>2</v>
          </cell>
          <cell r="G196" t="str">
            <v>区民生活</v>
          </cell>
          <cell r="H196">
            <v>2182.106</v>
          </cell>
          <cell r="I196">
            <v>4308</v>
          </cell>
          <cell r="J196">
            <v>2308</v>
          </cell>
        </row>
        <row r="197">
          <cell r="B197">
            <v>26501</v>
          </cell>
          <cell r="C197" t="str">
            <v>北沢地域区民センター事業委託</v>
          </cell>
          <cell r="D197">
            <v>772000</v>
          </cell>
          <cell r="E197" t="str">
            <v>北沢区＊地域振興課　</v>
          </cell>
          <cell r="F197">
            <v>2</v>
          </cell>
          <cell r="G197" t="str">
            <v>区民生活</v>
          </cell>
          <cell r="H197">
            <v>2009.8</v>
          </cell>
          <cell r="I197">
            <v>2010</v>
          </cell>
          <cell r="J197">
            <v>2010</v>
          </cell>
        </row>
        <row r="198">
          <cell r="B198">
            <v>26510</v>
          </cell>
          <cell r="C198" t="str">
            <v>代田区民センター維持運営</v>
          </cell>
          <cell r="D198">
            <v>772000</v>
          </cell>
          <cell r="E198" t="str">
            <v>北沢区＊地域振興課　</v>
          </cell>
          <cell r="F198">
            <v>2</v>
          </cell>
          <cell r="G198" t="str">
            <v>区民生活</v>
          </cell>
          <cell r="H198">
            <v>52212.523</v>
          </cell>
          <cell r="I198">
            <v>53284</v>
          </cell>
          <cell r="J198">
            <v>48049</v>
          </cell>
        </row>
        <row r="199">
          <cell r="B199">
            <v>26515</v>
          </cell>
          <cell r="C199" t="str">
            <v>代田区民センター改修(北沢）</v>
          </cell>
          <cell r="D199">
            <v>772000</v>
          </cell>
          <cell r="E199" t="str">
            <v>北沢区＊地域振興課　</v>
          </cell>
          <cell r="F199">
            <v>2</v>
          </cell>
          <cell r="G199" t="str">
            <v>区民生活</v>
          </cell>
          <cell r="H199">
            <v>0</v>
          </cell>
          <cell r="I199">
            <v>7800</v>
          </cell>
          <cell r="J199">
            <v>7800</v>
          </cell>
        </row>
        <row r="200">
          <cell r="B200">
            <v>26520</v>
          </cell>
          <cell r="C200" t="str">
            <v>世田谷地域生涯学習事務</v>
          </cell>
          <cell r="D200">
            <v>762000</v>
          </cell>
          <cell r="E200" t="str">
            <v>世区＊地域振興課　　</v>
          </cell>
          <cell r="F200">
            <v>2</v>
          </cell>
          <cell r="G200" t="str">
            <v>区民生活</v>
          </cell>
          <cell r="H200">
            <v>2269.854</v>
          </cell>
          <cell r="I200">
            <v>4324</v>
          </cell>
          <cell r="J200">
            <v>2324</v>
          </cell>
        </row>
        <row r="201">
          <cell r="B201">
            <v>26521</v>
          </cell>
          <cell r="C201" t="str">
            <v>世田谷地域区民センター事業委託</v>
          </cell>
          <cell r="D201">
            <v>762000</v>
          </cell>
          <cell r="E201" t="str">
            <v>世区＊地域振興課　　</v>
          </cell>
          <cell r="F201">
            <v>2</v>
          </cell>
          <cell r="G201" t="str">
            <v>区民生活</v>
          </cell>
          <cell r="H201">
            <v>14757.28</v>
          </cell>
          <cell r="I201">
            <v>14758</v>
          </cell>
          <cell r="J201">
            <v>14758</v>
          </cell>
        </row>
        <row r="202">
          <cell r="B202">
            <v>26530</v>
          </cell>
          <cell r="C202" t="str">
            <v>太子堂区民センター維持運営</v>
          </cell>
          <cell r="D202">
            <v>762000</v>
          </cell>
          <cell r="E202" t="str">
            <v>世区＊地域振興課　　</v>
          </cell>
          <cell r="F202">
            <v>2</v>
          </cell>
          <cell r="G202" t="str">
            <v>区民生活</v>
          </cell>
          <cell r="H202">
            <v>43954.533</v>
          </cell>
          <cell r="I202">
            <v>44782</v>
          </cell>
          <cell r="J202">
            <v>42151</v>
          </cell>
        </row>
        <row r="203">
          <cell r="B203">
            <v>26550</v>
          </cell>
          <cell r="C203" t="str">
            <v>弦巻区民センター維持運営</v>
          </cell>
          <cell r="D203">
            <v>762000</v>
          </cell>
          <cell r="E203" t="str">
            <v>世区＊地域振興課　　</v>
          </cell>
          <cell r="F203">
            <v>2</v>
          </cell>
          <cell r="G203" t="str">
            <v>区民生活</v>
          </cell>
          <cell r="H203">
            <v>58314.346</v>
          </cell>
          <cell r="I203">
            <v>59771</v>
          </cell>
          <cell r="J203">
            <v>54029</v>
          </cell>
        </row>
        <row r="204">
          <cell r="B204">
            <v>26570</v>
          </cell>
          <cell r="C204" t="str">
            <v>桜丘区民センター維持運営</v>
          </cell>
          <cell r="D204">
            <v>762000</v>
          </cell>
          <cell r="E204" t="str">
            <v>世区＊地域振興課　　</v>
          </cell>
          <cell r="F204">
            <v>2</v>
          </cell>
          <cell r="G204" t="str">
            <v>区民生活</v>
          </cell>
          <cell r="H204">
            <v>107593.873</v>
          </cell>
          <cell r="I204">
            <v>108606</v>
          </cell>
          <cell r="J204">
            <v>101930</v>
          </cell>
        </row>
        <row r="205">
          <cell r="B205">
            <v>26590</v>
          </cell>
          <cell r="C205" t="str">
            <v>宮坂区民センター維持運営</v>
          </cell>
          <cell r="D205">
            <v>762000</v>
          </cell>
          <cell r="E205" t="str">
            <v>世区＊地域振興課　　</v>
          </cell>
          <cell r="F205">
            <v>2</v>
          </cell>
          <cell r="G205" t="str">
            <v>区民生活</v>
          </cell>
          <cell r="H205">
            <v>77389.629</v>
          </cell>
          <cell r="I205">
            <v>78444</v>
          </cell>
          <cell r="J205">
            <v>67188</v>
          </cell>
        </row>
        <row r="206">
          <cell r="B206">
            <v>26675</v>
          </cell>
          <cell r="C206" t="str">
            <v>玉川地域生涯学習事務</v>
          </cell>
          <cell r="D206">
            <v>782000</v>
          </cell>
          <cell r="E206" t="str">
            <v>玉区＊地域振興課　　</v>
          </cell>
          <cell r="F206">
            <v>2</v>
          </cell>
          <cell r="G206" t="str">
            <v>区民生活</v>
          </cell>
          <cell r="H206">
            <v>2825.954</v>
          </cell>
          <cell r="I206">
            <v>4790</v>
          </cell>
          <cell r="J206">
            <v>2790</v>
          </cell>
        </row>
        <row r="207">
          <cell r="B207">
            <v>26676</v>
          </cell>
          <cell r="C207" t="str">
            <v>玉川地域区民センター事業委託</v>
          </cell>
          <cell r="D207">
            <v>782000</v>
          </cell>
          <cell r="E207" t="str">
            <v>玉区＊地域振興課　　</v>
          </cell>
          <cell r="F207">
            <v>2</v>
          </cell>
          <cell r="G207" t="str">
            <v>区民生活</v>
          </cell>
          <cell r="H207">
            <v>17932.929</v>
          </cell>
          <cell r="I207">
            <v>17938</v>
          </cell>
          <cell r="J207">
            <v>17938</v>
          </cell>
        </row>
        <row r="208">
          <cell r="B208">
            <v>26685</v>
          </cell>
          <cell r="C208" t="str">
            <v>玉川地域区民センター維持運営</v>
          </cell>
          <cell r="D208">
            <v>782000</v>
          </cell>
          <cell r="E208" t="str">
            <v>玉区＊地域振興課　　</v>
          </cell>
          <cell r="F208">
            <v>2</v>
          </cell>
          <cell r="G208" t="str">
            <v>区民生活</v>
          </cell>
          <cell r="H208">
            <v>180991.915</v>
          </cell>
          <cell r="I208">
            <v>187068</v>
          </cell>
          <cell r="J208">
            <v>180271</v>
          </cell>
        </row>
        <row r="209">
          <cell r="B209">
            <v>26690</v>
          </cell>
          <cell r="C209" t="str">
            <v>砧地域生涯学習事務</v>
          </cell>
          <cell r="D209">
            <v>792000</v>
          </cell>
          <cell r="E209" t="str">
            <v>砧区＊地域振興課　　</v>
          </cell>
          <cell r="F209">
            <v>2</v>
          </cell>
          <cell r="G209" t="str">
            <v>区民生活</v>
          </cell>
          <cell r="H209">
            <v>2877.147</v>
          </cell>
          <cell r="I209">
            <v>4991</v>
          </cell>
          <cell r="J209">
            <v>2991</v>
          </cell>
        </row>
        <row r="210">
          <cell r="B210">
            <v>26691</v>
          </cell>
          <cell r="C210" t="str">
            <v>砧地域区民センター事業委託</v>
          </cell>
          <cell r="D210">
            <v>792000</v>
          </cell>
          <cell r="E210" t="str">
            <v>砧区＊地域振興課　　</v>
          </cell>
          <cell r="F210">
            <v>2</v>
          </cell>
          <cell r="G210" t="str">
            <v>区民生活</v>
          </cell>
          <cell r="H210">
            <v>2304</v>
          </cell>
          <cell r="I210">
            <v>2304</v>
          </cell>
          <cell r="J210">
            <v>2304</v>
          </cell>
        </row>
        <row r="211">
          <cell r="B211">
            <v>26700</v>
          </cell>
          <cell r="C211" t="str">
            <v>烏山地域生涯学習事業</v>
          </cell>
          <cell r="D211">
            <v>802000</v>
          </cell>
          <cell r="E211" t="str">
            <v>烏山区＊地域振興課　</v>
          </cell>
          <cell r="F211">
            <v>2</v>
          </cell>
          <cell r="G211" t="str">
            <v>区民生活</v>
          </cell>
          <cell r="H211">
            <v>2376.69</v>
          </cell>
          <cell r="I211">
            <v>4887</v>
          </cell>
          <cell r="J211">
            <v>2587</v>
          </cell>
        </row>
        <row r="212">
          <cell r="B212">
            <v>26701</v>
          </cell>
          <cell r="C212" t="str">
            <v>烏山地域区民センター業務委託</v>
          </cell>
          <cell r="D212">
            <v>802000</v>
          </cell>
          <cell r="E212" t="str">
            <v>烏山区＊地域振興課　</v>
          </cell>
          <cell r="F212">
            <v>2</v>
          </cell>
          <cell r="G212" t="str">
            <v>区民生活</v>
          </cell>
          <cell r="H212">
            <v>14627.2</v>
          </cell>
          <cell r="I212">
            <v>14502</v>
          </cell>
          <cell r="J212">
            <v>14502</v>
          </cell>
        </row>
        <row r="213">
          <cell r="B213">
            <v>26710</v>
          </cell>
          <cell r="C213" t="str">
            <v>烏山区民会館・区民センター維持運営</v>
          </cell>
          <cell r="D213">
            <v>802000</v>
          </cell>
          <cell r="E213" t="str">
            <v>烏山区＊地域振興課　</v>
          </cell>
          <cell r="F213">
            <v>2</v>
          </cell>
          <cell r="G213" t="str">
            <v>区民生活</v>
          </cell>
          <cell r="H213">
            <v>191426.371</v>
          </cell>
          <cell r="I213">
            <v>192916</v>
          </cell>
          <cell r="J213">
            <v>173195</v>
          </cell>
        </row>
        <row r="214">
          <cell r="B214">
            <v>26730</v>
          </cell>
          <cell r="C214" t="str">
            <v>鎌田区民センター維持運営</v>
          </cell>
          <cell r="D214">
            <v>792000</v>
          </cell>
          <cell r="E214" t="str">
            <v>砧区＊地域振興課　　</v>
          </cell>
          <cell r="F214">
            <v>2</v>
          </cell>
          <cell r="G214" t="str">
            <v>区民生活</v>
          </cell>
          <cell r="H214">
            <v>92880.375</v>
          </cell>
          <cell r="I214">
            <v>75242</v>
          </cell>
          <cell r="J214">
            <v>72421</v>
          </cell>
        </row>
        <row r="215">
          <cell r="B215">
            <v>26900</v>
          </cell>
          <cell r="C215" t="str">
            <v>世田谷地域地区会館維持運営</v>
          </cell>
          <cell r="D215">
            <v>762000</v>
          </cell>
          <cell r="E215" t="str">
            <v>世区＊地域振興課　　</v>
          </cell>
          <cell r="F215">
            <v>2</v>
          </cell>
          <cell r="G215" t="str">
            <v>区民生活</v>
          </cell>
          <cell r="H215">
            <v>59651.549</v>
          </cell>
          <cell r="I215">
            <v>74009</v>
          </cell>
          <cell r="J215">
            <v>64756</v>
          </cell>
        </row>
        <row r="216">
          <cell r="B216">
            <v>26901</v>
          </cell>
          <cell r="C216" t="str">
            <v>けやきネット窓口業務（世田谷）</v>
          </cell>
          <cell r="D216">
            <v>762000</v>
          </cell>
          <cell r="E216" t="str">
            <v>世区＊地域振興課　　</v>
          </cell>
          <cell r="F216">
            <v>2</v>
          </cell>
          <cell r="G216" t="str">
            <v>区民生活</v>
          </cell>
          <cell r="H216">
            <v>0</v>
          </cell>
          <cell r="I216">
            <v>0</v>
          </cell>
          <cell r="J216">
            <v>0</v>
          </cell>
        </row>
        <row r="217">
          <cell r="B217">
            <v>26910</v>
          </cell>
          <cell r="C217" t="str">
            <v>北沢地域地区会館維持運営</v>
          </cell>
          <cell r="D217">
            <v>772000</v>
          </cell>
          <cell r="E217" t="str">
            <v>北沢区＊地域振興課　</v>
          </cell>
          <cell r="F217">
            <v>2</v>
          </cell>
          <cell r="G217" t="str">
            <v>区民生活</v>
          </cell>
          <cell r="H217">
            <v>49846.553</v>
          </cell>
          <cell r="I217">
            <v>47392</v>
          </cell>
          <cell r="J217">
            <v>41618</v>
          </cell>
        </row>
        <row r="218">
          <cell r="B218">
            <v>26911</v>
          </cell>
          <cell r="C218" t="str">
            <v>けやきネット窓口業務(北沢)</v>
          </cell>
          <cell r="D218">
            <v>772000</v>
          </cell>
          <cell r="E218" t="str">
            <v>北沢区＊地域振興課　</v>
          </cell>
          <cell r="F218">
            <v>2</v>
          </cell>
          <cell r="G218" t="str">
            <v>区民生活</v>
          </cell>
          <cell r="H218">
            <v>0</v>
          </cell>
          <cell r="I218">
            <v>0</v>
          </cell>
          <cell r="J218">
            <v>0</v>
          </cell>
        </row>
        <row r="219">
          <cell r="B219">
            <v>26920</v>
          </cell>
          <cell r="C219" t="str">
            <v>上北沢区民センター維持運営</v>
          </cell>
          <cell r="D219">
            <v>802000</v>
          </cell>
          <cell r="E219" t="str">
            <v>烏山区＊地域振興課　</v>
          </cell>
          <cell r="F219">
            <v>2</v>
          </cell>
          <cell r="G219" t="str">
            <v>区民生活</v>
          </cell>
          <cell r="H219">
            <v>81159.743</v>
          </cell>
          <cell r="I219">
            <v>83707</v>
          </cell>
          <cell r="J219">
            <v>80404</v>
          </cell>
        </row>
        <row r="220">
          <cell r="B220">
            <v>26930</v>
          </cell>
          <cell r="C220" t="str">
            <v>粕谷区民センター維持運営</v>
          </cell>
          <cell r="D220">
            <v>802000</v>
          </cell>
          <cell r="E220" t="str">
            <v>烏山区＊地域振興課　</v>
          </cell>
          <cell r="F220">
            <v>2</v>
          </cell>
          <cell r="G220" t="str">
            <v>区民生活</v>
          </cell>
          <cell r="H220">
            <v>87178.729</v>
          </cell>
          <cell r="I220">
            <v>88594</v>
          </cell>
          <cell r="J220">
            <v>85043</v>
          </cell>
        </row>
        <row r="221">
          <cell r="B221">
            <v>27000</v>
          </cell>
          <cell r="C221" t="str">
            <v>砧地域地区会館維持運営</v>
          </cell>
          <cell r="D221">
            <v>792000</v>
          </cell>
          <cell r="E221" t="str">
            <v>砧区＊地域振興課　　</v>
          </cell>
          <cell r="F221">
            <v>2</v>
          </cell>
          <cell r="G221" t="str">
            <v>区民生活</v>
          </cell>
          <cell r="H221">
            <v>38117.082</v>
          </cell>
          <cell r="I221">
            <v>42379</v>
          </cell>
          <cell r="J221">
            <v>36271</v>
          </cell>
        </row>
        <row r="222">
          <cell r="B222">
            <v>27001</v>
          </cell>
          <cell r="C222" t="str">
            <v>けやきネット窓口業務（砧）</v>
          </cell>
          <cell r="D222">
            <v>792000</v>
          </cell>
          <cell r="E222" t="str">
            <v>砧区＊地域振興課　　</v>
          </cell>
          <cell r="F222">
            <v>2</v>
          </cell>
          <cell r="G222" t="str">
            <v>区民生活</v>
          </cell>
          <cell r="H222">
            <v>0</v>
          </cell>
          <cell r="I222">
            <v>0</v>
          </cell>
          <cell r="J222">
            <v>0</v>
          </cell>
        </row>
        <row r="223">
          <cell r="B223">
            <v>27010</v>
          </cell>
          <cell r="C223" t="str">
            <v>烏山地域地区会館維持運営</v>
          </cell>
          <cell r="D223">
            <v>802000</v>
          </cell>
          <cell r="E223" t="str">
            <v>烏山区＊地域振興課　</v>
          </cell>
          <cell r="F223">
            <v>2</v>
          </cell>
          <cell r="G223" t="str">
            <v>区民生活</v>
          </cell>
          <cell r="H223">
            <v>26306.506</v>
          </cell>
          <cell r="I223">
            <v>34697</v>
          </cell>
          <cell r="J223">
            <v>32316</v>
          </cell>
        </row>
        <row r="224">
          <cell r="B224">
            <v>27011</v>
          </cell>
          <cell r="C224" t="str">
            <v>けやきネット窓口業務（烏山）</v>
          </cell>
          <cell r="D224">
            <v>802000</v>
          </cell>
          <cell r="E224" t="str">
            <v>烏山区＊地域振興課　</v>
          </cell>
          <cell r="F224">
            <v>2</v>
          </cell>
          <cell r="G224" t="str">
            <v>区民生活</v>
          </cell>
          <cell r="H224">
            <v>0</v>
          </cell>
          <cell r="I224">
            <v>0</v>
          </cell>
          <cell r="J224">
            <v>0</v>
          </cell>
        </row>
        <row r="225">
          <cell r="B225">
            <v>27090</v>
          </cell>
          <cell r="C225" t="str">
            <v>区民斎場維持運営</v>
          </cell>
          <cell r="D225">
            <v>802000</v>
          </cell>
          <cell r="E225" t="str">
            <v>烏山区＊地域振興課　</v>
          </cell>
          <cell r="F225">
            <v>2</v>
          </cell>
          <cell r="G225" t="str">
            <v>区民生活</v>
          </cell>
          <cell r="H225">
            <v>50378.38</v>
          </cell>
          <cell r="I225">
            <v>51116</v>
          </cell>
          <cell r="J225">
            <v>32374</v>
          </cell>
        </row>
        <row r="226">
          <cell r="B226">
            <v>27120</v>
          </cell>
          <cell r="C226" t="str">
            <v>世田谷来宮荘維持運営</v>
          </cell>
          <cell r="D226">
            <v>223500</v>
          </cell>
          <cell r="E226" t="str">
            <v>健康村ふるさと交流課</v>
          </cell>
          <cell r="F226">
            <v>2</v>
          </cell>
          <cell r="G226" t="str">
            <v>区民生活</v>
          </cell>
          <cell r="H226">
            <v>195704.976</v>
          </cell>
          <cell r="I226">
            <v>195721</v>
          </cell>
          <cell r="J226">
            <v>155907</v>
          </cell>
        </row>
        <row r="227">
          <cell r="B227">
            <v>27160</v>
          </cell>
          <cell r="C227" t="str">
            <v>指定保養施設</v>
          </cell>
          <cell r="D227">
            <v>223500</v>
          </cell>
          <cell r="E227" t="str">
            <v>健康村ふるさと交流課</v>
          </cell>
          <cell r="F227">
            <v>2</v>
          </cell>
          <cell r="G227" t="str">
            <v>区民生活</v>
          </cell>
          <cell r="H227">
            <v>115431.44</v>
          </cell>
          <cell r="I227">
            <v>115734</v>
          </cell>
          <cell r="J227">
            <v>115734</v>
          </cell>
        </row>
        <row r="228">
          <cell r="B228">
            <v>27500</v>
          </cell>
          <cell r="C228" t="str">
            <v>世田谷地域区民集会所維持運営</v>
          </cell>
          <cell r="D228">
            <v>762000</v>
          </cell>
          <cell r="E228" t="str">
            <v>世区＊地域振興課　　</v>
          </cell>
          <cell r="F228">
            <v>2</v>
          </cell>
          <cell r="G228" t="str">
            <v>区民生活</v>
          </cell>
          <cell r="H228">
            <v>19502.848</v>
          </cell>
          <cell r="I228">
            <v>19465</v>
          </cell>
          <cell r="J228">
            <v>12292</v>
          </cell>
        </row>
        <row r="229">
          <cell r="B229">
            <v>27510</v>
          </cell>
          <cell r="C229" t="str">
            <v>玉川地域地区会館維持運営</v>
          </cell>
          <cell r="D229">
            <v>782000</v>
          </cell>
          <cell r="E229" t="str">
            <v>玉区＊地域振興課　　</v>
          </cell>
          <cell r="F229">
            <v>2</v>
          </cell>
          <cell r="G229" t="str">
            <v>区民生活</v>
          </cell>
          <cell r="H229">
            <v>160717.553</v>
          </cell>
          <cell r="I229">
            <v>164237</v>
          </cell>
          <cell r="J229">
            <v>147615</v>
          </cell>
        </row>
        <row r="230">
          <cell r="B230">
            <v>27511</v>
          </cell>
          <cell r="C230" t="str">
            <v>けやきネット窓口業務（玉川）</v>
          </cell>
          <cell r="D230">
            <v>782000</v>
          </cell>
          <cell r="E230" t="str">
            <v>玉区＊地域振興課　　</v>
          </cell>
          <cell r="F230">
            <v>2</v>
          </cell>
          <cell r="G230" t="str">
            <v>区民生活</v>
          </cell>
          <cell r="H230">
            <v>0</v>
          </cell>
          <cell r="I230">
            <v>0</v>
          </cell>
          <cell r="J230">
            <v>0</v>
          </cell>
        </row>
        <row r="231">
          <cell r="B231">
            <v>27520</v>
          </cell>
          <cell r="C231" t="str">
            <v>砧地域区民集会所維持運営</v>
          </cell>
          <cell r="D231">
            <v>792000</v>
          </cell>
          <cell r="E231" t="str">
            <v>砧区＊地域振興課　　</v>
          </cell>
          <cell r="F231">
            <v>2</v>
          </cell>
          <cell r="G231" t="str">
            <v>区民生活</v>
          </cell>
          <cell r="H231">
            <v>31491.925</v>
          </cell>
          <cell r="I231">
            <v>30670</v>
          </cell>
          <cell r="J231">
            <v>23993</v>
          </cell>
        </row>
        <row r="232">
          <cell r="B232">
            <v>27530</v>
          </cell>
          <cell r="C232" t="str">
            <v>北沢地域区民集会所維持運営</v>
          </cell>
          <cell r="D232">
            <v>772000</v>
          </cell>
          <cell r="E232" t="str">
            <v>北沢区＊地域振興課　</v>
          </cell>
          <cell r="F232">
            <v>2</v>
          </cell>
          <cell r="G232" t="str">
            <v>区民生活</v>
          </cell>
          <cell r="H232">
            <v>55404.38</v>
          </cell>
          <cell r="I232">
            <v>55380</v>
          </cell>
          <cell r="J232">
            <v>47852</v>
          </cell>
        </row>
        <row r="233">
          <cell r="B233">
            <v>27540</v>
          </cell>
          <cell r="C233" t="str">
            <v>烏山地区区民集会所維持運営</v>
          </cell>
          <cell r="D233">
            <v>802000</v>
          </cell>
          <cell r="E233" t="str">
            <v>烏山区＊地域振興課　</v>
          </cell>
          <cell r="F233">
            <v>2</v>
          </cell>
          <cell r="G233" t="str">
            <v>区民生活</v>
          </cell>
          <cell r="H233">
            <v>25386.684</v>
          </cell>
          <cell r="I233">
            <v>24750</v>
          </cell>
          <cell r="J233">
            <v>22017</v>
          </cell>
        </row>
        <row r="234">
          <cell r="B234">
            <v>27700</v>
          </cell>
          <cell r="C234" t="str">
            <v>区民集会所建設事務(玉川)</v>
          </cell>
          <cell r="D234">
            <v>782000</v>
          </cell>
          <cell r="E234" t="str">
            <v>玉区＊地域振興課　　</v>
          </cell>
          <cell r="F234">
            <v>2</v>
          </cell>
          <cell r="G234" t="str">
            <v>区民生活</v>
          </cell>
          <cell r="H234">
            <v>0</v>
          </cell>
          <cell r="I234">
            <v>6979</v>
          </cell>
          <cell r="J234">
            <v>6979</v>
          </cell>
        </row>
        <row r="235">
          <cell r="B235">
            <v>27705</v>
          </cell>
          <cell r="C235" t="str">
            <v>区民集会所建設工事（玉川）</v>
          </cell>
          <cell r="D235">
            <v>782000</v>
          </cell>
          <cell r="E235" t="str">
            <v>玉区＊地域振興課　　</v>
          </cell>
          <cell r="F235">
            <v>2</v>
          </cell>
          <cell r="G235" t="str">
            <v>区民生活</v>
          </cell>
          <cell r="H235">
            <v>6373.5</v>
          </cell>
          <cell r="I235">
            <v>236000</v>
          </cell>
          <cell r="J235">
            <v>236000</v>
          </cell>
        </row>
        <row r="236">
          <cell r="B236">
            <v>27940</v>
          </cell>
          <cell r="C236" t="str">
            <v>総合施設建設基金積立金</v>
          </cell>
          <cell r="D236">
            <v>220500</v>
          </cell>
          <cell r="E236" t="str">
            <v>生文＊市民活動推進課</v>
          </cell>
          <cell r="F236">
            <v>2</v>
          </cell>
          <cell r="G236" t="str">
            <v>区民生活</v>
          </cell>
          <cell r="H236">
            <v>2064.415</v>
          </cell>
          <cell r="I236">
            <v>0</v>
          </cell>
          <cell r="J236">
            <v>0</v>
          </cell>
        </row>
        <row r="237">
          <cell r="B237">
            <v>28500</v>
          </cell>
          <cell r="C237" t="str">
            <v>選挙管理委員会委員報酬</v>
          </cell>
          <cell r="D237">
            <v>831000</v>
          </cell>
          <cell r="E237" t="str">
            <v>選管委員会事務局　　</v>
          </cell>
          <cell r="F237">
            <v>1</v>
          </cell>
          <cell r="G237" t="str">
            <v>企画総務</v>
          </cell>
          <cell r="H237">
            <v>12685.999</v>
          </cell>
          <cell r="I237">
            <v>12730</v>
          </cell>
          <cell r="J237">
            <v>12730</v>
          </cell>
        </row>
        <row r="238">
          <cell r="B238">
            <v>28510</v>
          </cell>
          <cell r="C238" t="str">
            <v>選挙管理委員会庶務事務</v>
          </cell>
          <cell r="D238">
            <v>831000</v>
          </cell>
          <cell r="E238" t="str">
            <v>選管委員会事務局　　</v>
          </cell>
          <cell r="F238">
            <v>1</v>
          </cell>
          <cell r="G238" t="str">
            <v>企画総務</v>
          </cell>
          <cell r="H238">
            <v>2407.737</v>
          </cell>
          <cell r="I238">
            <v>3254</v>
          </cell>
          <cell r="J238">
            <v>2598</v>
          </cell>
        </row>
        <row r="239">
          <cell r="B239">
            <v>28600</v>
          </cell>
          <cell r="C239" t="str">
            <v>明るい選挙常時啓発</v>
          </cell>
          <cell r="D239">
            <v>831000</v>
          </cell>
          <cell r="E239" t="str">
            <v>選管委員会事務局　　</v>
          </cell>
          <cell r="F239">
            <v>1</v>
          </cell>
          <cell r="G239" t="str">
            <v>企画総務</v>
          </cell>
          <cell r="H239">
            <v>3318.543</v>
          </cell>
          <cell r="I239">
            <v>3254</v>
          </cell>
          <cell r="J239">
            <v>1754</v>
          </cell>
        </row>
        <row r="240">
          <cell r="B240">
            <v>28700</v>
          </cell>
          <cell r="C240" t="str">
            <v>東京都知事選挙執行</v>
          </cell>
          <cell r="D240">
            <v>831000</v>
          </cell>
          <cell r="E240" t="str">
            <v>選管委員会事務局　　</v>
          </cell>
          <cell r="F240">
            <v>1</v>
          </cell>
          <cell r="G240" t="str">
            <v>企画総務</v>
          </cell>
          <cell r="H240">
            <v>0</v>
          </cell>
          <cell r="I240">
            <v>157085</v>
          </cell>
          <cell r="J240">
            <v>0</v>
          </cell>
        </row>
        <row r="241">
          <cell r="B241">
            <v>28710</v>
          </cell>
          <cell r="C241" t="str">
            <v>区議会議員・区長選挙執行</v>
          </cell>
          <cell r="D241">
            <v>831000</v>
          </cell>
          <cell r="E241" t="str">
            <v>選管委員会事務局　　</v>
          </cell>
          <cell r="F241">
            <v>1</v>
          </cell>
          <cell r="G241" t="str">
            <v>企画総務</v>
          </cell>
          <cell r="H241">
            <v>0</v>
          </cell>
          <cell r="I241">
            <v>96765</v>
          </cell>
          <cell r="J241">
            <v>96765</v>
          </cell>
        </row>
        <row r="242">
          <cell r="B242">
            <v>28740</v>
          </cell>
          <cell r="C242" t="str">
            <v>東京都議会議員選挙執行</v>
          </cell>
          <cell r="D242">
            <v>831000</v>
          </cell>
          <cell r="E242" t="str">
            <v>選管委員会事務局　　</v>
          </cell>
          <cell r="F242">
            <v>1</v>
          </cell>
          <cell r="G242" t="str">
            <v>企画総務</v>
          </cell>
          <cell r="H242">
            <v>205739.621</v>
          </cell>
          <cell r="I242">
            <v>0</v>
          </cell>
          <cell r="J242">
            <v>0</v>
          </cell>
        </row>
        <row r="243">
          <cell r="B243">
            <v>28800</v>
          </cell>
          <cell r="C243" t="str">
            <v>農業委員会委員選挙執行</v>
          </cell>
          <cell r="D243">
            <v>831000</v>
          </cell>
          <cell r="E243" t="str">
            <v>選管委員会事務局　　</v>
          </cell>
          <cell r="F243">
            <v>1</v>
          </cell>
          <cell r="G243" t="str">
            <v>企画総務</v>
          </cell>
          <cell r="H243">
            <v>0</v>
          </cell>
          <cell r="I243">
            <v>1572</v>
          </cell>
          <cell r="J243">
            <v>1572</v>
          </cell>
        </row>
        <row r="244">
          <cell r="B244">
            <v>28900</v>
          </cell>
          <cell r="C244" t="str">
            <v>衆議院議員選挙執行</v>
          </cell>
          <cell r="D244">
            <v>831000</v>
          </cell>
          <cell r="E244" t="str">
            <v>選管委員会事務局　　</v>
          </cell>
          <cell r="F244">
            <v>1</v>
          </cell>
          <cell r="G244" t="str">
            <v>企画総務</v>
          </cell>
          <cell r="H244">
            <v>0</v>
          </cell>
          <cell r="I244">
            <v>0</v>
          </cell>
          <cell r="J244">
            <v>0</v>
          </cell>
        </row>
        <row r="245">
          <cell r="B245">
            <v>29000</v>
          </cell>
          <cell r="C245" t="str">
            <v>参議院議員選挙執行</v>
          </cell>
          <cell r="D245">
            <v>831000</v>
          </cell>
          <cell r="E245" t="str">
            <v>選管委員会事務局　　</v>
          </cell>
          <cell r="F245">
            <v>1</v>
          </cell>
          <cell r="G245" t="str">
            <v>企画総務</v>
          </cell>
          <cell r="H245">
            <v>268216.807</v>
          </cell>
          <cell r="I245">
            <v>0</v>
          </cell>
          <cell r="J245">
            <v>0</v>
          </cell>
        </row>
        <row r="246">
          <cell r="B246">
            <v>29300</v>
          </cell>
          <cell r="C246" t="str">
            <v>監査委員報酬</v>
          </cell>
          <cell r="D246">
            <v>851000</v>
          </cell>
          <cell r="E246" t="str">
            <v>監査事務局</v>
          </cell>
          <cell r="F246">
            <v>1</v>
          </cell>
          <cell r="G246" t="str">
            <v>企画総務</v>
          </cell>
          <cell r="H246">
            <v>7900.391</v>
          </cell>
          <cell r="I246">
            <v>7908</v>
          </cell>
          <cell r="J246">
            <v>7908</v>
          </cell>
        </row>
        <row r="247">
          <cell r="B247">
            <v>29310</v>
          </cell>
          <cell r="C247" t="str">
            <v>監査事務</v>
          </cell>
          <cell r="D247">
            <v>851000</v>
          </cell>
          <cell r="E247" t="str">
            <v>監査事務局</v>
          </cell>
          <cell r="F247">
            <v>1</v>
          </cell>
          <cell r="G247" t="str">
            <v>企画総務</v>
          </cell>
          <cell r="H247">
            <v>4949.939</v>
          </cell>
          <cell r="I247">
            <v>6240</v>
          </cell>
          <cell r="J247">
            <v>6240</v>
          </cell>
        </row>
        <row r="248">
          <cell r="B248">
            <v>29320</v>
          </cell>
          <cell r="C248" t="str">
            <v>消費生活審議会運営</v>
          </cell>
          <cell r="D248">
            <v>224500</v>
          </cell>
          <cell r="E248" t="str">
            <v>生文＊消費生活課　　</v>
          </cell>
          <cell r="F248">
            <v>2</v>
          </cell>
          <cell r="G248" t="str">
            <v>区民生活</v>
          </cell>
          <cell r="H248">
            <v>380.315</v>
          </cell>
          <cell r="I248">
            <v>643</v>
          </cell>
          <cell r="J248">
            <v>643</v>
          </cell>
        </row>
        <row r="249">
          <cell r="B249">
            <v>29340</v>
          </cell>
          <cell r="C249" t="str">
            <v>消費生活相談</v>
          </cell>
          <cell r="D249">
            <v>224500</v>
          </cell>
          <cell r="E249" t="str">
            <v>生文＊消費生活課　　</v>
          </cell>
          <cell r="F249">
            <v>2</v>
          </cell>
          <cell r="G249" t="str">
            <v>区民生活</v>
          </cell>
          <cell r="H249">
            <v>21433.699</v>
          </cell>
          <cell r="I249">
            <v>19278</v>
          </cell>
          <cell r="J249">
            <v>18053</v>
          </cell>
        </row>
        <row r="250">
          <cell r="B250">
            <v>29360</v>
          </cell>
          <cell r="C250" t="str">
            <v>消費者団体活動援助</v>
          </cell>
          <cell r="D250">
            <v>224500</v>
          </cell>
          <cell r="E250" t="str">
            <v>生文＊消費生活課　　</v>
          </cell>
          <cell r="F250">
            <v>2</v>
          </cell>
          <cell r="G250" t="str">
            <v>区民生活</v>
          </cell>
          <cell r="H250">
            <v>109.702</v>
          </cell>
          <cell r="I250">
            <v>210</v>
          </cell>
          <cell r="J250">
            <v>210</v>
          </cell>
        </row>
        <row r="251">
          <cell r="B251">
            <v>29370</v>
          </cell>
          <cell r="C251" t="str">
            <v>消費者カレッジ</v>
          </cell>
          <cell r="D251">
            <v>224500</v>
          </cell>
          <cell r="E251" t="str">
            <v>生文＊消費生活課　　</v>
          </cell>
          <cell r="F251">
            <v>2</v>
          </cell>
          <cell r="G251" t="str">
            <v>区民生活</v>
          </cell>
          <cell r="H251">
            <v>3611.365</v>
          </cell>
          <cell r="I251">
            <v>4184</v>
          </cell>
          <cell r="J251">
            <v>3851</v>
          </cell>
        </row>
        <row r="252">
          <cell r="B252">
            <v>29385</v>
          </cell>
          <cell r="C252" t="str">
            <v>消費者行政推進</v>
          </cell>
          <cell r="D252">
            <v>224500</v>
          </cell>
          <cell r="E252" t="str">
            <v>生文＊消費生活課　　</v>
          </cell>
          <cell r="F252">
            <v>2</v>
          </cell>
          <cell r="G252" t="str">
            <v>区民生活</v>
          </cell>
          <cell r="H252">
            <v>325.354</v>
          </cell>
          <cell r="I252">
            <v>464</v>
          </cell>
          <cell r="J252">
            <v>464</v>
          </cell>
        </row>
        <row r="253">
          <cell r="B253">
            <v>29390</v>
          </cell>
          <cell r="C253" t="str">
            <v>消費者啓発</v>
          </cell>
          <cell r="D253">
            <v>224500</v>
          </cell>
          <cell r="E253" t="str">
            <v>生文＊消費生活課　　</v>
          </cell>
          <cell r="F253">
            <v>2</v>
          </cell>
          <cell r="G253" t="str">
            <v>区民生活</v>
          </cell>
          <cell r="H253">
            <v>8337.703</v>
          </cell>
          <cell r="I253">
            <v>9265</v>
          </cell>
          <cell r="J253">
            <v>9265</v>
          </cell>
        </row>
        <row r="254">
          <cell r="B254">
            <v>30010</v>
          </cell>
          <cell r="C254" t="str">
            <v>民生委員等活動</v>
          </cell>
          <cell r="D254">
            <v>361800</v>
          </cell>
          <cell r="E254" t="str">
            <v>保健福祉活動推進課　</v>
          </cell>
          <cell r="F254">
            <v>3</v>
          </cell>
          <cell r="G254" t="str">
            <v>福祉保健</v>
          </cell>
          <cell r="H254">
            <v>4148.026</v>
          </cell>
          <cell r="I254">
            <v>2392</v>
          </cell>
          <cell r="J254">
            <v>-65408</v>
          </cell>
        </row>
        <row r="255">
          <cell r="B255">
            <v>30020</v>
          </cell>
          <cell r="C255" t="str">
            <v>旧軍人等の援護</v>
          </cell>
          <cell r="D255">
            <v>431000</v>
          </cell>
          <cell r="E255" t="str">
            <v>在宅＊管理課</v>
          </cell>
          <cell r="F255">
            <v>3</v>
          </cell>
          <cell r="G255" t="str">
            <v>福祉保健</v>
          </cell>
          <cell r="H255">
            <v>42.787</v>
          </cell>
          <cell r="I255">
            <v>49</v>
          </cell>
          <cell r="J255">
            <v>13</v>
          </cell>
        </row>
        <row r="256">
          <cell r="B256">
            <v>30030</v>
          </cell>
          <cell r="C256" t="str">
            <v>行旅病人及死亡人取扱</v>
          </cell>
          <cell r="D256">
            <v>431000</v>
          </cell>
          <cell r="E256" t="str">
            <v>在宅＊管理課</v>
          </cell>
          <cell r="F256">
            <v>3</v>
          </cell>
          <cell r="G256" t="str">
            <v>福祉保健</v>
          </cell>
          <cell r="H256">
            <v>1277.959</v>
          </cell>
          <cell r="I256">
            <v>1168</v>
          </cell>
          <cell r="J256">
            <v>223</v>
          </cell>
        </row>
        <row r="257">
          <cell r="B257">
            <v>30050</v>
          </cell>
          <cell r="C257" t="str">
            <v>国民健康保険事業会計繰出金</v>
          </cell>
          <cell r="D257">
            <v>364000</v>
          </cell>
          <cell r="E257" t="str">
            <v>保福＊国民健康保険課</v>
          </cell>
          <cell r="F257">
            <v>3</v>
          </cell>
          <cell r="G257" t="str">
            <v>福祉保健</v>
          </cell>
          <cell r="H257">
            <v>6120088.895</v>
          </cell>
          <cell r="I257">
            <v>6648659</v>
          </cell>
          <cell r="J257">
            <v>6042095</v>
          </cell>
        </row>
        <row r="258">
          <cell r="B258">
            <v>30060</v>
          </cell>
          <cell r="C258" t="str">
            <v>区民生活事業資金貸付</v>
          </cell>
          <cell r="D258">
            <v>431000</v>
          </cell>
          <cell r="E258" t="str">
            <v>在宅＊管理課</v>
          </cell>
          <cell r="F258">
            <v>3</v>
          </cell>
          <cell r="G258" t="str">
            <v>福祉保健</v>
          </cell>
          <cell r="H258">
            <v>28105.56</v>
          </cell>
          <cell r="I258">
            <v>45486</v>
          </cell>
          <cell r="J258">
            <v>4184</v>
          </cell>
        </row>
        <row r="259">
          <cell r="B259">
            <v>30070</v>
          </cell>
          <cell r="C259" t="str">
            <v>福祉資金貸付</v>
          </cell>
          <cell r="D259">
            <v>431000</v>
          </cell>
          <cell r="E259" t="str">
            <v>在宅＊管理課</v>
          </cell>
          <cell r="F259">
            <v>3</v>
          </cell>
          <cell r="G259" t="str">
            <v>福祉保健</v>
          </cell>
          <cell r="H259">
            <v>46130.03</v>
          </cell>
          <cell r="I259">
            <v>51826</v>
          </cell>
          <cell r="J259">
            <v>26791</v>
          </cell>
        </row>
        <row r="260">
          <cell r="B260">
            <v>30100</v>
          </cell>
          <cell r="C260" t="str">
            <v>高額療養費資金貸付事務</v>
          </cell>
          <cell r="D260">
            <v>431000</v>
          </cell>
          <cell r="E260" t="str">
            <v>在宅＊管理課</v>
          </cell>
          <cell r="F260">
            <v>3</v>
          </cell>
          <cell r="G260" t="str">
            <v>福祉保健</v>
          </cell>
          <cell r="H260">
            <v>175.175</v>
          </cell>
          <cell r="I260">
            <v>10172</v>
          </cell>
          <cell r="J260">
            <v>10172</v>
          </cell>
        </row>
        <row r="261">
          <cell r="B261">
            <v>30150</v>
          </cell>
          <cell r="C261" t="str">
            <v>障害者施策推進協議会運営</v>
          </cell>
          <cell r="D261">
            <v>360500</v>
          </cell>
          <cell r="E261" t="str">
            <v>保福＊計画調整課　　</v>
          </cell>
          <cell r="F261">
            <v>3</v>
          </cell>
          <cell r="G261" t="str">
            <v>福祉保健</v>
          </cell>
          <cell r="H261">
            <v>730.2</v>
          </cell>
          <cell r="I261">
            <v>3661</v>
          </cell>
          <cell r="J261">
            <v>3661</v>
          </cell>
        </row>
        <row r="262">
          <cell r="B262">
            <v>30160</v>
          </cell>
          <cell r="C262" t="str">
            <v>保健施設開設</v>
          </cell>
          <cell r="D262">
            <v>364000</v>
          </cell>
          <cell r="E262" t="str">
            <v>保福＊国民健康保険課</v>
          </cell>
          <cell r="F262">
            <v>3</v>
          </cell>
          <cell r="G262" t="str">
            <v>福祉保健</v>
          </cell>
          <cell r="H262">
            <v>8267.795</v>
          </cell>
          <cell r="I262">
            <v>9612</v>
          </cell>
          <cell r="J262">
            <v>9612</v>
          </cell>
        </row>
        <row r="263">
          <cell r="B263">
            <v>30170</v>
          </cell>
          <cell r="C263" t="str">
            <v>保健福祉部運営事業</v>
          </cell>
          <cell r="D263">
            <v>360500</v>
          </cell>
          <cell r="E263" t="str">
            <v>保福＊計画調整課　　</v>
          </cell>
          <cell r="F263">
            <v>3</v>
          </cell>
          <cell r="G263" t="str">
            <v>福祉保健</v>
          </cell>
          <cell r="H263">
            <v>5591.734</v>
          </cell>
          <cell r="I263">
            <v>5430</v>
          </cell>
          <cell r="J263">
            <v>5430</v>
          </cell>
        </row>
        <row r="264">
          <cell r="B264">
            <v>30175</v>
          </cell>
          <cell r="C264" t="str">
            <v>保健福祉サービス苦情審査会運営</v>
          </cell>
          <cell r="D264">
            <v>360500</v>
          </cell>
          <cell r="E264" t="str">
            <v>保福＊計画調整課　　</v>
          </cell>
          <cell r="F264">
            <v>3</v>
          </cell>
          <cell r="G264" t="str">
            <v>福祉保健</v>
          </cell>
          <cell r="H264">
            <v>16946.932</v>
          </cell>
          <cell r="I264">
            <v>18355</v>
          </cell>
          <cell r="J264">
            <v>17638</v>
          </cell>
        </row>
        <row r="265">
          <cell r="B265">
            <v>30185</v>
          </cell>
          <cell r="C265" t="str">
            <v>保健福祉部庶務事務</v>
          </cell>
          <cell r="D265">
            <v>360500</v>
          </cell>
          <cell r="E265" t="str">
            <v>保福＊計画調整課　　</v>
          </cell>
          <cell r="F265">
            <v>3</v>
          </cell>
          <cell r="G265" t="str">
            <v>福祉保健</v>
          </cell>
          <cell r="H265">
            <v>17656.845</v>
          </cell>
          <cell r="I265">
            <v>20353</v>
          </cell>
          <cell r="J265">
            <v>12544</v>
          </cell>
        </row>
        <row r="266">
          <cell r="B266">
            <v>30190</v>
          </cell>
          <cell r="C266" t="str">
            <v>ボランティア団体等援助</v>
          </cell>
          <cell r="D266">
            <v>361800</v>
          </cell>
          <cell r="E266" t="str">
            <v>保健福祉活動推進課　</v>
          </cell>
          <cell r="F266">
            <v>3</v>
          </cell>
          <cell r="G266" t="str">
            <v>福祉保健</v>
          </cell>
          <cell r="H266">
            <v>124276.03</v>
          </cell>
          <cell r="I266">
            <v>105199</v>
          </cell>
          <cell r="J266">
            <v>104199</v>
          </cell>
        </row>
        <row r="267">
          <cell r="B267">
            <v>30230</v>
          </cell>
          <cell r="C267" t="str">
            <v>福祉施設等送迎バスのネットワーク運行</v>
          </cell>
          <cell r="D267">
            <v>433000</v>
          </cell>
          <cell r="E267" t="str">
            <v>在宅＊施設サービス課</v>
          </cell>
          <cell r="F267">
            <v>3</v>
          </cell>
          <cell r="G267" t="str">
            <v>福祉保健</v>
          </cell>
          <cell r="H267">
            <v>336831.502</v>
          </cell>
          <cell r="I267">
            <v>343704</v>
          </cell>
          <cell r="J267">
            <v>343704</v>
          </cell>
        </row>
        <row r="268">
          <cell r="B268">
            <v>30250</v>
          </cell>
          <cell r="C268" t="str">
            <v>介護保険事業会計繰出金</v>
          </cell>
          <cell r="D268">
            <v>361500</v>
          </cell>
          <cell r="E268" t="str">
            <v>保福＊介護保険課　　</v>
          </cell>
          <cell r="F268">
            <v>3</v>
          </cell>
          <cell r="G268" t="str">
            <v>福祉保健</v>
          </cell>
          <cell r="H268">
            <v>3491729.281</v>
          </cell>
          <cell r="I268">
            <v>4308007</v>
          </cell>
          <cell r="J268">
            <v>4308007</v>
          </cell>
        </row>
        <row r="269">
          <cell r="B269">
            <v>30570</v>
          </cell>
          <cell r="C269" t="str">
            <v>地域保健福祉推進基金積立金</v>
          </cell>
          <cell r="D269">
            <v>360500</v>
          </cell>
          <cell r="E269" t="str">
            <v>保福＊計画調整課　　</v>
          </cell>
          <cell r="F269">
            <v>3</v>
          </cell>
          <cell r="G269" t="str">
            <v>福祉保健</v>
          </cell>
          <cell r="H269">
            <v>86418</v>
          </cell>
          <cell r="I269">
            <v>260</v>
          </cell>
          <cell r="J269">
            <v>0</v>
          </cell>
        </row>
        <row r="270">
          <cell r="B270">
            <v>30575</v>
          </cell>
          <cell r="C270" t="str">
            <v>地域の支えあい活動助成事業</v>
          </cell>
          <cell r="D270">
            <v>360500</v>
          </cell>
          <cell r="E270" t="str">
            <v>保福＊計画調整課　　</v>
          </cell>
          <cell r="F270">
            <v>3</v>
          </cell>
          <cell r="G270" t="str">
            <v>福祉保健</v>
          </cell>
          <cell r="H270">
            <v>0</v>
          </cell>
          <cell r="I270">
            <v>3000</v>
          </cell>
          <cell r="J270">
            <v>0</v>
          </cell>
        </row>
        <row r="271">
          <cell r="B271">
            <v>30620</v>
          </cell>
          <cell r="C271" t="str">
            <v>福祉奨学資金貸付</v>
          </cell>
          <cell r="D271">
            <v>431000</v>
          </cell>
          <cell r="E271" t="str">
            <v>在宅＊管理課</v>
          </cell>
          <cell r="F271">
            <v>3</v>
          </cell>
          <cell r="G271" t="str">
            <v>福祉保健</v>
          </cell>
          <cell r="H271">
            <v>3054.129</v>
          </cell>
          <cell r="I271">
            <v>63</v>
          </cell>
          <cell r="J271">
            <v>-22892</v>
          </cell>
        </row>
        <row r="272">
          <cell r="B272">
            <v>30640</v>
          </cell>
          <cell r="C272" t="str">
            <v>社会福祉事業団運営助成</v>
          </cell>
          <cell r="D272">
            <v>360500</v>
          </cell>
          <cell r="E272" t="str">
            <v>保福＊計画調整課　　</v>
          </cell>
          <cell r="F272">
            <v>3</v>
          </cell>
          <cell r="G272" t="str">
            <v>福祉保健</v>
          </cell>
          <cell r="H272">
            <v>417785.175</v>
          </cell>
          <cell r="I272">
            <v>407105</v>
          </cell>
          <cell r="J272">
            <v>400843</v>
          </cell>
        </row>
        <row r="273">
          <cell r="B273">
            <v>30650</v>
          </cell>
          <cell r="C273" t="str">
            <v>福祉用具住宅改造展示相談室運営助成</v>
          </cell>
          <cell r="D273">
            <v>360500</v>
          </cell>
          <cell r="E273" t="str">
            <v>保福＊計画調整課　　</v>
          </cell>
          <cell r="F273">
            <v>3</v>
          </cell>
          <cell r="G273" t="str">
            <v>福祉保健</v>
          </cell>
          <cell r="H273">
            <v>34857.557</v>
          </cell>
          <cell r="I273">
            <v>37259</v>
          </cell>
          <cell r="J273">
            <v>37259</v>
          </cell>
        </row>
        <row r="274">
          <cell r="B274">
            <v>31010</v>
          </cell>
          <cell r="C274" t="str">
            <v>老人ホーム入所措置</v>
          </cell>
          <cell r="D274">
            <v>432000</v>
          </cell>
          <cell r="E274" t="str">
            <v>在宅＊在宅サービス課</v>
          </cell>
          <cell r="F274">
            <v>3</v>
          </cell>
          <cell r="G274" t="str">
            <v>福祉保健</v>
          </cell>
          <cell r="H274">
            <v>449093.606</v>
          </cell>
          <cell r="I274">
            <v>476322</v>
          </cell>
          <cell r="J274">
            <v>158153</v>
          </cell>
        </row>
        <row r="275">
          <cell r="B275">
            <v>31020</v>
          </cell>
          <cell r="C275" t="str">
            <v>老人保健医療事務</v>
          </cell>
          <cell r="D275">
            <v>431000</v>
          </cell>
          <cell r="E275" t="str">
            <v>在宅＊管理課</v>
          </cell>
          <cell r="F275">
            <v>3</v>
          </cell>
          <cell r="G275" t="str">
            <v>福祉保健</v>
          </cell>
          <cell r="H275">
            <v>496104.616</v>
          </cell>
          <cell r="I275">
            <v>405816</v>
          </cell>
          <cell r="J275">
            <v>381921</v>
          </cell>
        </row>
        <row r="276">
          <cell r="B276">
            <v>31030</v>
          </cell>
          <cell r="C276" t="str">
            <v>老人保健医療会計繰出金</v>
          </cell>
          <cell r="D276">
            <v>431000</v>
          </cell>
          <cell r="E276" t="str">
            <v>在宅＊管理課</v>
          </cell>
          <cell r="F276">
            <v>3</v>
          </cell>
          <cell r="G276" t="str">
            <v>福祉保健</v>
          </cell>
          <cell r="H276">
            <v>3085456.252</v>
          </cell>
          <cell r="I276">
            <v>3131842</v>
          </cell>
          <cell r="J276">
            <v>3131842</v>
          </cell>
        </row>
        <row r="277">
          <cell r="B277">
            <v>31040</v>
          </cell>
          <cell r="C277" t="str">
            <v>看護料差額助成</v>
          </cell>
          <cell r="D277">
            <v>431000</v>
          </cell>
          <cell r="E277" t="str">
            <v>在宅＊管理課</v>
          </cell>
          <cell r="F277">
            <v>3</v>
          </cell>
          <cell r="G277" t="str">
            <v>福祉保健</v>
          </cell>
          <cell r="H277">
            <v>0</v>
          </cell>
          <cell r="I277">
            <v>0</v>
          </cell>
          <cell r="J277">
            <v>0</v>
          </cell>
        </row>
        <row r="278">
          <cell r="B278">
            <v>31050</v>
          </cell>
          <cell r="C278" t="str">
            <v>訪問介護利用者負担助成</v>
          </cell>
          <cell r="D278">
            <v>431000</v>
          </cell>
          <cell r="E278" t="str">
            <v>在宅＊管理課</v>
          </cell>
          <cell r="F278">
            <v>3</v>
          </cell>
          <cell r="G278" t="str">
            <v>福祉保健</v>
          </cell>
          <cell r="H278">
            <v>113953.935</v>
          </cell>
          <cell r="I278">
            <v>107857</v>
          </cell>
          <cell r="J278">
            <v>27969</v>
          </cell>
        </row>
        <row r="279">
          <cell r="B279">
            <v>31065</v>
          </cell>
          <cell r="C279" t="str">
            <v>介護保険等利用者負担助成</v>
          </cell>
          <cell r="D279">
            <v>431000</v>
          </cell>
          <cell r="E279" t="str">
            <v>在宅＊管理課</v>
          </cell>
          <cell r="F279">
            <v>3</v>
          </cell>
          <cell r="G279" t="str">
            <v>福祉保健</v>
          </cell>
          <cell r="H279">
            <v>3717.199</v>
          </cell>
          <cell r="I279">
            <v>10806</v>
          </cell>
          <cell r="J279">
            <v>10806</v>
          </cell>
        </row>
        <row r="280">
          <cell r="B280">
            <v>31070</v>
          </cell>
          <cell r="C280" t="str">
            <v>リハビリ事業運営助成</v>
          </cell>
          <cell r="D280">
            <v>360500</v>
          </cell>
          <cell r="E280" t="str">
            <v>保福＊計画調整課　　</v>
          </cell>
          <cell r="F280">
            <v>3</v>
          </cell>
          <cell r="G280" t="str">
            <v>福祉保健</v>
          </cell>
          <cell r="H280">
            <v>70202.556</v>
          </cell>
          <cell r="I280">
            <v>78477</v>
          </cell>
          <cell r="J280">
            <v>78477</v>
          </cell>
        </row>
        <row r="281">
          <cell r="B281">
            <v>31075</v>
          </cell>
          <cell r="C281" t="str">
            <v>介護支援専門員支援</v>
          </cell>
          <cell r="D281">
            <v>432000</v>
          </cell>
          <cell r="E281" t="str">
            <v>在宅＊在宅サービス課</v>
          </cell>
          <cell r="F281">
            <v>3</v>
          </cell>
          <cell r="G281" t="str">
            <v>福祉保健</v>
          </cell>
          <cell r="H281">
            <v>3930</v>
          </cell>
          <cell r="I281">
            <v>3840</v>
          </cell>
          <cell r="J281">
            <v>1519</v>
          </cell>
        </row>
        <row r="282">
          <cell r="B282">
            <v>31085</v>
          </cell>
          <cell r="C282" t="str">
            <v>家族介護慰労事業</v>
          </cell>
          <cell r="D282">
            <v>360500</v>
          </cell>
          <cell r="E282" t="str">
            <v>保福＊計画調整課　　</v>
          </cell>
          <cell r="F282">
            <v>3</v>
          </cell>
          <cell r="G282" t="str">
            <v>福祉保健</v>
          </cell>
          <cell r="H282">
            <v>704.8</v>
          </cell>
          <cell r="I282">
            <v>1008</v>
          </cell>
          <cell r="J282">
            <v>455</v>
          </cell>
        </row>
        <row r="283">
          <cell r="B283">
            <v>31090</v>
          </cell>
          <cell r="C283" t="str">
            <v>高齢者コミュニケーションサービス</v>
          </cell>
          <cell r="D283">
            <v>432000</v>
          </cell>
          <cell r="E283" t="str">
            <v>在宅＊在宅サービス課</v>
          </cell>
          <cell r="F283">
            <v>3</v>
          </cell>
          <cell r="G283" t="str">
            <v>福祉保健</v>
          </cell>
          <cell r="H283">
            <v>203358.746</v>
          </cell>
          <cell r="I283">
            <v>190238</v>
          </cell>
          <cell r="J283">
            <v>160027</v>
          </cell>
        </row>
        <row r="284">
          <cell r="B284">
            <v>31105</v>
          </cell>
          <cell r="C284" t="str">
            <v>在宅復帰施設運営</v>
          </cell>
          <cell r="D284">
            <v>432000</v>
          </cell>
          <cell r="E284" t="str">
            <v>在宅＊在宅サービス課</v>
          </cell>
          <cell r="F284">
            <v>3</v>
          </cell>
          <cell r="G284" t="str">
            <v>福祉保健</v>
          </cell>
          <cell r="H284">
            <v>14806.475</v>
          </cell>
          <cell r="I284">
            <v>15482</v>
          </cell>
          <cell r="J284">
            <v>11132</v>
          </cell>
        </row>
        <row r="285">
          <cell r="B285">
            <v>31140</v>
          </cell>
          <cell r="C285" t="str">
            <v>高齢者日常生活用具給付</v>
          </cell>
          <cell r="D285">
            <v>432000</v>
          </cell>
          <cell r="E285" t="str">
            <v>在宅＊在宅サービス課</v>
          </cell>
          <cell r="F285">
            <v>3</v>
          </cell>
          <cell r="G285" t="str">
            <v>福祉保健</v>
          </cell>
          <cell r="H285">
            <v>1410.415</v>
          </cell>
          <cell r="I285">
            <v>1680</v>
          </cell>
          <cell r="J285">
            <v>1590</v>
          </cell>
        </row>
        <row r="286">
          <cell r="B286">
            <v>31150</v>
          </cell>
          <cell r="C286" t="str">
            <v>高齢者おむつ支給</v>
          </cell>
          <cell r="D286">
            <v>432000</v>
          </cell>
          <cell r="E286" t="str">
            <v>在宅＊在宅サービス課</v>
          </cell>
          <cell r="F286">
            <v>3</v>
          </cell>
          <cell r="G286" t="str">
            <v>福祉保健</v>
          </cell>
          <cell r="H286">
            <v>214008.59</v>
          </cell>
          <cell r="I286">
            <v>218188</v>
          </cell>
          <cell r="J286">
            <v>204604</v>
          </cell>
        </row>
        <row r="287">
          <cell r="B287">
            <v>31160</v>
          </cell>
          <cell r="C287" t="str">
            <v>高齢者寝具乾燥・訪問理美容サービス</v>
          </cell>
          <cell r="D287">
            <v>432000</v>
          </cell>
          <cell r="E287" t="str">
            <v>在宅＊在宅サービス課</v>
          </cell>
          <cell r="F287">
            <v>3</v>
          </cell>
          <cell r="G287" t="str">
            <v>福祉保健</v>
          </cell>
          <cell r="H287">
            <v>17172.285</v>
          </cell>
          <cell r="I287">
            <v>17907</v>
          </cell>
          <cell r="J287">
            <v>8954</v>
          </cell>
        </row>
        <row r="288">
          <cell r="B288">
            <v>31170</v>
          </cell>
          <cell r="C288" t="str">
            <v>老人福祉手当</v>
          </cell>
          <cell r="D288">
            <v>431000</v>
          </cell>
          <cell r="E288" t="str">
            <v>在宅＊管理課</v>
          </cell>
          <cell r="F288">
            <v>3</v>
          </cell>
          <cell r="G288" t="str">
            <v>福祉保健</v>
          </cell>
          <cell r="H288">
            <v>1274668.117</v>
          </cell>
          <cell r="I288">
            <v>458960</v>
          </cell>
          <cell r="J288">
            <v>458960</v>
          </cell>
        </row>
        <row r="289">
          <cell r="B289">
            <v>31175</v>
          </cell>
          <cell r="C289" t="str">
            <v>高齢者施設入浴サービス</v>
          </cell>
          <cell r="D289">
            <v>432000</v>
          </cell>
          <cell r="E289" t="str">
            <v>在宅＊在宅サービス課</v>
          </cell>
          <cell r="F289">
            <v>3</v>
          </cell>
          <cell r="G289" t="str">
            <v>福祉保健</v>
          </cell>
          <cell r="H289">
            <v>19258.532</v>
          </cell>
          <cell r="I289">
            <v>25726</v>
          </cell>
          <cell r="J289">
            <v>25726</v>
          </cell>
        </row>
        <row r="290">
          <cell r="B290">
            <v>31220</v>
          </cell>
          <cell r="C290" t="str">
            <v>高齢者文化活動</v>
          </cell>
          <cell r="D290">
            <v>361800</v>
          </cell>
          <cell r="E290" t="str">
            <v>保健福祉活動推進課　</v>
          </cell>
          <cell r="F290">
            <v>3</v>
          </cell>
          <cell r="G290" t="str">
            <v>福祉保健</v>
          </cell>
          <cell r="H290">
            <v>40647.824</v>
          </cell>
          <cell r="I290">
            <v>41283</v>
          </cell>
          <cell r="J290">
            <v>37422</v>
          </cell>
        </row>
        <row r="291">
          <cell r="B291">
            <v>31260</v>
          </cell>
          <cell r="C291" t="str">
            <v>陶芸教室</v>
          </cell>
          <cell r="D291">
            <v>361800</v>
          </cell>
          <cell r="E291" t="str">
            <v>保健福祉活動推進課　</v>
          </cell>
          <cell r="F291">
            <v>3</v>
          </cell>
          <cell r="G291" t="str">
            <v>福祉保健</v>
          </cell>
          <cell r="H291">
            <v>8904.272</v>
          </cell>
          <cell r="I291">
            <v>8595</v>
          </cell>
          <cell r="J291">
            <v>4275</v>
          </cell>
        </row>
        <row r="292">
          <cell r="B292">
            <v>31270</v>
          </cell>
          <cell r="C292" t="str">
            <v>ひとりぐらし高齢者等状況把握</v>
          </cell>
          <cell r="D292">
            <v>432000</v>
          </cell>
          <cell r="E292" t="str">
            <v>在宅＊在宅サービス課</v>
          </cell>
          <cell r="F292">
            <v>3</v>
          </cell>
          <cell r="G292" t="str">
            <v>福祉保健</v>
          </cell>
          <cell r="H292">
            <v>17770.138</v>
          </cell>
          <cell r="I292">
            <v>18054</v>
          </cell>
          <cell r="J292">
            <v>9028</v>
          </cell>
        </row>
        <row r="293">
          <cell r="B293">
            <v>31280</v>
          </cell>
          <cell r="C293" t="str">
            <v>高齢者はり・灸・マッサージサービス</v>
          </cell>
          <cell r="D293">
            <v>432000</v>
          </cell>
          <cell r="E293" t="str">
            <v>在宅＊在宅サービス課</v>
          </cell>
          <cell r="F293">
            <v>3</v>
          </cell>
          <cell r="G293" t="str">
            <v>福祉保健</v>
          </cell>
          <cell r="H293">
            <v>9936.885</v>
          </cell>
          <cell r="I293">
            <v>9980</v>
          </cell>
          <cell r="J293">
            <v>4991</v>
          </cell>
        </row>
        <row r="294">
          <cell r="B294">
            <v>31290</v>
          </cell>
          <cell r="C294" t="str">
            <v>慶祝事業</v>
          </cell>
          <cell r="D294">
            <v>361800</v>
          </cell>
          <cell r="E294" t="str">
            <v>保健福祉活動推進課　</v>
          </cell>
          <cell r="F294">
            <v>3</v>
          </cell>
          <cell r="G294" t="str">
            <v>福祉保健</v>
          </cell>
          <cell r="H294">
            <v>66467.044</v>
          </cell>
          <cell r="I294">
            <v>73094</v>
          </cell>
          <cell r="J294">
            <v>73094</v>
          </cell>
        </row>
        <row r="295">
          <cell r="B295">
            <v>31305</v>
          </cell>
          <cell r="C295" t="str">
            <v>在宅サービス部庶務事務</v>
          </cell>
          <cell r="D295">
            <v>431000</v>
          </cell>
          <cell r="E295" t="str">
            <v>在宅＊管理課</v>
          </cell>
          <cell r="F295">
            <v>3</v>
          </cell>
          <cell r="G295" t="str">
            <v>福祉保健</v>
          </cell>
          <cell r="H295">
            <v>18668.581</v>
          </cell>
          <cell r="I295">
            <v>24376</v>
          </cell>
          <cell r="J295">
            <v>24376</v>
          </cell>
        </row>
        <row r="296">
          <cell r="B296">
            <v>31307</v>
          </cell>
          <cell r="C296" t="str">
            <v>在宅サービス広報事業</v>
          </cell>
          <cell r="D296">
            <v>431000</v>
          </cell>
          <cell r="E296" t="str">
            <v>在宅＊管理課</v>
          </cell>
          <cell r="F296">
            <v>3</v>
          </cell>
          <cell r="G296" t="str">
            <v>福祉保健</v>
          </cell>
          <cell r="H296">
            <v>2111.749</v>
          </cell>
          <cell r="I296">
            <v>1712</v>
          </cell>
          <cell r="J296">
            <v>1712</v>
          </cell>
        </row>
        <row r="297">
          <cell r="B297">
            <v>31308</v>
          </cell>
          <cell r="C297" t="str">
            <v>成年後見制度</v>
          </cell>
          <cell r="D297">
            <v>431000</v>
          </cell>
          <cell r="E297" t="str">
            <v>在宅＊管理課</v>
          </cell>
          <cell r="F297">
            <v>3</v>
          </cell>
          <cell r="G297" t="str">
            <v>福祉保健</v>
          </cell>
          <cell r="H297">
            <v>499.69</v>
          </cell>
          <cell r="I297">
            <v>1467</v>
          </cell>
          <cell r="J297">
            <v>176</v>
          </cell>
        </row>
        <row r="298">
          <cell r="B298">
            <v>31309</v>
          </cell>
          <cell r="C298" t="str">
            <v>高齢者・障害者福祉施策の計画・調整</v>
          </cell>
          <cell r="D298">
            <v>431500</v>
          </cell>
          <cell r="E298" t="str">
            <v>在＊計画・整備担当課</v>
          </cell>
          <cell r="F298">
            <v>3</v>
          </cell>
          <cell r="G298" t="str">
            <v>福祉保健</v>
          </cell>
          <cell r="H298">
            <v>8199.07</v>
          </cell>
          <cell r="I298">
            <v>0</v>
          </cell>
          <cell r="J298">
            <v>0</v>
          </cell>
        </row>
        <row r="299">
          <cell r="B299">
            <v>31319</v>
          </cell>
          <cell r="C299" t="str">
            <v>心身障害者医療費助成（都会計）</v>
          </cell>
          <cell r="D299">
            <v>431000</v>
          </cell>
          <cell r="E299" t="str">
            <v>在宅＊管理課</v>
          </cell>
          <cell r="F299">
            <v>3</v>
          </cell>
          <cell r="G299" t="str">
            <v>福祉保健</v>
          </cell>
          <cell r="H299">
            <v>426.068</v>
          </cell>
          <cell r="I299">
            <v>1035</v>
          </cell>
          <cell r="J299">
            <v>1035</v>
          </cell>
        </row>
        <row r="300">
          <cell r="B300">
            <v>31350</v>
          </cell>
          <cell r="C300" t="str">
            <v>新樹苑維持運営</v>
          </cell>
          <cell r="D300">
            <v>432000</v>
          </cell>
          <cell r="E300" t="str">
            <v>在宅＊在宅サービス課</v>
          </cell>
          <cell r="F300">
            <v>3</v>
          </cell>
          <cell r="G300" t="str">
            <v>福祉保健</v>
          </cell>
          <cell r="H300">
            <v>117830.998</v>
          </cell>
          <cell r="I300">
            <v>131259</v>
          </cell>
          <cell r="J300">
            <v>111672</v>
          </cell>
        </row>
        <row r="301">
          <cell r="B301">
            <v>31420</v>
          </cell>
          <cell r="C301" t="str">
            <v>シルバー工芸教室</v>
          </cell>
          <cell r="D301">
            <v>361800</v>
          </cell>
          <cell r="E301" t="str">
            <v>保健福祉活動推進課　</v>
          </cell>
          <cell r="F301">
            <v>3</v>
          </cell>
          <cell r="G301" t="str">
            <v>福祉保健</v>
          </cell>
          <cell r="H301">
            <v>3238.169</v>
          </cell>
          <cell r="I301">
            <v>3399</v>
          </cell>
          <cell r="J301">
            <v>1332</v>
          </cell>
        </row>
        <row r="302">
          <cell r="B302">
            <v>31490</v>
          </cell>
          <cell r="C302" t="str">
            <v>高齢者家事援助サービス</v>
          </cell>
          <cell r="D302">
            <v>432000</v>
          </cell>
          <cell r="E302" t="str">
            <v>在宅＊在宅サービス課</v>
          </cell>
          <cell r="F302">
            <v>3</v>
          </cell>
          <cell r="G302" t="str">
            <v>福祉保健</v>
          </cell>
          <cell r="H302">
            <v>16623.595</v>
          </cell>
          <cell r="I302">
            <v>19340</v>
          </cell>
          <cell r="J302">
            <v>8021</v>
          </cell>
        </row>
        <row r="303">
          <cell r="B303">
            <v>32010</v>
          </cell>
          <cell r="C303" t="str">
            <v>身体障害者福祉法に基づく福祉措置</v>
          </cell>
          <cell r="D303">
            <v>432000</v>
          </cell>
          <cell r="E303" t="str">
            <v>在宅＊在宅サービス課</v>
          </cell>
          <cell r="F303">
            <v>3</v>
          </cell>
          <cell r="G303" t="str">
            <v>福祉保健</v>
          </cell>
          <cell r="H303">
            <v>563673.359</v>
          </cell>
          <cell r="I303">
            <v>586836</v>
          </cell>
          <cell r="J303">
            <v>213095</v>
          </cell>
        </row>
        <row r="304">
          <cell r="B304">
            <v>32030</v>
          </cell>
          <cell r="C304" t="str">
            <v>知的障害者福祉法に基づく福祉措置</v>
          </cell>
          <cell r="D304">
            <v>432000</v>
          </cell>
          <cell r="E304" t="str">
            <v>在宅＊在宅サービス課</v>
          </cell>
          <cell r="F304">
            <v>3</v>
          </cell>
          <cell r="G304" t="str">
            <v>福祉保健</v>
          </cell>
          <cell r="H304">
            <v>1326703.923</v>
          </cell>
          <cell r="I304">
            <v>1361369</v>
          </cell>
          <cell r="J304">
            <v>496100</v>
          </cell>
        </row>
        <row r="305">
          <cell r="B305">
            <v>32050</v>
          </cell>
          <cell r="C305" t="str">
            <v>重度脳性麻痺者介護人派遣</v>
          </cell>
          <cell r="D305">
            <v>432000</v>
          </cell>
          <cell r="E305" t="str">
            <v>在宅＊在宅サービス課</v>
          </cell>
          <cell r="F305">
            <v>3</v>
          </cell>
          <cell r="G305" t="str">
            <v>福祉保健</v>
          </cell>
          <cell r="H305">
            <v>206156.56</v>
          </cell>
          <cell r="I305">
            <v>218490</v>
          </cell>
          <cell r="J305">
            <v>70182</v>
          </cell>
        </row>
        <row r="306">
          <cell r="B306">
            <v>32060</v>
          </cell>
          <cell r="C306" t="str">
            <v>障害者緊急介護人派遣</v>
          </cell>
          <cell r="D306">
            <v>432000</v>
          </cell>
          <cell r="E306" t="str">
            <v>在宅＊在宅サービス課</v>
          </cell>
          <cell r="F306">
            <v>3</v>
          </cell>
          <cell r="G306" t="str">
            <v>福祉保健</v>
          </cell>
          <cell r="H306">
            <v>119502.214</v>
          </cell>
          <cell r="I306">
            <v>128157</v>
          </cell>
          <cell r="J306">
            <v>128157</v>
          </cell>
        </row>
        <row r="307">
          <cell r="B307">
            <v>32075</v>
          </cell>
          <cell r="C307" t="str">
            <v>身体障害者生活支援事業</v>
          </cell>
          <cell r="D307">
            <v>432000</v>
          </cell>
          <cell r="E307" t="str">
            <v>在宅＊在宅サービス課</v>
          </cell>
          <cell r="F307">
            <v>3</v>
          </cell>
          <cell r="G307" t="str">
            <v>福祉保健</v>
          </cell>
          <cell r="H307">
            <v>15000</v>
          </cell>
          <cell r="I307">
            <v>15000</v>
          </cell>
          <cell r="J307">
            <v>3750</v>
          </cell>
        </row>
        <row r="308">
          <cell r="B308">
            <v>32095</v>
          </cell>
          <cell r="C308" t="str">
            <v>難病患者等日常生活用具給付</v>
          </cell>
          <cell r="D308">
            <v>432000</v>
          </cell>
          <cell r="E308" t="str">
            <v>在宅＊在宅サービス課</v>
          </cell>
          <cell r="F308">
            <v>3</v>
          </cell>
          <cell r="G308" t="str">
            <v>福祉保健</v>
          </cell>
          <cell r="H308">
            <v>13.6</v>
          </cell>
          <cell r="I308">
            <v>1545</v>
          </cell>
          <cell r="J308">
            <v>773</v>
          </cell>
        </row>
        <row r="309">
          <cell r="B309">
            <v>32110</v>
          </cell>
          <cell r="C309" t="str">
            <v>障害者寝具乾燥・訪問理美容サービス</v>
          </cell>
          <cell r="D309">
            <v>432000</v>
          </cell>
          <cell r="E309" t="str">
            <v>在宅＊在宅サービス課</v>
          </cell>
          <cell r="F309">
            <v>3</v>
          </cell>
          <cell r="G309" t="str">
            <v>福祉保健</v>
          </cell>
          <cell r="H309">
            <v>6040.579</v>
          </cell>
          <cell r="I309">
            <v>6775</v>
          </cell>
          <cell r="J309">
            <v>3460</v>
          </cell>
        </row>
        <row r="310">
          <cell r="B310">
            <v>32140</v>
          </cell>
          <cell r="C310" t="str">
            <v>障害者福祉手当</v>
          </cell>
          <cell r="D310">
            <v>431000</v>
          </cell>
          <cell r="E310" t="str">
            <v>在宅＊管理課</v>
          </cell>
          <cell r="F310">
            <v>3</v>
          </cell>
          <cell r="G310" t="str">
            <v>福祉保健</v>
          </cell>
          <cell r="H310">
            <v>2448324.2</v>
          </cell>
          <cell r="I310">
            <v>2570139</v>
          </cell>
          <cell r="J310">
            <v>2415669</v>
          </cell>
        </row>
        <row r="311">
          <cell r="B311">
            <v>32160</v>
          </cell>
          <cell r="C311" t="str">
            <v>身体障害者及知的障害者相談員活動</v>
          </cell>
          <cell r="D311">
            <v>432000</v>
          </cell>
          <cell r="E311" t="str">
            <v>在宅＊在宅サービス課</v>
          </cell>
          <cell r="F311">
            <v>3</v>
          </cell>
          <cell r="G311" t="str">
            <v>福祉保健</v>
          </cell>
          <cell r="H311">
            <v>1791.637</v>
          </cell>
          <cell r="I311">
            <v>1903</v>
          </cell>
          <cell r="J311">
            <v>124</v>
          </cell>
        </row>
        <row r="312">
          <cell r="B312">
            <v>32200</v>
          </cell>
          <cell r="C312" t="str">
            <v>障害者自動車利用支援</v>
          </cell>
          <cell r="D312">
            <v>432000</v>
          </cell>
          <cell r="E312" t="str">
            <v>在宅＊在宅サービス課</v>
          </cell>
          <cell r="F312">
            <v>3</v>
          </cell>
          <cell r="G312" t="str">
            <v>福祉保健</v>
          </cell>
          <cell r="H312">
            <v>371124.507</v>
          </cell>
          <cell r="I312">
            <v>379847</v>
          </cell>
          <cell r="J312">
            <v>368381</v>
          </cell>
        </row>
        <row r="313">
          <cell r="B313">
            <v>32210</v>
          </cell>
          <cell r="C313" t="str">
            <v>移動サポートセンター運営補助</v>
          </cell>
          <cell r="D313">
            <v>361800</v>
          </cell>
          <cell r="E313" t="str">
            <v>保健福祉活動推進課　</v>
          </cell>
          <cell r="F313">
            <v>3</v>
          </cell>
          <cell r="G313" t="str">
            <v>福祉保健</v>
          </cell>
          <cell r="H313">
            <v>9003.037</v>
          </cell>
          <cell r="I313">
            <v>11255</v>
          </cell>
          <cell r="J313">
            <v>11255</v>
          </cell>
        </row>
        <row r="314">
          <cell r="B314">
            <v>32215</v>
          </cell>
          <cell r="C314" t="str">
            <v>（仮称）世田谷区地域福祉推進事業</v>
          </cell>
          <cell r="D314">
            <v>361800</v>
          </cell>
          <cell r="E314" t="str">
            <v>保健福祉活動推進課　</v>
          </cell>
          <cell r="F314">
            <v>3</v>
          </cell>
          <cell r="G314" t="str">
            <v>福祉保健</v>
          </cell>
          <cell r="H314">
            <v>7400</v>
          </cell>
          <cell r="I314">
            <v>7400</v>
          </cell>
          <cell r="J314">
            <v>7400</v>
          </cell>
        </row>
        <row r="315">
          <cell r="B315">
            <v>32270</v>
          </cell>
          <cell r="C315" t="str">
            <v>低所得障害者国民健康保険料助成</v>
          </cell>
          <cell r="D315">
            <v>431000</v>
          </cell>
          <cell r="E315" t="str">
            <v>在宅＊管理課</v>
          </cell>
          <cell r="F315">
            <v>3</v>
          </cell>
          <cell r="G315" t="str">
            <v>福祉保健</v>
          </cell>
          <cell r="H315">
            <v>14547.705</v>
          </cell>
          <cell r="I315">
            <v>15887</v>
          </cell>
          <cell r="J315">
            <v>15887</v>
          </cell>
        </row>
        <row r="316">
          <cell r="B316">
            <v>32280</v>
          </cell>
          <cell r="C316" t="str">
            <v>被爆者見舞金</v>
          </cell>
          <cell r="D316">
            <v>431000</v>
          </cell>
          <cell r="E316" t="str">
            <v>在宅＊管理課</v>
          </cell>
          <cell r="F316">
            <v>3</v>
          </cell>
          <cell r="G316" t="str">
            <v>福祉保健</v>
          </cell>
          <cell r="H316">
            <v>8522.344</v>
          </cell>
          <cell r="I316">
            <v>8515</v>
          </cell>
          <cell r="J316">
            <v>8515</v>
          </cell>
        </row>
        <row r="317">
          <cell r="B317">
            <v>32290</v>
          </cell>
          <cell r="C317" t="str">
            <v>障害者看護料差額助成</v>
          </cell>
          <cell r="D317">
            <v>431000</v>
          </cell>
          <cell r="E317" t="str">
            <v>在宅＊管理課</v>
          </cell>
          <cell r="F317">
            <v>3</v>
          </cell>
          <cell r="G317" t="str">
            <v>福祉保健</v>
          </cell>
          <cell r="H317">
            <v>0</v>
          </cell>
          <cell r="I317">
            <v>0</v>
          </cell>
          <cell r="J317">
            <v>0</v>
          </cell>
        </row>
        <row r="318">
          <cell r="B318">
            <v>32300</v>
          </cell>
          <cell r="C318" t="str">
            <v>障害者団体支援</v>
          </cell>
          <cell r="D318">
            <v>361800</v>
          </cell>
          <cell r="E318" t="str">
            <v>保健福祉活動推進課　</v>
          </cell>
          <cell r="F318">
            <v>3</v>
          </cell>
          <cell r="G318" t="str">
            <v>福祉保健</v>
          </cell>
          <cell r="H318">
            <v>10595.444</v>
          </cell>
          <cell r="I318">
            <v>11336</v>
          </cell>
          <cell r="J318">
            <v>11336</v>
          </cell>
        </row>
        <row r="319">
          <cell r="B319">
            <v>32310</v>
          </cell>
          <cell r="C319" t="str">
            <v>障害者の日記念事業</v>
          </cell>
          <cell r="D319">
            <v>361800</v>
          </cell>
          <cell r="E319" t="str">
            <v>保健福祉活動推進課　</v>
          </cell>
          <cell r="F319">
            <v>3</v>
          </cell>
          <cell r="G319" t="str">
            <v>福祉保健</v>
          </cell>
          <cell r="H319">
            <v>3254.178</v>
          </cell>
          <cell r="I319">
            <v>5731</v>
          </cell>
          <cell r="J319">
            <v>5731</v>
          </cell>
        </row>
        <row r="320">
          <cell r="B320">
            <v>32325</v>
          </cell>
          <cell r="C320" t="str">
            <v>児童補装具給付</v>
          </cell>
          <cell r="D320">
            <v>432000</v>
          </cell>
          <cell r="E320" t="str">
            <v>在宅＊在宅サービス課</v>
          </cell>
          <cell r="F320">
            <v>3</v>
          </cell>
          <cell r="G320" t="str">
            <v>福祉保健</v>
          </cell>
          <cell r="H320">
            <v>40380.052</v>
          </cell>
          <cell r="I320">
            <v>37322</v>
          </cell>
          <cell r="J320">
            <v>18662</v>
          </cell>
        </row>
        <row r="321">
          <cell r="B321">
            <v>32330</v>
          </cell>
          <cell r="C321" t="str">
            <v>人工肛門・膀胱用装具・酸素購入助成</v>
          </cell>
          <cell r="D321">
            <v>432000</v>
          </cell>
          <cell r="E321" t="str">
            <v>在宅＊在宅サービス課</v>
          </cell>
          <cell r="F321">
            <v>3</v>
          </cell>
          <cell r="G321" t="str">
            <v>福祉保健</v>
          </cell>
          <cell r="H321">
            <v>2296.278</v>
          </cell>
          <cell r="I321">
            <v>0</v>
          </cell>
          <cell r="J321">
            <v>0</v>
          </cell>
        </row>
        <row r="322">
          <cell r="B322">
            <v>32335</v>
          </cell>
          <cell r="C322" t="str">
            <v>介護者リフレッシュ</v>
          </cell>
          <cell r="D322">
            <v>432000</v>
          </cell>
          <cell r="E322" t="str">
            <v>在宅＊在宅サービス課</v>
          </cell>
          <cell r="F322">
            <v>3</v>
          </cell>
          <cell r="G322" t="str">
            <v>福祉保健</v>
          </cell>
          <cell r="H322">
            <v>5469.414</v>
          </cell>
          <cell r="I322">
            <v>5438</v>
          </cell>
          <cell r="J322">
            <v>5438</v>
          </cell>
        </row>
        <row r="323">
          <cell r="B323">
            <v>32355</v>
          </cell>
          <cell r="C323" t="str">
            <v>支援費制度施行準備</v>
          </cell>
          <cell r="D323">
            <v>431500</v>
          </cell>
          <cell r="E323" t="str">
            <v>在＊計画・整備担当課</v>
          </cell>
          <cell r="F323">
            <v>3</v>
          </cell>
          <cell r="G323" t="str">
            <v>福祉保健</v>
          </cell>
          <cell r="H323">
            <v>0</v>
          </cell>
          <cell r="I323">
            <v>37225</v>
          </cell>
          <cell r="J323">
            <v>37225</v>
          </cell>
        </row>
        <row r="324">
          <cell r="B324">
            <v>32360</v>
          </cell>
          <cell r="C324" t="str">
            <v>民営福祉作業所運営助成</v>
          </cell>
          <cell r="D324">
            <v>433000</v>
          </cell>
          <cell r="E324" t="str">
            <v>在宅＊施設サービス課</v>
          </cell>
          <cell r="F324">
            <v>3</v>
          </cell>
          <cell r="G324" t="str">
            <v>福祉保健</v>
          </cell>
          <cell r="H324">
            <v>210692.045</v>
          </cell>
          <cell r="I324">
            <v>191827</v>
          </cell>
          <cell r="J324">
            <v>111964</v>
          </cell>
        </row>
        <row r="325">
          <cell r="B325">
            <v>32370</v>
          </cell>
          <cell r="C325" t="str">
            <v>重度心身障害者通所更生訓練事業</v>
          </cell>
          <cell r="D325">
            <v>433000</v>
          </cell>
          <cell r="E325" t="str">
            <v>在宅＊施設サービス課</v>
          </cell>
          <cell r="F325">
            <v>3</v>
          </cell>
          <cell r="G325" t="str">
            <v>福祉保健</v>
          </cell>
          <cell r="H325">
            <v>79144.074</v>
          </cell>
          <cell r="I325">
            <v>87538</v>
          </cell>
          <cell r="J325">
            <v>87538</v>
          </cell>
        </row>
        <row r="326">
          <cell r="B326">
            <v>32380</v>
          </cell>
          <cell r="C326" t="str">
            <v>障害者授産事業</v>
          </cell>
          <cell r="D326">
            <v>433000</v>
          </cell>
          <cell r="E326" t="str">
            <v>在宅＊施設サービス課</v>
          </cell>
          <cell r="F326">
            <v>3</v>
          </cell>
          <cell r="G326" t="str">
            <v>福祉保健</v>
          </cell>
          <cell r="H326">
            <v>31102.852</v>
          </cell>
          <cell r="I326">
            <v>33283</v>
          </cell>
          <cell r="J326">
            <v>33283</v>
          </cell>
        </row>
        <row r="327">
          <cell r="B327">
            <v>32385</v>
          </cell>
          <cell r="C327" t="str">
            <v>障害者就労促進事業</v>
          </cell>
          <cell r="D327">
            <v>433000</v>
          </cell>
          <cell r="E327" t="str">
            <v>在宅＊施設サービス課</v>
          </cell>
          <cell r="F327">
            <v>3</v>
          </cell>
          <cell r="G327" t="str">
            <v>福祉保健</v>
          </cell>
          <cell r="H327">
            <v>146.25</v>
          </cell>
          <cell r="I327">
            <v>15066</v>
          </cell>
          <cell r="J327">
            <v>5541</v>
          </cell>
        </row>
        <row r="328">
          <cell r="B328">
            <v>32390</v>
          </cell>
          <cell r="C328" t="str">
            <v>岡本福祉作業ホーム運営事業</v>
          </cell>
          <cell r="D328">
            <v>433000</v>
          </cell>
          <cell r="E328" t="str">
            <v>在宅＊施設サービス課</v>
          </cell>
          <cell r="F328">
            <v>3</v>
          </cell>
          <cell r="G328" t="str">
            <v>福祉保健</v>
          </cell>
          <cell r="H328">
            <v>176557.653</v>
          </cell>
          <cell r="I328">
            <v>184555</v>
          </cell>
          <cell r="J328">
            <v>180264</v>
          </cell>
        </row>
        <row r="329">
          <cell r="B329">
            <v>32395</v>
          </cell>
          <cell r="C329" t="str">
            <v>知的障害者就労支援センター運営事業</v>
          </cell>
          <cell r="D329">
            <v>433000</v>
          </cell>
          <cell r="E329" t="str">
            <v>在宅＊施設サービス課</v>
          </cell>
          <cell r="F329">
            <v>3</v>
          </cell>
          <cell r="G329" t="str">
            <v>福祉保健</v>
          </cell>
          <cell r="H329">
            <v>154214.245</v>
          </cell>
          <cell r="I329">
            <v>158839</v>
          </cell>
          <cell r="J329">
            <v>158839</v>
          </cell>
        </row>
        <row r="330">
          <cell r="B330">
            <v>32410</v>
          </cell>
          <cell r="C330" t="str">
            <v>三宿つくしんぼホーム運営事業</v>
          </cell>
          <cell r="D330">
            <v>433000</v>
          </cell>
          <cell r="E330" t="str">
            <v>在宅＊施設サービス課</v>
          </cell>
          <cell r="F330">
            <v>3</v>
          </cell>
          <cell r="G330" t="str">
            <v>福祉保健</v>
          </cell>
          <cell r="H330">
            <v>136982.932</v>
          </cell>
          <cell r="I330">
            <v>146810</v>
          </cell>
          <cell r="J330">
            <v>146810</v>
          </cell>
        </row>
        <row r="331">
          <cell r="B331">
            <v>32415</v>
          </cell>
          <cell r="C331" t="str">
            <v>下馬福祉工房運営事業</v>
          </cell>
          <cell r="D331">
            <v>433000</v>
          </cell>
          <cell r="E331" t="str">
            <v>在宅＊施設サービス課</v>
          </cell>
          <cell r="F331">
            <v>3</v>
          </cell>
          <cell r="G331" t="str">
            <v>福祉保健</v>
          </cell>
          <cell r="H331">
            <v>14699.59</v>
          </cell>
          <cell r="I331">
            <v>58970</v>
          </cell>
          <cell r="J331">
            <v>58970</v>
          </cell>
        </row>
        <row r="332">
          <cell r="B332">
            <v>32420</v>
          </cell>
          <cell r="C332" t="str">
            <v>砧工房運営事業</v>
          </cell>
          <cell r="D332">
            <v>433000</v>
          </cell>
          <cell r="E332" t="str">
            <v>在宅＊施設サービス課</v>
          </cell>
          <cell r="F332">
            <v>3</v>
          </cell>
          <cell r="G332" t="str">
            <v>福祉保健</v>
          </cell>
          <cell r="H332">
            <v>120306.468</v>
          </cell>
          <cell r="I332">
            <v>134792</v>
          </cell>
          <cell r="J332">
            <v>134792</v>
          </cell>
        </row>
        <row r="333">
          <cell r="B333">
            <v>32460</v>
          </cell>
          <cell r="C333" t="str">
            <v>千歳台福祉園運営事業</v>
          </cell>
          <cell r="D333">
            <v>433000</v>
          </cell>
          <cell r="E333" t="str">
            <v>在宅＊施設サービス課</v>
          </cell>
          <cell r="F333">
            <v>3</v>
          </cell>
          <cell r="G333" t="str">
            <v>福祉保健</v>
          </cell>
          <cell r="H333">
            <v>30140.913</v>
          </cell>
          <cell r="I333">
            <v>109058</v>
          </cell>
          <cell r="J333">
            <v>109058</v>
          </cell>
        </row>
        <row r="334">
          <cell r="B334">
            <v>32480</v>
          </cell>
          <cell r="C334" t="str">
            <v>総合福祉センター維持運営</v>
          </cell>
          <cell r="D334">
            <v>360500</v>
          </cell>
          <cell r="E334" t="str">
            <v>保福＊計画調整課　　</v>
          </cell>
          <cell r="F334">
            <v>3</v>
          </cell>
          <cell r="G334" t="str">
            <v>福祉保健</v>
          </cell>
          <cell r="H334">
            <v>201605.908</v>
          </cell>
          <cell r="I334">
            <v>196215</v>
          </cell>
          <cell r="J334">
            <v>193674</v>
          </cell>
        </row>
        <row r="335">
          <cell r="B335">
            <v>32490</v>
          </cell>
          <cell r="C335" t="str">
            <v>総合福祉センター事業運営</v>
          </cell>
          <cell r="D335">
            <v>432000</v>
          </cell>
          <cell r="E335" t="str">
            <v>在宅＊在宅サービス課</v>
          </cell>
          <cell r="F335">
            <v>3</v>
          </cell>
          <cell r="G335" t="str">
            <v>福祉保健</v>
          </cell>
          <cell r="H335">
            <v>307647.399</v>
          </cell>
          <cell r="I335">
            <v>319775</v>
          </cell>
          <cell r="J335">
            <v>306668</v>
          </cell>
        </row>
        <row r="336">
          <cell r="B336">
            <v>32510</v>
          </cell>
          <cell r="C336" t="str">
            <v>障害者デイサービス</v>
          </cell>
          <cell r="D336">
            <v>432000</v>
          </cell>
          <cell r="E336" t="str">
            <v>在宅＊在宅サービス課</v>
          </cell>
          <cell r="F336">
            <v>3</v>
          </cell>
          <cell r="G336" t="str">
            <v>福祉保健</v>
          </cell>
          <cell r="H336">
            <v>195303.233</v>
          </cell>
          <cell r="I336">
            <v>197724</v>
          </cell>
          <cell r="J336">
            <v>162135</v>
          </cell>
        </row>
        <row r="337">
          <cell r="B337">
            <v>32520</v>
          </cell>
          <cell r="C337" t="str">
            <v>障害者通所サービス運営助成</v>
          </cell>
          <cell r="D337">
            <v>433000</v>
          </cell>
          <cell r="E337" t="str">
            <v>在宅＊施設サービス課</v>
          </cell>
          <cell r="F337">
            <v>3</v>
          </cell>
          <cell r="G337" t="str">
            <v>福祉保健</v>
          </cell>
          <cell r="H337">
            <v>54301</v>
          </cell>
          <cell r="I337">
            <v>55169</v>
          </cell>
          <cell r="J337">
            <v>55169</v>
          </cell>
        </row>
        <row r="338">
          <cell r="B338">
            <v>32550</v>
          </cell>
          <cell r="C338" t="str">
            <v>社会福祉法人障害者施設運営助成</v>
          </cell>
          <cell r="D338">
            <v>433000</v>
          </cell>
          <cell r="E338" t="str">
            <v>在宅＊施設サービス課</v>
          </cell>
          <cell r="F338">
            <v>3</v>
          </cell>
          <cell r="G338" t="str">
            <v>福祉保健</v>
          </cell>
          <cell r="H338">
            <v>64114.593</v>
          </cell>
          <cell r="I338">
            <v>65973</v>
          </cell>
          <cell r="J338">
            <v>65973</v>
          </cell>
        </row>
        <row r="339">
          <cell r="B339">
            <v>32560</v>
          </cell>
          <cell r="C339" t="str">
            <v>居宅介護支援事業（世田谷）</v>
          </cell>
          <cell r="D339">
            <v>652000</v>
          </cell>
          <cell r="E339" t="str">
            <v>世保福＊保健福祉課　</v>
          </cell>
          <cell r="F339">
            <v>3</v>
          </cell>
          <cell r="G339" t="str">
            <v>福祉保健</v>
          </cell>
          <cell r="H339">
            <v>515.571</v>
          </cell>
          <cell r="I339">
            <v>1242</v>
          </cell>
          <cell r="J339">
            <v>-12312</v>
          </cell>
        </row>
        <row r="340">
          <cell r="B340">
            <v>32570</v>
          </cell>
          <cell r="C340" t="str">
            <v>訪問介護事業（世田谷）</v>
          </cell>
          <cell r="D340">
            <v>652000</v>
          </cell>
          <cell r="E340" t="str">
            <v>世保福＊保健福祉課　</v>
          </cell>
          <cell r="F340">
            <v>3</v>
          </cell>
          <cell r="G340" t="str">
            <v>福祉保健</v>
          </cell>
          <cell r="H340">
            <v>1159.538</v>
          </cell>
          <cell r="I340">
            <v>1311</v>
          </cell>
          <cell r="J340">
            <v>-37880</v>
          </cell>
        </row>
        <row r="341">
          <cell r="B341">
            <v>32580</v>
          </cell>
          <cell r="C341" t="str">
            <v>短期入所生活介護</v>
          </cell>
          <cell r="D341">
            <v>432000</v>
          </cell>
          <cell r="E341" t="str">
            <v>在宅＊在宅サービス課</v>
          </cell>
          <cell r="F341">
            <v>3</v>
          </cell>
          <cell r="G341" t="str">
            <v>福祉保健</v>
          </cell>
          <cell r="H341">
            <v>287319.156</v>
          </cell>
          <cell r="I341">
            <v>322484</v>
          </cell>
          <cell r="J341">
            <v>60284</v>
          </cell>
        </row>
        <row r="342">
          <cell r="B342">
            <v>32590</v>
          </cell>
          <cell r="C342" t="str">
            <v>区立特養施設運営事業</v>
          </cell>
          <cell r="D342">
            <v>433000</v>
          </cell>
          <cell r="E342" t="str">
            <v>在宅＊施設サービス課</v>
          </cell>
          <cell r="F342">
            <v>3</v>
          </cell>
          <cell r="G342" t="str">
            <v>福祉保健</v>
          </cell>
          <cell r="H342">
            <v>1636808.197</v>
          </cell>
          <cell r="I342">
            <v>1732463</v>
          </cell>
          <cell r="J342">
            <v>451315</v>
          </cell>
        </row>
        <row r="343">
          <cell r="B343">
            <v>32910</v>
          </cell>
          <cell r="C343" t="str">
            <v>保健福祉事務（世田谷）</v>
          </cell>
          <cell r="D343">
            <v>651000</v>
          </cell>
          <cell r="E343" t="str">
            <v>世保福＊生活支援課　</v>
          </cell>
          <cell r="F343">
            <v>3</v>
          </cell>
          <cell r="G343" t="str">
            <v>福祉保健</v>
          </cell>
          <cell r="H343">
            <v>51.66</v>
          </cell>
          <cell r="I343">
            <v>156</v>
          </cell>
          <cell r="J343">
            <v>156</v>
          </cell>
        </row>
        <row r="344">
          <cell r="B344">
            <v>32911</v>
          </cell>
          <cell r="C344" t="str">
            <v>相談員業務（世田谷）</v>
          </cell>
          <cell r="D344">
            <v>651000</v>
          </cell>
          <cell r="E344" t="str">
            <v>世保福＊生活支援課　</v>
          </cell>
          <cell r="F344">
            <v>3</v>
          </cell>
          <cell r="G344" t="str">
            <v>福祉保健</v>
          </cell>
          <cell r="H344">
            <v>1967.263</v>
          </cell>
          <cell r="I344">
            <v>2071</v>
          </cell>
          <cell r="J344">
            <v>1395</v>
          </cell>
        </row>
        <row r="345">
          <cell r="B345">
            <v>32912</v>
          </cell>
          <cell r="C345" t="str">
            <v>保健福祉センター庶務事務（世田谷）</v>
          </cell>
          <cell r="D345">
            <v>651000</v>
          </cell>
          <cell r="E345" t="str">
            <v>世保福＊生活支援課　</v>
          </cell>
          <cell r="F345">
            <v>3</v>
          </cell>
          <cell r="G345" t="str">
            <v>福祉保健</v>
          </cell>
          <cell r="H345">
            <v>57824.728</v>
          </cell>
          <cell r="I345">
            <v>64732</v>
          </cell>
          <cell r="J345">
            <v>64732</v>
          </cell>
        </row>
        <row r="346">
          <cell r="B346">
            <v>32913</v>
          </cell>
          <cell r="C346" t="str">
            <v>ひとりぐらし高齢者おはよう訪問（世田谷保健福祉課）</v>
          </cell>
          <cell r="D346">
            <v>651000</v>
          </cell>
          <cell r="E346" t="str">
            <v>世保福＊生活支援課　</v>
          </cell>
          <cell r="F346">
            <v>3</v>
          </cell>
          <cell r="G346" t="str">
            <v>福祉保健</v>
          </cell>
          <cell r="H346">
            <v>8154.74</v>
          </cell>
          <cell r="I346">
            <v>8505</v>
          </cell>
          <cell r="J346">
            <v>4253</v>
          </cell>
        </row>
        <row r="347">
          <cell r="B347">
            <v>32914</v>
          </cell>
          <cell r="C347" t="str">
            <v>生活支援事務（世田谷）</v>
          </cell>
          <cell r="D347">
            <v>651000</v>
          </cell>
          <cell r="E347" t="str">
            <v>世保福＊生活支援課　</v>
          </cell>
          <cell r="F347">
            <v>3</v>
          </cell>
          <cell r="G347" t="str">
            <v>福祉保健</v>
          </cell>
          <cell r="H347">
            <v>0</v>
          </cell>
          <cell r="I347">
            <v>37</v>
          </cell>
          <cell r="J347">
            <v>37</v>
          </cell>
        </row>
        <row r="348">
          <cell r="B348">
            <v>32915</v>
          </cell>
          <cell r="C348" t="str">
            <v>センター分室維持管理</v>
          </cell>
          <cell r="D348">
            <v>651000</v>
          </cell>
          <cell r="E348" t="str">
            <v>世保福＊生活支援課　</v>
          </cell>
          <cell r="F348">
            <v>3</v>
          </cell>
          <cell r="G348" t="str">
            <v>福祉保健</v>
          </cell>
          <cell r="H348">
            <v>13123.1</v>
          </cell>
          <cell r="I348">
            <v>44346</v>
          </cell>
          <cell r="J348">
            <v>44346</v>
          </cell>
        </row>
        <row r="349">
          <cell r="B349">
            <v>32920</v>
          </cell>
          <cell r="C349" t="str">
            <v>保健福祉事務（北沢）</v>
          </cell>
          <cell r="D349">
            <v>661000</v>
          </cell>
          <cell r="E349" t="str">
            <v>北保福＊生活支援課　</v>
          </cell>
          <cell r="F349">
            <v>3</v>
          </cell>
          <cell r="G349" t="str">
            <v>福祉保健</v>
          </cell>
          <cell r="H349">
            <v>28.371</v>
          </cell>
          <cell r="I349">
            <v>145</v>
          </cell>
          <cell r="J349">
            <v>145</v>
          </cell>
        </row>
        <row r="350">
          <cell r="B350">
            <v>32921</v>
          </cell>
          <cell r="C350" t="str">
            <v>相談員業務（北沢）</v>
          </cell>
          <cell r="D350">
            <v>661000</v>
          </cell>
          <cell r="E350" t="str">
            <v>北保福＊生活支援課　</v>
          </cell>
          <cell r="F350">
            <v>3</v>
          </cell>
          <cell r="G350" t="str">
            <v>福祉保健</v>
          </cell>
          <cell r="H350">
            <v>1939.141</v>
          </cell>
          <cell r="I350">
            <v>2044</v>
          </cell>
          <cell r="J350">
            <v>1368</v>
          </cell>
        </row>
        <row r="351">
          <cell r="B351">
            <v>32922</v>
          </cell>
          <cell r="C351" t="str">
            <v>保健福祉センター庶務事務（北沢）</v>
          </cell>
          <cell r="D351">
            <v>661000</v>
          </cell>
          <cell r="E351" t="str">
            <v>北保福＊生活支援課　</v>
          </cell>
          <cell r="F351">
            <v>3</v>
          </cell>
          <cell r="G351" t="str">
            <v>福祉保健</v>
          </cell>
          <cell r="H351">
            <v>28368.837</v>
          </cell>
          <cell r="I351">
            <v>30636</v>
          </cell>
          <cell r="J351">
            <v>30636</v>
          </cell>
        </row>
        <row r="352">
          <cell r="B352">
            <v>32923</v>
          </cell>
          <cell r="C352" t="str">
            <v>ひとりぐらし高齢者おはよう訪問（北沢保健福祉課）</v>
          </cell>
          <cell r="D352">
            <v>661000</v>
          </cell>
          <cell r="E352" t="str">
            <v>北保福＊生活支援課　</v>
          </cell>
          <cell r="F352">
            <v>3</v>
          </cell>
          <cell r="G352" t="str">
            <v>福祉保健</v>
          </cell>
          <cell r="H352">
            <v>5060.397</v>
          </cell>
          <cell r="I352">
            <v>5481</v>
          </cell>
          <cell r="J352">
            <v>2741</v>
          </cell>
        </row>
        <row r="353">
          <cell r="B353">
            <v>32924</v>
          </cell>
          <cell r="C353" t="str">
            <v>生活支援事務（北沢）</v>
          </cell>
          <cell r="D353">
            <v>661000</v>
          </cell>
          <cell r="E353" t="str">
            <v>北保福＊生活支援課　</v>
          </cell>
          <cell r="F353">
            <v>3</v>
          </cell>
          <cell r="G353" t="str">
            <v>福祉保健</v>
          </cell>
          <cell r="H353">
            <v>0</v>
          </cell>
          <cell r="I353">
            <v>55</v>
          </cell>
          <cell r="J353">
            <v>55</v>
          </cell>
        </row>
        <row r="354">
          <cell r="B354">
            <v>32930</v>
          </cell>
          <cell r="C354" t="str">
            <v>保健福祉事務(玉川）</v>
          </cell>
          <cell r="D354">
            <v>671000</v>
          </cell>
          <cell r="E354" t="str">
            <v>玉保福＊生活支援課　</v>
          </cell>
          <cell r="F354">
            <v>3</v>
          </cell>
          <cell r="G354" t="str">
            <v>福祉保健</v>
          </cell>
          <cell r="H354">
            <v>128.973</v>
          </cell>
          <cell r="I354">
            <v>150</v>
          </cell>
          <cell r="J354">
            <v>150</v>
          </cell>
        </row>
        <row r="355">
          <cell r="B355">
            <v>32931</v>
          </cell>
          <cell r="C355" t="str">
            <v>相談員業務(玉川）</v>
          </cell>
          <cell r="D355">
            <v>671000</v>
          </cell>
          <cell r="E355" t="str">
            <v>玉保福＊生活支援課　</v>
          </cell>
          <cell r="F355">
            <v>3</v>
          </cell>
          <cell r="G355" t="str">
            <v>福祉保健</v>
          </cell>
          <cell r="H355">
            <v>1952.391</v>
          </cell>
          <cell r="I355">
            <v>1946</v>
          </cell>
          <cell r="J355">
            <v>1270</v>
          </cell>
        </row>
        <row r="356">
          <cell r="B356">
            <v>32932</v>
          </cell>
          <cell r="C356" t="str">
            <v>保健福祉センター庶務事務(玉川）</v>
          </cell>
          <cell r="D356">
            <v>671000</v>
          </cell>
          <cell r="E356" t="str">
            <v>玉保福＊生活支援課　</v>
          </cell>
          <cell r="F356">
            <v>3</v>
          </cell>
          <cell r="G356" t="str">
            <v>福祉保健</v>
          </cell>
          <cell r="H356">
            <v>26453.329</v>
          </cell>
          <cell r="I356">
            <v>30504</v>
          </cell>
          <cell r="J356">
            <v>30504</v>
          </cell>
        </row>
        <row r="357">
          <cell r="B357">
            <v>32933</v>
          </cell>
          <cell r="C357" t="str">
            <v>ひとりぐらし高齢者おはよう訪問(玉川保健福祉課）</v>
          </cell>
          <cell r="D357">
            <v>671000</v>
          </cell>
          <cell r="E357" t="str">
            <v>玉保福＊生活支援課　</v>
          </cell>
          <cell r="F357">
            <v>3</v>
          </cell>
          <cell r="G357" t="str">
            <v>福祉保健</v>
          </cell>
          <cell r="H357">
            <v>4283.455</v>
          </cell>
          <cell r="I357">
            <v>4801</v>
          </cell>
          <cell r="J357">
            <v>2401</v>
          </cell>
        </row>
        <row r="358">
          <cell r="B358">
            <v>32934</v>
          </cell>
          <cell r="C358" t="str">
            <v>生活支援事務(玉川）</v>
          </cell>
          <cell r="D358">
            <v>671000</v>
          </cell>
          <cell r="E358" t="str">
            <v>玉保福＊生活支援課　</v>
          </cell>
          <cell r="F358">
            <v>3</v>
          </cell>
          <cell r="G358" t="str">
            <v>福祉保健</v>
          </cell>
          <cell r="H358">
            <v>0</v>
          </cell>
          <cell r="I358">
            <v>38</v>
          </cell>
          <cell r="J358">
            <v>38</v>
          </cell>
        </row>
        <row r="359">
          <cell r="B359">
            <v>32935</v>
          </cell>
          <cell r="C359" t="str">
            <v>保健と福祉のつどい(玉川）</v>
          </cell>
          <cell r="D359">
            <v>671000</v>
          </cell>
          <cell r="E359" t="str">
            <v>玉保福＊生活支援課　</v>
          </cell>
          <cell r="F359">
            <v>3</v>
          </cell>
          <cell r="G359" t="str">
            <v>福祉保健</v>
          </cell>
          <cell r="H359">
            <v>715.566</v>
          </cell>
          <cell r="I359">
            <v>791</v>
          </cell>
          <cell r="J359">
            <v>791</v>
          </cell>
        </row>
        <row r="360">
          <cell r="B360">
            <v>32940</v>
          </cell>
          <cell r="C360" t="str">
            <v>保健福祉事務（砧保健福祉課）</v>
          </cell>
          <cell r="D360">
            <v>681000</v>
          </cell>
          <cell r="E360" t="str">
            <v>砧保福＊生活支援課　</v>
          </cell>
          <cell r="F360">
            <v>3</v>
          </cell>
          <cell r="G360" t="str">
            <v>福祉保健</v>
          </cell>
          <cell r="H360">
            <v>77.128</v>
          </cell>
          <cell r="I360">
            <v>146</v>
          </cell>
          <cell r="J360">
            <v>146</v>
          </cell>
        </row>
        <row r="361">
          <cell r="B361">
            <v>32941</v>
          </cell>
          <cell r="C361" t="str">
            <v>相談員業務（砧）</v>
          </cell>
          <cell r="D361">
            <v>681000</v>
          </cell>
          <cell r="E361" t="str">
            <v>砧保福＊生活支援課　</v>
          </cell>
          <cell r="F361">
            <v>3</v>
          </cell>
          <cell r="G361" t="str">
            <v>福祉保健</v>
          </cell>
          <cell r="H361">
            <v>1957.288</v>
          </cell>
          <cell r="I361">
            <v>1980</v>
          </cell>
          <cell r="J361">
            <v>1304</v>
          </cell>
        </row>
        <row r="362">
          <cell r="B362">
            <v>32942</v>
          </cell>
          <cell r="C362" t="str">
            <v>保健福祉センター庶務事務（砧）</v>
          </cell>
          <cell r="D362">
            <v>681000</v>
          </cell>
          <cell r="E362" t="str">
            <v>砧保福＊生活支援課　</v>
          </cell>
          <cell r="F362">
            <v>3</v>
          </cell>
          <cell r="G362" t="str">
            <v>福祉保健</v>
          </cell>
          <cell r="H362">
            <v>24306.08</v>
          </cell>
          <cell r="I362">
            <v>25217</v>
          </cell>
          <cell r="J362">
            <v>25217</v>
          </cell>
        </row>
        <row r="363">
          <cell r="B363">
            <v>32943</v>
          </cell>
          <cell r="C363" t="str">
            <v>ひとりぐらし高齢者おはよう訪問（砧保健福祉課）</v>
          </cell>
          <cell r="D363">
            <v>681000</v>
          </cell>
          <cell r="E363" t="str">
            <v>砧保福＊生活支援課　</v>
          </cell>
          <cell r="F363">
            <v>3</v>
          </cell>
          <cell r="G363" t="str">
            <v>福祉保健</v>
          </cell>
          <cell r="H363">
            <v>3165.896</v>
          </cell>
          <cell r="I363">
            <v>3402</v>
          </cell>
          <cell r="J363">
            <v>1701</v>
          </cell>
        </row>
        <row r="364">
          <cell r="B364">
            <v>32944</v>
          </cell>
          <cell r="C364" t="str">
            <v>生活支援事務（砧）</v>
          </cell>
          <cell r="D364">
            <v>681000</v>
          </cell>
          <cell r="E364" t="str">
            <v>砧保福＊生活支援課　</v>
          </cell>
          <cell r="F364">
            <v>3</v>
          </cell>
          <cell r="G364" t="str">
            <v>福祉保健</v>
          </cell>
          <cell r="H364">
            <v>0</v>
          </cell>
          <cell r="I364">
            <v>45</v>
          </cell>
          <cell r="J364">
            <v>45</v>
          </cell>
        </row>
        <row r="365">
          <cell r="B365">
            <v>32950</v>
          </cell>
          <cell r="C365" t="str">
            <v>保健福祉事務（烏山）</v>
          </cell>
          <cell r="D365">
            <v>691000</v>
          </cell>
          <cell r="E365" t="str">
            <v>烏保福＊生活支援課　</v>
          </cell>
          <cell r="F365">
            <v>3</v>
          </cell>
          <cell r="G365" t="str">
            <v>福祉保健</v>
          </cell>
          <cell r="H365">
            <v>78.22</v>
          </cell>
          <cell r="I365">
            <v>184</v>
          </cell>
          <cell r="J365">
            <v>184</v>
          </cell>
        </row>
        <row r="366">
          <cell r="B366">
            <v>32951</v>
          </cell>
          <cell r="C366" t="str">
            <v>相談員業務（烏山）</v>
          </cell>
          <cell r="D366">
            <v>691000</v>
          </cell>
          <cell r="E366" t="str">
            <v>烏保福＊生活支援課　</v>
          </cell>
          <cell r="F366">
            <v>3</v>
          </cell>
          <cell r="G366" t="str">
            <v>福祉保健</v>
          </cell>
          <cell r="H366">
            <v>1888.428</v>
          </cell>
          <cell r="I366">
            <v>1909</v>
          </cell>
          <cell r="J366">
            <v>1233</v>
          </cell>
        </row>
        <row r="367">
          <cell r="B367">
            <v>32952</v>
          </cell>
          <cell r="C367" t="str">
            <v>保健福祉センター庶務事務（烏山）</v>
          </cell>
          <cell r="D367">
            <v>691000</v>
          </cell>
          <cell r="E367" t="str">
            <v>烏保福＊生活支援課　</v>
          </cell>
          <cell r="F367">
            <v>3</v>
          </cell>
          <cell r="G367" t="str">
            <v>福祉保健</v>
          </cell>
          <cell r="H367">
            <v>20322.848</v>
          </cell>
          <cell r="I367">
            <v>21201</v>
          </cell>
          <cell r="J367">
            <v>21201</v>
          </cell>
        </row>
        <row r="368">
          <cell r="B368">
            <v>32953</v>
          </cell>
          <cell r="C368" t="str">
            <v>ひとりぐらし高齢者おはよう訪問（烏山保健福祉課）</v>
          </cell>
          <cell r="D368">
            <v>691000</v>
          </cell>
          <cell r="E368" t="str">
            <v>烏保福＊生活支援課　</v>
          </cell>
          <cell r="F368">
            <v>3</v>
          </cell>
          <cell r="G368" t="str">
            <v>福祉保健</v>
          </cell>
          <cell r="H368">
            <v>2803.622</v>
          </cell>
          <cell r="I368">
            <v>3024</v>
          </cell>
          <cell r="J368">
            <v>1512</v>
          </cell>
        </row>
        <row r="369">
          <cell r="B369">
            <v>32954</v>
          </cell>
          <cell r="C369" t="str">
            <v>生活支援事務（烏山）</v>
          </cell>
          <cell r="D369">
            <v>691000</v>
          </cell>
          <cell r="E369" t="str">
            <v>烏保福＊生活支援課　</v>
          </cell>
          <cell r="F369">
            <v>3</v>
          </cell>
          <cell r="G369" t="str">
            <v>福祉保健</v>
          </cell>
          <cell r="H369">
            <v>0</v>
          </cell>
          <cell r="I369">
            <v>28</v>
          </cell>
          <cell r="J369">
            <v>28</v>
          </cell>
        </row>
        <row r="370">
          <cell r="B370">
            <v>32960</v>
          </cell>
          <cell r="C370" t="str">
            <v>保健福祉センター連絡調整</v>
          </cell>
          <cell r="D370">
            <v>651000</v>
          </cell>
          <cell r="E370" t="str">
            <v>世保福＊生活支援課　</v>
          </cell>
          <cell r="F370">
            <v>3</v>
          </cell>
          <cell r="G370" t="str">
            <v>福祉保健</v>
          </cell>
          <cell r="H370">
            <v>243.79</v>
          </cell>
          <cell r="I370">
            <v>423</v>
          </cell>
          <cell r="J370">
            <v>423</v>
          </cell>
        </row>
        <row r="371">
          <cell r="B371">
            <v>32970</v>
          </cell>
          <cell r="C371" t="str">
            <v>福祉システム維持管理</v>
          </cell>
          <cell r="D371">
            <v>651000</v>
          </cell>
          <cell r="E371" t="str">
            <v>世保福＊生活支援課　</v>
          </cell>
          <cell r="F371">
            <v>3</v>
          </cell>
          <cell r="G371" t="str">
            <v>福祉保健</v>
          </cell>
          <cell r="H371">
            <v>66231.47</v>
          </cell>
          <cell r="I371">
            <v>26665</v>
          </cell>
          <cell r="J371">
            <v>26665</v>
          </cell>
        </row>
        <row r="372">
          <cell r="B372">
            <v>33030</v>
          </cell>
          <cell r="C372" t="str">
            <v>厚生会館運営</v>
          </cell>
          <cell r="D372">
            <v>361800</v>
          </cell>
          <cell r="E372" t="str">
            <v>保健福祉活動推進課　</v>
          </cell>
          <cell r="F372">
            <v>3</v>
          </cell>
          <cell r="G372" t="str">
            <v>福祉保健</v>
          </cell>
          <cell r="H372">
            <v>57910.827</v>
          </cell>
          <cell r="I372">
            <v>67551</v>
          </cell>
          <cell r="J372">
            <v>66808</v>
          </cell>
        </row>
        <row r="373">
          <cell r="B373">
            <v>33110</v>
          </cell>
          <cell r="C373" t="str">
            <v>老人休養ホームふじみ荘運営委託</v>
          </cell>
          <cell r="D373">
            <v>361800</v>
          </cell>
          <cell r="E373" t="str">
            <v>保健福祉活動推進課　</v>
          </cell>
          <cell r="F373">
            <v>3</v>
          </cell>
          <cell r="G373" t="str">
            <v>福祉保健</v>
          </cell>
          <cell r="H373">
            <v>238357.875</v>
          </cell>
          <cell r="I373">
            <v>265191</v>
          </cell>
          <cell r="J373">
            <v>240528</v>
          </cell>
        </row>
        <row r="374">
          <cell r="B374">
            <v>33210</v>
          </cell>
          <cell r="C374" t="str">
            <v>障害者休養ホームひまわり荘運営管理</v>
          </cell>
          <cell r="D374">
            <v>433000</v>
          </cell>
          <cell r="E374" t="str">
            <v>在宅＊施設サービス課</v>
          </cell>
          <cell r="F374">
            <v>3</v>
          </cell>
          <cell r="G374" t="str">
            <v>福祉保健</v>
          </cell>
          <cell r="H374">
            <v>143211.101</v>
          </cell>
          <cell r="I374">
            <v>146097</v>
          </cell>
          <cell r="J374">
            <v>143233</v>
          </cell>
        </row>
        <row r="375">
          <cell r="B375">
            <v>33220</v>
          </cell>
          <cell r="C375" t="str">
            <v>桜上水福祉園運営事業</v>
          </cell>
          <cell r="D375">
            <v>433000</v>
          </cell>
          <cell r="E375" t="str">
            <v>在宅＊施設サービス課</v>
          </cell>
          <cell r="F375">
            <v>3</v>
          </cell>
          <cell r="G375" t="str">
            <v>福祉保健</v>
          </cell>
          <cell r="H375">
            <v>128058.823</v>
          </cell>
          <cell r="I375">
            <v>134532</v>
          </cell>
          <cell r="J375">
            <v>134532</v>
          </cell>
        </row>
        <row r="376">
          <cell r="B376">
            <v>33225</v>
          </cell>
          <cell r="C376" t="str">
            <v>等々力福祉園運営事業</v>
          </cell>
          <cell r="D376">
            <v>433000</v>
          </cell>
          <cell r="E376" t="str">
            <v>在宅＊施設サービス課</v>
          </cell>
          <cell r="F376">
            <v>3</v>
          </cell>
          <cell r="G376" t="str">
            <v>福祉保健</v>
          </cell>
          <cell r="H376">
            <v>104208.058</v>
          </cell>
          <cell r="I376">
            <v>112370</v>
          </cell>
          <cell r="J376">
            <v>112370</v>
          </cell>
        </row>
        <row r="377">
          <cell r="B377">
            <v>33226</v>
          </cell>
          <cell r="C377" t="str">
            <v>烏山福祉園運営事業</v>
          </cell>
          <cell r="D377">
            <v>433000</v>
          </cell>
          <cell r="E377" t="str">
            <v>在宅＊施設サービス課</v>
          </cell>
          <cell r="F377">
            <v>3</v>
          </cell>
          <cell r="G377" t="str">
            <v>福祉保健</v>
          </cell>
          <cell r="H377">
            <v>83391.753</v>
          </cell>
          <cell r="I377">
            <v>91393</v>
          </cell>
          <cell r="J377">
            <v>91393</v>
          </cell>
        </row>
        <row r="378">
          <cell r="B378">
            <v>33310</v>
          </cell>
          <cell r="C378" t="str">
            <v>梅丘福祉実習ホーム運営管理</v>
          </cell>
          <cell r="D378">
            <v>433000</v>
          </cell>
          <cell r="E378" t="str">
            <v>在宅＊施設サービス課</v>
          </cell>
          <cell r="F378">
            <v>3</v>
          </cell>
          <cell r="G378" t="str">
            <v>福祉保健</v>
          </cell>
          <cell r="H378">
            <v>8812.77</v>
          </cell>
          <cell r="I378">
            <v>10230</v>
          </cell>
          <cell r="J378">
            <v>6009</v>
          </cell>
        </row>
        <row r="379">
          <cell r="B379">
            <v>33410</v>
          </cell>
          <cell r="C379" t="str">
            <v>老人大学運営</v>
          </cell>
          <cell r="D379">
            <v>361800</v>
          </cell>
          <cell r="E379" t="str">
            <v>保健福祉活動推進課　</v>
          </cell>
          <cell r="F379">
            <v>3</v>
          </cell>
          <cell r="G379" t="str">
            <v>福祉保健</v>
          </cell>
          <cell r="H379">
            <v>13941.174</v>
          </cell>
          <cell r="I379">
            <v>15232</v>
          </cell>
          <cell r="J379">
            <v>4022</v>
          </cell>
        </row>
        <row r="380">
          <cell r="B380">
            <v>33415</v>
          </cell>
          <cell r="C380" t="str">
            <v>園芸講座</v>
          </cell>
          <cell r="D380">
            <v>361800</v>
          </cell>
          <cell r="E380" t="str">
            <v>保健福祉活動推進課　</v>
          </cell>
          <cell r="F380">
            <v>3</v>
          </cell>
          <cell r="G380" t="str">
            <v>福祉保健</v>
          </cell>
          <cell r="H380">
            <v>6140.735</v>
          </cell>
          <cell r="I380">
            <v>6180</v>
          </cell>
          <cell r="J380">
            <v>3390</v>
          </cell>
        </row>
        <row r="381">
          <cell r="B381">
            <v>33440</v>
          </cell>
          <cell r="C381" t="str">
            <v>保健室運営</v>
          </cell>
          <cell r="D381">
            <v>361800</v>
          </cell>
          <cell r="E381" t="str">
            <v>保健福祉活動推進課　</v>
          </cell>
          <cell r="F381">
            <v>3</v>
          </cell>
          <cell r="G381" t="str">
            <v>福祉保健</v>
          </cell>
          <cell r="H381">
            <v>3588.912</v>
          </cell>
          <cell r="I381">
            <v>3646</v>
          </cell>
          <cell r="J381">
            <v>3646</v>
          </cell>
        </row>
        <row r="382">
          <cell r="B382">
            <v>33450</v>
          </cell>
          <cell r="C382" t="str">
            <v>老人会館維持運営委託</v>
          </cell>
          <cell r="D382">
            <v>361800</v>
          </cell>
          <cell r="E382" t="str">
            <v>保健福祉活動推進課　</v>
          </cell>
          <cell r="F382">
            <v>3</v>
          </cell>
          <cell r="G382" t="str">
            <v>福祉保健</v>
          </cell>
          <cell r="H382">
            <v>28682.971</v>
          </cell>
          <cell r="I382">
            <v>34421</v>
          </cell>
          <cell r="J382">
            <v>33705</v>
          </cell>
        </row>
        <row r="383">
          <cell r="B383">
            <v>33510</v>
          </cell>
          <cell r="C383" t="str">
            <v>敬老会館維持管理</v>
          </cell>
          <cell r="D383">
            <v>361800</v>
          </cell>
          <cell r="E383" t="str">
            <v>保健福祉活動推進課　</v>
          </cell>
          <cell r="F383">
            <v>3</v>
          </cell>
          <cell r="G383" t="str">
            <v>福祉保健</v>
          </cell>
          <cell r="H383">
            <v>23078.784</v>
          </cell>
          <cell r="I383">
            <v>21805</v>
          </cell>
          <cell r="J383">
            <v>19116</v>
          </cell>
        </row>
        <row r="384">
          <cell r="B384">
            <v>33710</v>
          </cell>
          <cell r="C384" t="str">
            <v>世田谷福祉作業所運営管理</v>
          </cell>
          <cell r="D384">
            <v>433000</v>
          </cell>
          <cell r="E384" t="str">
            <v>在宅＊施設サービス課</v>
          </cell>
          <cell r="F384">
            <v>3</v>
          </cell>
          <cell r="G384" t="str">
            <v>福祉保健</v>
          </cell>
          <cell r="H384">
            <v>43958.078</v>
          </cell>
          <cell r="I384">
            <v>45898</v>
          </cell>
          <cell r="J384">
            <v>-29863</v>
          </cell>
        </row>
        <row r="385">
          <cell r="B385">
            <v>33800</v>
          </cell>
          <cell r="C385" t="str">
            <v>障害施設維持管理</v>
          </cell>
          <cell r="D385">
            <v>433000</v>
          </cell>
          <cell r="E385" t="str">
            <v>在宅＊施設サービス課</v>
          </cell>
          <cell r="F385">
            <v>3</v>
          </cell>
          <cell r="G385" t="str">
            <v>福祉保健</v>
          </cell>
          <cell r="H385">
            <v>358114.421</v>
          </cell>
          <cell r="I385">
            <v>440322</v>
          </cell>
          <cell r="J385">
            <v>433559</v>
          </cell>
        </row>
        <row r="386">
          <cell r="B386">
            <v>33810</v>
          </cell>
          <cell r="C386" t="str">
            <v>九品仏生活実習所運営管理</v>
          </cell>
          <cell r="D386">
            <v>433000</v>
          </cell>
          <cell r="E386" t="str">
            <v>在宅＊施設サービス課</v>
          </cell>
          <cell r="F386">
            <v>3</v>
          </cell>
          <cell r="G386" t="str">
            <v>福祉保健</v>
          </cell>
          <cell r="H386">
            <v>29162.579</v>
          </cell>
          <cell r="I386">
            <v>32249</v>
          </cell>
          <cell r="J386">
            <v>25837</v>
          </cell>
        </row>
        <row r="387">
          <cell r="B387">
            <v>35010</v>
          </cell>
          <cell r="C387" t="str">
            <v>児童手当等支給事務</v>
          </cell>
          <cell r="D387">
            <v>651000</v>
          </cell>
          <cell r="E387" t="str">
            <v>世保福＊生活支援課　</v>
          </cell>
          <cell r="F387">
            <v>3</v>
          </cell>
          <cell r="G387" t="str">
            <v>福祉保健</v>
          </cell>
          <cell r="H387">
            <v>4641.978</v>
          </cell>
          <cell r="I387">
            <v>6554</v>
          </cell>
          <cell r="J387">
            <v>-26151</v>
          </cell>
        </row>
        <row r="388">
          <cell r="B388">
            <v>35040</v>
          </cell>
          <cell r="C388" t="str">
            <v>ひとり親家庭休養ホーム事業</v>
          </cell>
          <cell r="D388">
            <v>431000</v>
          </cell>
          <cell r="E388" t="str">
            <v>在宅＊管理課</v>
          </cell>
          <cell r="F388">
            <v>3</v>
          </cell>
          <cell r="G388" t="str">
            <v>福祉保健</v>
          </cell>
          <cell r="H388">
            <v>5580.064</v>
          </cell>
          <cell r="I388">
            <v>2865</v>
          </cell>
          <cell r="J388">
            <v>2865</v>
          </cell>
        </row>
        <row r="389">
          <cell r="B389">
            <v>35080</v>
          </cell>
          <cell r="C389" t="str">
            <v>児童運営事業</v>
          </cell>
          <cell r="D389">
            <v>362000</v>
          </cell>
          <cell r="E389" t="str">
            <v>保健福祉部児童課　　</v>
          </cell>
          <cell r="F389">
            <v>3</v>
          </cell>
          <cell r="G389" t="str">
            <v>福祉保健</v>
          </cell>
          <cell r="H389">
            <v>1546.421</v>
          </cell>
          <cell r="I389">
            <v>1214</v>
          </cell>
          <cell r="J389">
            <v>1214</v>
          </cell>
        </row>
        <row r="390">
          <cell r="B390">
            <v>35090</v>
          </cell>
          <cell r="C390" t="str">
            <v>保育運営事業</v>
          </cell>
          <cell r="D390">
            <v>363000</v>
          </cell>
          <cell r="E390" t="str">
            <v>保健福祉部保育課　　</v>
          </cell>
          <cell r="F390">
            <v>3</v>
          </cell>
          <cell r="G390" t="str">
            <v>福祉保健</v>
          </cell>
          <cell r="H390">
            <v>4848.631</v>
          </cell>
          <cell r="I390">
            <v>3890</v>
          </cell>
          <cell r="J390">
            <v>3890</v>
          </cell>
        </row>
        <row r="391">
          <cell r="B391">
            <v>35120</v>
          </cell>
          <cell r="C391" t="str">
            <v>ひとり親家庭医療費助成支給事務</v>
          </cell>
          <cell r="D391">
            <v>651000</v>
          </cell>
          <cell r="E391" t="str">
            <v>世保福＊生活支援課　</v>
          </cell>
          <cell r="F391">
            <v>3</v>
          </cell>
          <cell r="G391" t="str">
            <v>福祉保健</v>
          </cell>
          <cell r="H391">
            <v>5682.985</v>
          </cell>
          <cell r="I391">
            <v>6082</v>
          </cell>
          <cell r="J391">
            <v>6082</v>
          </cell>
        </row>
        <row r="392">
          <cell r="B392">
            <v>35140</v>
          </cell>
          <cell r="C392" t="str">
            <v>乳幼児の医療費助成</v>
          </cell>
          <cell r="D392">
            <v>651000</v>
          </cell>
          <cell r="E392" t="str">
            <v>世保福＊生活支援課　</v>
          </cell>
          <cell r="F392">
            <v>3</v>
          </cell>
          <cell r="G392" t="str">
            <v>福祉保健</v>
          </cell>
          <cell r="H392">
            <v>1806500.391</v>
          </cell>
          <cell r="I392">
            <v>1747941</v>
          </cell>
          <cell r="J392">
            <v>1256610</v>
          </cell>
        </row>
        <row r="393">
          <cell r="B393">
            <v>35150</v>
          </cell>
          <cell r="C393" t="str">
            <v>私立保育園増改築資金貸付事業</v>
          </cell>
          <cell r="D393">
            <v>363000</v>
          </cell>
          <cell r="E393" t="str">
            <v>保健福祉部保育課　　</v>
          </cell>
          <cell r="F393">
            <v>3</v>
          </cell>
          <cell r="G393" t="str">
            <v>福祉保健</v>
          </cell>
          <cell r="H393">
            <v>0</v>
          </cell>
          <cell r="I393">
            <v>0</v>
          </cell>
          <cell r="J393">
            <v>0</v>
          </cell>
        </row>
        <row r="394">
          <cell r="B394">
            <v>35160</v>
          </cell>
          <cell r="C394" t="str">
            <v>乳幼児健康支援一時預かり事業</v>
          </cell>
          <cell r="D394">
            <v>363000</v>
          </cell>
          <cell r="E394" t="str">
            <v>保健福祉部保育課　　</v>
          </cell>
          <cell r="F394">
            <v>3</v>
          </cell>
          <cell r="G394" t="str">
            <v>福祉保健</v>
          </cell>
          <cell r="H394">
            <v>9196.28</v>
          </cell>
          <cell r="I394">
            <v>9183</v>
          </cell>
          <cell r="J394">
            <v>2683</v>
          </cell>
        </row>
        <row r="395">
          <cell r="B395">
            <v>35170</v>
          </cell>
          <cell r="C395" t="str">
            <v>保育料の格差是正補助事業</v>
          </cell>
          <cell r="D395">
            <v>363000</v>
          </cell>
          <cell r="E395" t="str">
            <v>保健福祉部保育課　　</v>
          </cell>
          <cell r="F395">
            <v>3</v>
          </cell>
          <cell r="G395" t="str">
            <v>福祉保健</v>
          </cell>
          <cell r="H395">
            <v>3268.982</v>
          </cell>
          <cell r="I395">
            <v>3140</v>
          </cell>
          <cell r="J395">
            <v>3140</v>
          </cell>
        </row>
        <row r="396">
          <cell r="B396">
            <v>35190</v>
          </cell>
          <cell r="C396" t="str">
            <v>認証保育所運営</v>
          </cell>
          <cell r="D396">
            <v>363000</v>
          </cell>
          <cell r="E396" t="str">
            <v>保健福祉部保育課　　</v>
          </cell>
          <cell r="F396">
            <v>3</v>
          </cell>
          <cell r="G396" t="str">
            <v>福祉保健</v>
          </cell>
          <cell r="H396">
            <v>0</v>
          </cell>
          <cell r="I396">
            <v>236365</v>
          </cell>
          <cell r="J396">
            <v>119443</v>
          </cell>
        </row>
        <row r="397">
          <cell r="B397">
            <v>35610</v>
          </cell>
          <cell r="C397" t="str">
            <v>私立母子生活支援施設への保護委託</v>
          </cell>
          <cell r="D397">
            <v>362000</v>
          </cell>
          <cell r="E397" t="str">
            <v>保健福祉部児童課　　</v>
          </cell>
          <cell r="F397">
            <v>3</v>
          </cell>
          <cell r="G397" t="str">
            <v>福祉保健</v>
          </cell>
          <cell r="H397">
            <v>198517.135</v>
          </cell>
          <cell r="I397">
            <v>198349</v>
          </cell>
          <cell r="J397">
            <v>83282</v>
          </cell>
        </row>
        <row r="398">
          <cell r="B398">
            <v>35630</v>
          </cell>
          <cell r="C398" t="str">
            <v>私立保育園運営助成</v>
          </cell>
          <cell r="D398">
            <v>363000</v>
          </cell>
          <cell r="E398" t="str">
            <v>保健福祉部保育課　　</v>
          </cell>
          <cell r="F398">
            <v>3</v>
          </cell>
          <cell r="G398" t="str">
            <v>福祉保健</v>
          </cell>
          <cell r="H398">
            <v>2670150.685</v>
          </cell>
          <cell r="I398">
            <v>2759911</v>
          </cell>
          <cell r="J398">
            <v>1817134</v>
          </cell>
        </row>
        <row r="399">
          <cell r="B399">
            <v>35640</v>
          </cell>
          <cell r="C399" t="str">
            <v>管外公立保育園への入所委託</v>
          </cell>
          <cell r="D399">
            <v>363000</v>
          </cell>
          <cell r="E399" t="str">
            <v>保健福祉部保育課　　</v>
          </cell>
          <cell r="F399">
            <v>3</v>
          </cell>
          <cell r="G399" t="str">
            <v>福祉保健</v>
          </cell>
          <cell r="H399">
            <v>88139.16</v>
          </cell>
          <cell r="I399">
            <v>93193</v>
          </cell>
          <cell r="J399">
            <v>45024</v>
          </cell>
        </row>
        <row r="400">
          <cell r="B400">
            <v>35650</v>
          </cell>
          <cell r="C400" t="str">
            <v>入院助産措置</v>
          </cell>
          <cell r="D400">
            <v>362000</v>
          </cell>
          <cell r="E400" t="str">
            <v>保健福祉部児童課　　</v>
          </cell>
          <cell r="F400">
            <v>3</v>
          </cell>
          <cell r="G400" t="str">
            <v>福祉保健</v>
          </cell>
          <cell r="H400">
            <v>2635.396</v>
          </cell>
          <cell r="I400">
            <v>4306</v>
          </cell>
          <cell r="J400">
            <v>1021</v>
          </cell>
        </row>
        <row r="401">
          <cell r="B401">
            <v>35660</v>
          </cell>
          <cell r="C401" t="str">
            <v>児童手当等支給</v>
          </cell>
          <cell r="D401">
            <v>651000</v>
          </cell>
          <cell r="E401" t="str">
            <v>世保福＊生活支援課　</v>
          </cell>
          <cell r="F401">
            <v>3</v>
          </cell>
          <cell r="G401" t="str">
            <v>福祉保健</v>
          </cell>
          <cell r="H401">
            <v>1812328.5</v>
          </cell>
          <cell r="I401">
            <v>2457289</v>
          </cell>
          <cell r="J401">
            <v>1178916</v>
          </cell>
        </row>
        <row r="402">
          <cell r="B402">
            <v>35680</v>
          </cell>
          <cell r="C402" t="str">
            <v>ひとり親家庭医療費助成</v>
          </cell>
          <cell r="D402">
            <v>651000</v>
          </cell>
          <cell r="E402" t="str">
            <v>世保福＊生活支援課　</v>
          </cell>
          <cell r="F402">
            <v>3</v>
          </cell>
          <cell r="G402" t="str">
            <v>福祉保健</v>
          </cell>
          <cell r="H402">
            <v>190376.419</v>
          </cell>
          <cell r="I402">
            <v>182103</v>
          </cell>
          <cell r="J402">
            <v>60702</v>
          </cell>
        </row>
        <row r="403">
          <cell r="B403">
            <v>35820</v>
          </cell>
          <cell r="C403" t="str">
            <v>区立保育園維持管理</v>
          </cell>
          <cell r="D403">
            <v>362000</v>
          </cell>
          <cell r="E403" t="str">
            <v>保健福祉部児童課　　</v>
          </cell>
          <cell r="F403">
            <v>3</v>
          </cell>
          <cell r="G403" t="str">
            <v>福祉保健</v>
          </cell>
          <cell r="H403">
            <v>126063.248</v>
          </cell>
          <cell r="I403">
            <v>120499</v>
          </cell>
          <cell r="J403">
            <v>120399</v>
          </cell>
        </row>
        <row r="404">
          <cell r="B404">
            <v>35910</v>
          </cell>
          <cell r="C404" t="str">
            <v>児童館運営</v>
          </cell>
          <cell r="D404">
            <v>362000</v>
          </cell>
          <cell r="E404" t="str">
            <v>保健福祉部児童課　　</v>
          </cell>
          <cell r="F404">
            <v>3</v>
          </cell>
          <cell r="G404" t="str">
            <v>福祉保健</v>
          </cell>
          <cell r="H404">
            <v>92636.777</v>
          </cell>
          <cell r="I404">
            <v>96809</v>
          </cell>
          <cell r="J404">
            <v>95909</v>
          </cell>
        </row>
        <row r="405">
          <cell r="B405">
            <v>35920</v>
          </cell>
          <cell r="C405" t="str">
            <v>児童館維持管理</v>
          </cell>
          <cell r="D405">
            <v>362000</v>
          </cell>
          <cell r="E405" t="str">
            <v>保健福祉部児童課　　</v>
          </cell>
          <cell r="F405">
            <v>3</v>
          </cell>
          <cell r="G405" t="str">
            <v>福祉保健</v>
          </cell>
          <cell r="H405">
            <v>53267.871</v>
          </cell>
          <cell r="I405">
            <v>57201</v>
          </cell>
          <cell r="J405">
            <v>57201</v>
          </cell>
        </row>
        <row r="406">
          <cell r="B406">
            <v>36010</v>
          </cell>
          <cell r="C406" t="str">
            <v>母子生活支援施設運営</v>
          </cell>
          <cell r="D406">
            <v>362000</v>
          </cell>
          <cell r="E406" t="str">
            <v>保健福祉部児童課　　</v>
          </cell>
          <cell r="F406">
            <v>3</v>
          </cell>
          <cell r="G406" t="str">
            <v>福祉保健</v>
          </cell>
          <cell r="H406">
            <v>92288.58</v>
          </cell>
          <cell r="I406">
            <v>95482</v>
          </cell>
          <cell r="J406">
            <v>69063</v>
          </cell>
        </row>
        <row r="407">
          <cell r="B407">
            <v>36110</v>
          </cell>
          <cell r="C407" t="str">
            <v>学童クラブ運営</v>
          </cell>
          <cell r="D407">
            <v>362000</v>
          </cell>
          <cell r="E407" t="str">
            <v>保健福祉部児童課　　</v>
          </cell>
          <cell r="F407">
            <v>3</v>
          </cell>
          <cell r="G407" t="str">
            <v>福祉保健</v>
          </cell>
          <cell r="H407">
            <v>160285.046</v>
          </cell>
          <cell r="I407">
            <v>150362</v>
          </cell>
          <cell r="J407">
            <v>90842</v>
          </cell>
        </row>
        <row r="408">
          <cell r="B408">
            <v>36120</v>
          </cell>
          <cell r="C408" t="str">
            <v>学童クラブ維持管理</v>
          </cell>
          <cell r="D408">
            <v>362000</v>
          </cell>
          <cell r="E408" t="str">
            <v>保健福祉部児童課　　</v>
          </cell>
          <cell r="F408">
            <v>3</v>
          </cell>
          <cell r="G408" t="str">
            <v>福祉保健</v>
          </cell>
          <cell r="H408">
            <v>6778.039</v>
          </cell>
          <cell r="I408">
            <v>5059</v>
          </cell>
          <cell r="J408">
            <v>5059</v>
          </cell>
        </row>
        <row r="409">
          <cell r="B409">
            <v>36160</v>
          </cell>
          <cell r="C409" t="str">
            <v>児童施設改修</v>
          </cell>
          <cell r="D409">
            <v>362000</v>
          </cell>
          <cell r="E409" t="str">
            <v>保健福祉部児童課　　</v>
          </cell>
          <cell r="F409">
            <v>3</v>
          </cell>
          <cell r="G409" t="str">
            <v>福祉保健</v>
          </cell>
          <cell r="H409">
            <v>38711.15</v>
          </cell>
          <cell r="I409">
            <v>35000</v>
          </cell>
          <cell r="J409">
            <v>35000</v>
          </cell>
        </row>
        <row r="410">
          <cell r="B410">
            <v>36180</v>
          </cell>
          <cell r="C410" t="str">
            <v>保育施設整備</v>
          </cell>
          <cell r="D410">
            <v>363000</v>
          </cell>
          <cell r="E410" t="str">
            <v>保健福祉部保育課　　</v>
          </cell>
          <cell r="F410">
            <v>3</v>
          </cell>
          <cell r="G410" t="str">
            <v>福祉保健</v>
          </cell>
          <cell r="H410">
            <v>0</v>
          </cell>
          <cell r="I410">
            <v>11370</v>
          </cell>
          <cell r="J410">
            <v>11370</v>
          </cell>
        </row>
        <row r="411">
          <cell r="B411">
            <v>37010</v>
          </cell>
          <cell r="C411" t="str">
            <v>生活保護法施行事務</v>
          </cell>
          <cell r="D411">
            <v>431000</v>
          </cell>
          <cell r="E411" t="str">
            <v>在宅＊管理課</v>
          </cell>
          <cell r="F411">
            <v>3</v>
          </cell>
          <cell r="G411" t="str">
            <v>福祉保健</v>
          </cell>
          <cell r="H411">
            <v>12708.754</v>
          </cell>
          <cell r="I411">
            <v>18240</v>
          </cell>
          <cell r="J411">
            <v>10471</v>
          </cell>
        </row>
        <row r="412">
          <cell r="B412">
            <v>37210</v>
          </cell>
          <cell r="C412" t="str">
            <v>生活保護法に基づく保護費</v>
          </cell>
          <cell r="D412">
            <v>431000</v>
          </cell>
          <cell r="E412" t="str">
            <v>在宅＊管理課</v>
          </cell>
          <cell r="F412">
            <v>3</v>
          </cell>
          <cell r="G412" t="str">
            <v>福祉保健</v>
          </cell>
          <cell r="H412">
            <v>9738259.34</v>
          </cell>
          <cell r="I412">
            <v>10200619</v>
          </cell>
          <cell r="J412">
            <v>2111035</v>
          </cell>
        </row>
        <row r="413">
          <cell r="B413">
            <v>37230</v>
          </cell>
          <cell r="C413" t="str">
            <v>児童生徒等に対する援護</v>
          </cell>
          <cell r="D413">
            <v>431000</v>
          </cell>
          <cell r="E413" t="str">
            <v>在宅＊管理課</v>
          </cell>
          <cell r="F413">
            <v>3</v>
          </cell>
          <cell r="G413" t="str">
            <v>福祉保健</v>
          </cell>
          <cell r="H413">
            <v>31683.45</v>
          </cell>
          <cell r="I413">
            <v>33402</v>
          </cell>
          <cell r="J413">
            <v>3287</v>
          </cell>
        </row>
        <row r="414">
          <cell r="B414">
            <v>37240</v>
          </cell>
          <cell r="C414" t="str">
            <v>被保護世帯等に対する援護</v>
          </cell>
          <cell r="D414">
            <v>431000</v>
          </cell>
          <cell r="E414" t="str">
            <v>在宅＊管理課</v>
          </cell>
          <cell r="F414">
            <v>3</v>
          </cell>
          <cell r="G414" t="str">
            <v>福祉保健</v>
          </cell>
          <cell r="H414">
            <v>113083.979</v>
          </cell>
          <cell r="I414">
            <v>91240</v>
          </cell>
          <cell r="J414">
            <v>91240</v>
          </cell>
        </row>
        <row r="415">
          <cell r="B415">
            <v>38010</v>
          </cell>
          <cell r="C415" t="str">
            <v>国民年金運営事業</v>
          </cell>
          <cell r="D415">
            <v>365000</v>
          </cell>
          <cell r="E415" t="str">
            <v>保福＊国民年金課　　</v>
          </cell>
          <cell r="F415">
            <v>3</v>
          </cell>
          <cell r="G415" t="str">
            <v>福祉保健</v>
          </cell>
          <cell r="H415">
            <v>13362.698</v>
          </cell>
          <cell r="I415">
            <v>9279</v>
          </cell>
          <cell r="J415">
            <v>-293585</v>
          </cell>
        </row>
        <row r="416">
          <cell r="B416">
            <v>38020</v>
          </cell>
          <cell r="C416" t="str">
            <v>資格届出の受理報告事務</v>
          </cell>
          <cell r="D416">
            <v>365000</v>
          </cell>
          <cell r="E416" t="str">
            <v>保福＊国民年金課　　</v>
          </cell>
          <cell r="F416">
            <v>3</v>
          </cell>
          <cell r="G416" t="str">
            <v>福祉保健</v>
          </cell>
          <cell r="H416">
            <v>6509.211</v>
          </cell>
          <cell r="I416">
            <v>3692</v>
          </cell>
          <cell r="J416">
            <v>0</v>
          </cell>
        </row>
        <row r="417">
          <cell r="B417">
            <v>38030</v>
          </cell>
          <cell r="C417" t="str">
            <v>免除申請事務</v>
          </cell>
          <cell r="D417">
            <v>365000</v>
          </cell>
          <cell r="E417" t="str">
            <v>保福＊国民年金課　　</v>
          </cell>
          <cell r="F417">
            <v>3</v>
          </cell>
          <cell r="G417" t="str">
            <v>福祉保健</v>
          </cell>
          <cell r="H417">
            <v>72200.398</v>
          </cell>
          <cell r="I417">
            <v>5625</v>
          </cell>
          <cell r="J417">
            <v>0</v>
          </cell>
        </row>
        <row r="418">
          <cell r="B418">
            <v>38040</v>
          </cell>
          <cell r="C418" t="str">
            <v>年金給付事務</v>
          </cell>
          <cell r="D418">
            <v>365000</v>
          </cell>
          <cell r="E418" t="str">
            <v>保福＊国民年金課　　</v>
          </cell>
          <cell r="F418">
            <v>3</v>
          </cell>
          <cell r="G418" t="str">
            <v>福祉保健</v>
          </cell>
          <cell r="H418">
            <v>1729.369</v>
          </cell>
          <cell r="I418">
            <v>1834</v>
          </cell>
          <cell r="J418">
            <v>0</v>
          </cell>
        </row>
        <row r="419">
          <cell r="B419">
            <v>38110</v>
          </cell>
          <cell r="C419" t="str">
            <v>国民年金印紙購入</v>
          </cell>
          <cell r="D419">
            <v>365000</v>
          </cell>
          <cell r="E419" t="str">
            <v>保福＊国民年金課　　</v>
          </cell>
          <cell r="F419">
            <v>3</v>
          </cell>
          <cell r="G419" t="str">
            <v>福祉保健</v>
          </cell>
          <cell r="H419">
            <v>13363759.58</v>
          </cell>
          <cell r="I419">
            <v>802647</v>
          </cell>
          <cell r="J419">
            <v>0</v>
          </cell>
        </row>
        <row r="420">
          <cell r="B420">
            <v>47035</v>
          </cell>
          <cell r="C420" t="str">
            <v>特別保護区保護管理</v>
          </cell>
          <cell r="D420">
            <v>511000</v>
          </cell>
          <cell r="E420" t="str">
            <v>都市整備部都市環境課</v>
          </cell>
          <cell r="F420">
            <v>4</v>
          </cell>
          <cell r="G420" t="str">
            <v>都市整備</v>
          </cell>
          <cell r="H420">
            <v>5603.898</v>
          </cell>
          <cell r="I420">
            <v>7499</v>
          </cell>
          <cell r="J420">
            <v>1499</v>
          </cell>
        </row>
        <row r="421">
          <cell r="B421">
            <v>47055</v>
          </cell>
          <cell r="C421" t="str">
            <v>苗木の育成</v>
          </cell>
          <cell r="D421">
            <v>511000</v>
          </cell>
          <cell r="E421" t="str">
            <v>都市整備部都市環境課</v>
          </cell>
          <cell r="F421">
            <v>4</v>
          </cell>
          <cell r="G421" t="str">
            <v>都市整備</v>
          </cell>
          <cell r="H421">
            <v>18851.23</v>
          </cell>
          <cell r="I421">
            <v>18803</v>
          </cell>
          <cell r="J421">
            <v>18803</v>
          </cell>
        </row>
        <row r="422">
          <cell r="B422">
            <v>47085</v>
          </cell>
          <cell r="C422" t="str">
            <v>みどりの普及・啓発</v>
          </cell>
          <cell r="D422">
            <v>511000</v>
          </cell>
          <cell r="E422" t="str">
            <v>都市整備部都市環境課</v>
          </cell>
          <cell r="F422">
            <v>4</v>
          </cell>
          <cell r="G422" t="str">
            <v>都市整備</v>
          </cell>
          <cell r="H422">
            <v>4249.398</v>
          </cell>
          <cell r="I422">
            <v>5786</v>
          </cell>
          <cell r="J422">
            <v>5786</v>
          </cell>
        </row>
        <row r="423">
          <cell r="B423">
            <v>47095</v>
          </cell>
          <cell r="C423" t="str">
            <v>自然観察林維持運営（玉川)</v>
          </cell>
          <cell r="D423">
            <v>623000</v>
          </cell>
          <cell r="E423" t="str">
            <v>玉街＊土木課　　　　</v>
          </cell>
          <cell r="F423">
            <v>4</v>
          </cell>
          <cell r="G423" t="str">
            <v>都市整備</v>
          </cell>
          <cell r="H423">
            <v>12382.845</v>
          </cell>
          <cell r="I423">
            <v>12499</v>
          </cell>
          <cell r="J423">
            <v>12323</v>
          </cell>
        </row>
        <row r="424">
          <cell r="B424">
            <v>47155</v>
          </cell>
          <cell r="C424" t="str">
            <v>せたがやトラスト基金積立金</v>
          </cell>
          <cell r="D424">
            <v>511000</v>
          </cell>
          <cell r="E424" t="str">
            <v>都市整備部都市環境課</v>
          </cell>
          <cell r="F424">
            <v>4</v>
          </cell>
          <cell r="G424" t="str">
            <v>都市整備</v>
          </cell>
          <cell r="H424">
            <v>1730.989</v>
          </cell>
          <cell r="I424">
            <v>490</v>
          </cell>
          <cell r="J424">
            <v>0</v>
          </cell>
        </row>
        <row r="425">
          <cell r="B425">
            <v>47175</v>
          </cell>
          <cell r="C425" t="str">
            <v>せたがやトラスト協会運営助成</v>
          </cell>
          <cell r="D425">
            <v>511000</v>
          </cell>
          <cell r="E425" t="str">
            <v>都市整備部都市環境課</v>
          </cell>
          <cell r="F425">
            <v>4</v>
          </cell>
          <cell r="G425" t="str">
            <v>都市整備</v>
          </cell>
          <cell r="H425">
            <v>128750.061</v>
          </cell>
          <cell r="I425">
            <v>150031</v>
          </cell>
          <cell r="J425">
            <v>138031</v>
          </cell>
        </row>
        <row r="426">
          <cell r="B426">
            <v>47195</v>
          </cell>
          <cell r="C426" t="str">
            <v>フラワーランド運営（玉川）</v>
          </cell>
          <cell r="D426">
            <v>623000</v>
          </cell>
          <cell r="E426" t="str">
            <v>玉街＊土木課　　　　</v>
          </cell>
          <cell r="F426">
            <v>4</v>
          </cell>
          <cell r="G426" t="str">
            <v>都市整備</v>
          </cell>
          <cell r="H426">
            <v>34962.08</v>
          </cell>
          <cell r="I426">
            <v>35626</v>
          </cell>
          <cell r="J426">
            <v>35626</v>
          </cell>
        </row>
        <row r="427">
          <cell r="B427">
            <v>48010</v>
          </cell>
          <cell r="C427" t="str">
            <v>工場・事業所等公害防止指導</v>
          </cell>
          <cell r="D427">
            <v>261000</v>
          </cell>
          <cell r="E427" t="str">
            <v>環境課</v>
          </cell>
          <cell r="F427">
            <v>2</v>
          </cell>
          <cell r="G427" t="str">
            <v>区民生活</v>
          </cell>
          <cell r="H427">
            <v>1538.99</v>
          </cell>
          <cell r="I427">
            <v>3488</v>
          </cell>
          <cell r="J427">
            <v>3439</v>
          </cell>
        </row>
        <row r="428">
          <cell r="B428">
            <v>48050</v>
          </cell>
          <cell r="C428" t="str">
            <v>大気汚染総合監視</v>
          </cell>
          <cell r="D428">
            <v>261000</v>
          </cell>
          <cell r="E428" t="str">
            <v>環境課</v>
          </cell>
          <cell r="F428">
            <v>2</v>
          </cell>
          <cell r="G428" t="str">
            <v>区民生活</v>
          </cell>
          <cell r="H428">
            <v>23668.76</v>
          </cell>
          <cell r="I428">
            <v>32952</v>
          </cell>
          <cell r="J428">
            <v>32952</v>
          </cell>
        </row>
        <row r="429">
          <cell r="B429">
            <v>48060</v>
          </cell>
          <cell r="C429" t="str">
            <v>河川水質汚濁対策</v>
          </cell>
          <cell r="D429">
            <v>261000</v>
          </cell>
          <cell r="E429" t="str">
            <v>環境課</v>
          </cell>
          <cell r="F429">
            <v>2</v>
          </cell>
          <cell r="G429" t="str">
            <v>区民生活</v>
          </cell>
          <cell r="H429">
            <v>6122.461</v>
          </cell>
          <cell r="I429">
            <v>7260</v>
          </cell>
          <cell r="J429">
            <v>7260</v>
          </cell>
        </row>
        <row r="430">
          <cell r="B430">
            <v>48070</v>
          </cell>
          <cell r="C430" t="str">
            <v>環境啓発事業の充実</v>
          </cell>
          <cell r="D430">
            <v>261000</v>
          </cell>
          <cell r="E430" t="str">
            <v>環境課</v>
          </cell>
          <cell r="F430">
            <v>2</v>
          </cell>
          <cell r="G430" t="str">
            <v>区民生活</v>
          </cell>
          <cell r="H430">
            <v>10666.612</v>
          </cell>
          <cell r="I430">
            <v>21479</v>
          </cell>
          <cell r="J430">
            <v>21479</v>
          </cell>
        </row>
        <row r="431">
          <cell r="B431">
            <v>48075</v>
          </cell>
          <cell r="C431" t="str">
            <v>都市・生活型公害等の対策</v>
          </cell>
          <cell r="D431">
            <v>261000</v>
          </cell>
          <cell r="E431" t="str">
            <v>環境課</v>
          </cell>
          <cell r="F431">
            <v>2</v>
          </cell>
          <cell r="G431" t="str">
            <v>区民生活</v>
          </cell>
          <cell r="H431">
            <v>743.4</v>
          </cell>
          <cell r="I431">
            <v>654</v>
          </cell>
          <cell r="J431">
            <v>654</v>
          </cell>
        </row>
        <row r="432">
          <cell r="B432">
            <v>48080</v>
          </cell>
          <cell r="C432" t="str">
            <v>環境総合対策室庶務事務</v>
          </cell>
          <cell r="D432">
            <v>261000</v>
          </cell>
          <cell r="E432" t="str">
            <v>環境課</v>
          </cell>
          <cell r="F432">
            <v>2</v>
          </cell>
          <cell r="G432" t="str">
            <v>区民生活</v>
          </cell>
          <cell r="H432">
            <v>1961.707</v>
          </cell>
          <cell r="I432">
            <v>1655</v>
          </cell>
          <cell r="J432">
            <v>1655</v>
          </cell>
        </row>
        <row r="433">
          <cell r="B433">
            <v>48090</v>
          </cell>
          <cell r="C433" t="str">
            <v>ポイ捨てごみゼロ等の推進</v>
          </cell>
          <cell r="D433">
            <v>261000</v>
          </cell>
          <cell r="E433" t="str">
            <v>環境課</v>
          </cell>
          <cell r="F433">
            <v>2</v>
          </cell>
          <cell r="G433" t="str">
            <v>区民生活</v>
          </cell>
          <cell r="H433">
            <v>10708.533</v>
          </cell>
          <cell r="I433">
            <v>8537</v>
          </cell>
          <cell r="J433">
            <v>8537</v>
          </cell>
        </row>
        <row r="434">
          <cell r="B434">
            <v>49100</v>
          </cell>
          <cell r="C434" t="str">
            <v>清掃・リサイクル部庶務事務</v>
          </cell>
          <cell r="D434">
            <v>891000</v>
          </cell>
          <cell r="E434" t="str">
            <v>清リサイクル＊管理課</v>
          </cell>
          <cell r="F434">
            <v>2</v>
          </cell>
          <cell r="G434" t="str">
            <v>区民生活</v>
          </cell>
          <cell r="H434">
            <v>99115.956</v>
          </cell>
          <cell r="I434">
            <v>214951</v>
          </cell>
          <cell r="J434">
            <v>210864</v>
          </cell>
        </row>
        <row r="435">
          <cell r="B435">
            <v>49101</v>
          </cell>
          <cell r="C435" t="str">
            <v>清掃事業総合情報システムの運営</v>
          </cell>
          <cell r="D435">
            <v>891000</v>
          </cell>
          <cell r="E435" t="str">
            <v>清リサイクル＊管理課</v>
          </cell>
          <cell r="F435">
            <v>2</v>
          </cell>
          <cell r="G435" t="str">
            <v>区民生活</v>
          </cell>
          <cell r="H435">
            <v>4589.735</v>
          </cell>
          <cell r="I435">
            <v>4925</v>
          </cell>
          <cell r="J435">
            <v>4925</v>
          </cell>
        </row>
        <row r="436">
          <cell r="B436">
            <v>49102</v>
          </cell>
          <cell r="C436" t="str">
            <v>清掃職員の被服貸与</v>
          </cell>
          <cell r="D436">
            <v>891000</v>
          </cell>
          <cell r="E436" t="str">
            <v>清リサイクル＊管理課</v>
          </cell>
          <cell r="F436">
            <v>2</v>
          </cell>
          <cell r="G436" t="str">
            <v>区民生活</v>
          </cell>
          <cell r="H436">
            <v>20596.684</v>
          </cell>
          <cell r="I436">
            <v>23106</v>
          </cell>
          <cell r="J436">
            <v>23106</v>
          </cell>
        </row>
        <row r="437">
          <cell r="B437">
            <v>49110</v>
          </cell>
          <cell r="C437" t="str">
            <v>世田谷清掃事務所維持管理　　</v>
          </cell>
          <cell r="D437">
            <v>894000</v>
          </cell>
          <cell r="E437" t="str">
            <v>世田谷清掃事務所</v>
          </cell>
          <cell r="F437">
            <v>2</v>
          </cell>
          <cell r="G437" t="str">
            <v>区民生活</v>
          </cell>
          <cell r="H437">
            <v>38655.189</v>
          </cell>
          <cell r="I437">
            <v>40128</v>
          </cell>
          <cell r="J437">
            <v>39728</v>
          </cell>
        </row>
        <row r="438">
          <cell r="B438">
            <v>49120</v>
          </cell>
          <cell r="C438" t="str">
            <v>玉川清掃事務所維持管理</v>
          </cell>
          <cell r="D438">
            <v>895000</v>
          </cell>
          <cell r="E438" t="str">
            <v>玉川清掃事務所</v>
          </cell>
          <cell r="F438">
            <v>2</v>
          </cell>
          <cell r="G438" t="str">
            <v>区民生活</v>
          </cell>
          <cell r="H438">
            <v>18917.203</v>
          </cell>
          <cell r="I438">
            <v>20384</v>
          </cell>
          <cell r="J438">
            <v>20207</v>
          </cell>
        </row>
        <row r="439">
          <cell r="B439">
            <v>49130</v>
          </cell>
          <cell r="C439" t="str">
            <v>砧清掃事務所維持管理</v>
          </cell>
          <cell r="D439">
            <v>896000</v>
          </cell>
          <cell r="E439" t="str">
            <v>砧清掃事務所</v>
          </cell>
          <cell r="F439">
            <v>2</v>
          </cell>
          <cell r="G439" t="str">
            <v>区民生活</v>
          </cell>
          <cell r="H439">
            <v>44460.577</v>
          </cell>
          <cell r="I439">
            <v>50930</v>
          </cell>
          <cell r="J439">
            <v>50703</v>
          </cell>
        </row>
        <row r="440">
          <cell r="B440">
            <v>49140</v>
          </cell>
          <cell r="C440" t="str">
            <v>清掃・リサイクル審議会の運営</v>
          </cell>
          <cell r="D440">
            <v>891000</v>
          </cell>
          <cell r="E440" t="str">
            <v>清リサイクル＊管理課</v>
          </cell>
          <cell r="F440">
            <v>2</v>
          </cell>
          <cell r="G440" t="str">
            <v>区民生活</v>
          </cell>
          <cell r="H440">
            <v>643.02</v>
          </cell>
          <cell r="I440">
            <v>1288</v>
          </cell>
          <cell r="J440">
            <v>1288</v>
          </cell>
        </row>
        <row r="441">
          <cell r="B441">
            <v>49150</v>
          </cell>
          <cell r="C441" t="str">
            <v>清掃職員の安全衛生</v>
          </cell>
          <cell r="D441">
            <v>891000</v>
          </cell>
          <cell r="E441" t="str">
            <v>清リサイクル＊管理課</v>
          </cell>
          <cell r="F441">
            <v>2</v>
          </cell>
          <cell r="G441" t="str">
            <v>区民生活</v>
          </cell>
          <cell r="H441">
            <v>15867.92</v>
          </cell>
          <cell r="I441">
            <v>16015</v>
          </cell>
          <cell r="J441">
            <v>16015</v>
          </cell>
        </row>
        <row r="442">
          <cell r="B442">
            <v>49160</v>
          </cell>
          <cell r="C442" t="str">
            <v>ごみ減量・リサイクル活動推進</v>
          </cell>
          <cell r="D442">
            <v>892000</v>
          </cell>
          <cell r="E442" t="str">
            <v>清リ＊ごみ減量課　　</v>
          </cell>
          <cell r="F442">
            <v>2</v>
          </cell>
          <cell r="G442" t="str">
            <v>区民生活</v>
          </cell>
          <cell r="H442">
            <v>7612.21</v>
          </cell>
          <cell r="I442">
            <v>8271</v>
          </cell>
          <cell r="J442">
            <v>8271</v>
          </cell>
        </row>
        <row r="443">
          <cell r="B443">
            <v>49161</v>
          </cell>
          <cell r="C443" t="str">
            <v>ごみの発生・排出抑制のしくみづくり</v>
          </cell>
          <cell r="D443">
            <v>892000</v>
          </cell>
          <cell r="E443" t="str">
            <v>清リ＊ごみ減量課　　</v>
          </cell>
          <cell r="F443">
            <v>2</v>
          </cell>
          <cell r="G443" t="str">
            <v>区民生活</v>
          </cell>
          <cell r="H443">
            <v>11215.052</v>
          </cell>
          <cell r="I443">
            <v>13061</v>
          </cell>
          <cell r="J443">
            <v>13061</v>
          </cell>
        </row>
        <row r="444">
          <cell r="B444">
            <v>49162</v>
          </cell>
          <cell r="C444" t="str">
            <v>ごみ減量・リサイクル普及・啓発</v>
          </cell>
          <cell r="D444">
            <v>892000</v>
          </cell>
          <cell r="E444" t="str">
            <v>清リ＊ごみ減量課　　</v>
          </cell>
          <cell r="F444">
            <v>2</v>
          </cell>
          <cell r="G444" t="str">
            <v>区民生活</v>
          </cell>
          <cell r="H444">
            <v>17768.722</v>
          </cell>
          <cell r="I444">
            <v>6452</v>
          </cell>
          <cell r="J444">
            <v>6428</v>
          </cell>
        </row>
        <row r="445">
          <cell r="B445">
            <v>49164</v>
          </cell>
          <cell r="C445" t="str">
            <v>事業系リサイクルシステム</v>
          </cell>
          <cell r="D445">
            <v>892000</v>
          </cell>
          <cell r="E445" t="str">
            <v>清リ＊ごみ減量課　　</v>
          </cell>
          <cell r="F445">
            <v>2</v>
          </cell>
          <cell r="G445" t="str">
            <v>区民生活</v>
          </cell>
          <cell r="H445">
            <v>35</v>
          </cell>
          <cell r="I445">
            <v>49</v>
          </cell>
          <cell r="J445">
            <v>49</v>
          </cell>
        </row>
        <row r="446">
          <cell r="B446">
            <v>49165</v>
          </cell>
          <cell r="C446" t="str">
            <v>商店街等ごみ減量・リサイクル活動支援</v>
          </cell>
          <cell r="D446">
            <v>892000</v>
          </cell>
          <cell r="E446" t="str">
            <v>清リ＊ごみ減量課　　</v>
          </cell>
          <cell r="F446">
            <v>2</v>
          </cell>
          <cell r="G446" t="str">
            <v>区民生活</v>
          </cell>
          <cell r="H446">
            <v>7746.227</v>
          </cell>
          <cell r="I446">
            <v>7363</v>
          </cell>
          <cell r="J446">
            <v>7363</v>
          </cell>
        </row>
        <row r="447">
          <cell r="B447">
            <v>49166</v>
          </cell>
          <cell r="C447" t="str">
            <v>ごみ減量・リサイクル普及・啓発施設運営</v>
          </cell>
          <cell r="D447">
            <v>892000</v>
          </cell>
          <cell r="E447" t="str">
            <v>清リ＊ごみ減量課　　</v>
          </cell>
          <cell r="F447">
            <v>2</v>
          </cell>
          <cell r="G447" t="str">
            <v>区民生活</v>
          </cell>
          <cell r="H447">
            <v>27063.552</v>
          </cell>
          <cell r="I447">
            <v>32518</v>
          </cell>
          <cell r="J447">
            <v>32518</v>
          </cell>
        </row>
        <row r="448">
          <cell r="B448">
            <v>49170</v>
          </cell>
          <cell r="C448" t="str">
            <v>ごみ集積所の美化</v>
          </cell>
          <cell r="D448">
            <v>893000</v>
          </cell>
          <cell r="E448" t="str">
            <v>清リ＊事業課　　　　</v>
          </cell>
          <cell r="F448">
            <v>2</v>
          </cell>
          <cell r="G448" t="str">
            <v>区民生活</v>
          </cell>
          <cell r="H448">
            <v>3814.849</v>
          </cell>
          <cell r="I448">
            <v>5000</v>
          </cell>
          <cell r="J448">
            <v>5000</v>
          </cell>
        </row>
        <row r="449">
          <cell r="B449">
            <v>49175</v>
          </cell>
          <cell r="C449" t="str">
            <v>清掃指導業務</v>
          </cell>
          <cell r="D449">
            <v>893000</v>
          </cell>
          <cell r="E449" t="str">
            <v>清リ＊事業課　　　　</v>
          </cell>
          <cell r="F449">
            <v>2</v>
          </cell>
          <cell r="G449" t="str">
            <v>区民生活</v>
          </cell>
          <cell r="H449">
            <v>4755.491</v>
          </cell>
          <cell r="I449">
            <v>5148</v>
          </cell>
          <cell r="J449">
            <v>4908</v>
          </cell>
        </row>
        <row r="450">
          <cell r="B450">
            <v>49180</v>
          </cell>
          <cell r="C450" t="str">
            <v>浄化槽指導業務</v>
          </cell>
          <cell r="D450">
            <v>893000</v>
          </cell>
          <cell r="E450" t="str">
            <v>清リ＊事業課　　　　</v>
          </cell>
          <cell r="F450">
            <v>2</v>
          </cell>
          <cell r="G450" t="str">
            <v>区民生活</v>
          </cell>
          <cell r="H450">
            <v>507.705</v>
          </cell>
          <cell r="I450">
            <v>711</v>
          </cell>
          <cell r="J450">
            <v>459</v>
          </cell>
        </row>
        <row r="451">
          <cell r="B451">
            <v>49190</v>
          </cell>
          <cell r="C451" t="str">
            <v>有料ごみ処理券事務</v>
          </cell>
          <cell r="D451">
            <v>891000</v>
          </cell>
          <cell r="E451" t="str">
            <v>清リサイクル＊管理課</v>
          </cell>
          <cell r="F451">
            <v>2</v>
          </cell>
          <cell r="G451" t="str">
            <v>区民生活</v>
          </cell>
          <cell r="H451">
            <v>49438.454</v>
          </cell>
          <cell r="I451">
            <v>52174</v>
          </cell>
          <cell r="J451">
            <v>52174</v>
          </cell>
        </row>
        <row r="452">
          <cell r="B452">
            <v>49200</v>
          </cell>
          <cell r="C452" t="str">
            <v>清掃分担金</v>
          </cell>
          <cell r="D452">
            <v>891000</v>
          </cell>
          <cell r="E452" t="str">
            <v>清リサイクル＊管理課</v>
          </cell>
          <cell r="F452">
            <v>2</v>
          </cell>
          <cell r="G452" t="str">
            <v>区民生活</v>
          </cell>
          <cell r="H452">
            <v>4034384</v>
          </cell>
          <cell r="I452">
            <v>3783073</v>
          </cell>
          <cell r="J452">
            <v>3783073</v>
          </cell>
        </row>
        <row r="453">
          <cell r="B453">
            <v>49400</v>
          </cell>
          <cell r="C453" t="str">
            <v>ごみ収集作業</v>
          </cell>
          <cell r="D453">
            <v>893000</v>
          </cell>
          <cell r="E453" t="str">
            <v>清リ＊事業課　　　　</v>
          </cell>
          <cell r="F453">
            <v>2</v>
          </cell>
          <cell r="G453" t="str">
            <v>区民生活</v>
          </cell>
          <cell r="H453">
            <v>2347749.166</v>
          </cell>
          <cell r="I453">
            <v>2699906</v>
          </cell>
          <cell r="J453">
            <v>2004447</v>
          </cell>
        </row>
        <row r="454">
          <cell r="B454">
            <v>49405</v>
          </cell>
          <cell r="C454" t="str">
            <v>不法投棄ごみ処理業務</v>
          </cell>
          <cell r="D454">
            <v>893000</v>
          </cell>
          <cell r="E454" t="str">
            <v>清リ＊事業課　　　　</v>
          </cell>
          <cell r="F454">
            <v>2</v>
          </cell>
          <cell r="G454" t="str">
            <v>区民生活</v>
          </cell>
          <cell r="H454">
            <v>1826.818</v>
          </cell>
          <cell r="I454">
            <v>1319</v>
          </cell>
          <cell r="J454">
            <v>1319</v>
          </cell>
        </row>
        <row r="455">
          <cell r="B455">
            <v>49410</v>
          </cell>
          <cell r="C455" t="str">
            <v>清掃車両購入・維持</v>
          </cell>
          <cell r="D455">
            <v>896000</v>
          </cell>
          <cell r="E455" t="str">
            <v>砧清掃事務所</v>
          </cell>
          <cell r="F455">
            <v>2</v>
          </cell>
          <cell r="G455" t="str">
            <v>区民生活</v>
          </cell>
          <cell r="H455">
            <v>75098.403</v>
          </cell>
          <cell r="I455">
            <v>161930</v>
          </cell>
          <cell r="J455">
            <v>153170</v>
          </cell>
        </row>
        <row r="456">
          <cell r="B456">
            <v>49420</v>
          </cell>
          <cell r="C456" t="str">
            <v>動物死体処理作業</v>
          </cell>
          <cell r="D456">
            <v>893000</v>
          </cell>
          <cell r="E456" t="str">
            <v>清リ＊事業課　　　　</v>
          </cell>
          <cell r="F456">
            <v>2</v>
          </cell>
          <cell r="G456" t="str">
            <v>区民生活</v>
          </cell>
          <cell r="H456">
            <v>2417.536</v>
          </cell>
          <cell r="I456">
            <v>2603</v>
          </cell>
          <cell r="J456">
            <v>-628</v>
          </cell>
        </row>
        <row r="457">
          <cell r="B457">
            <v>49430</v>
          </cell>
          <cell r="C457" t="str">
            <v>し尿収集運搬作業</v>
          </cell>
          <cell r="D457">
            <v>896000</v>
          </cell>
          <cell r="E457" t="str">
            <v>砧清掃事務所</v>
          </cell>
          <cell r="F457">
            <v>2</v>
          </cell>
          <cell r="G457" t="str">
            <v>区民生活</v>
          </cell>
          <cell r="H457">
            <v>53863.77</v>
          </cell>
          <cell r="I457">
            <v>77965</v>
          </cell>
          <cell r="J457">
            <v>77965</v>
          </cell>
        </row>
        <row r="458">
          <cell r="B458">
            <v>49440</v>
          </cell>
          <cell r="C458" t="str">
            <v>希望丘中継所維持運営</v>
          </cell>
          <cell r="D458">
            <v>896000</v>
          </cell>
          <cell r="E458" t="str">
            <v>砧清掃事務所</v>
          </cell>
          <cell r="F458">
            <v>2</v>
          </cell>
          <cell r="G458" t="str">
            <v>区民生活</v>
          </cell>
          <cell r="H458">
            <v>148985.854</v>
          </cell>
          <cell r="I458">
            <v>137390</v>
          </cell>
          <cell r="J458">
            <v>137390</v>
          </cell>
        </row>
        <row r="459">
          <cell r="B459">
            <v>49600</v>
          </cell>
          <cell r="C459" t="str">
            <v>資源分別回収事業</v>
          </cell>
          <cell r="D459">
            <v>893000</v>
          </cell>
          <cell r="E459" t="str">
            <v>清リ＊事業課　　　　</v>
          </cell>
          <cell r="F459">
            <v>2</v>
          </cell>
          <cell r="G459" t="str">
            <v>区民生活</v>
          </cell>
          <cell r="H459">
            <v>1100088.712</v>
          </cell>
          <cell r="I459">
            <v>1098309</v>
          </cell>
          <cell r="J459">
            <v>1072681</v>
          </cell>
        </row>
        <row r="460">
          <cell r="B460">
            <v>49601</v>
          </cell>
          <cell r="C460" t="str">
            <v>ペットボトル回収事業</v>
          </cell>
          <cell r="D460">
            <v>893000</v>
          </cell>
          <cell r="E460" t="str">
            <v>清リ＊事業課　　　　</v>
          </cell>
          <cell r="F460">
            <v>2</v>
          </cell>
          <cell r="G460" t="str">
            <v>区民生活</v>
          </cell>
          <cell r="H460">
            <v>141705.453</v>
          </cell>
          <cell r="I460">
            <v>163194</v>
          </cell>
          <cell r="J460">
            <v>163194</v>
          </cell>
        </row>
        <row r="461">
          <cell r="B461">
            <v>49610</v>
          </cell>
          <cell r="C461" t="str">
            <v>リサイクル活動団体援助</v>
          </cell>
          <cell r="D461">
            <v>892000</v>
          </cell>
          <cell r="E461" t="str">
            <v>清リ＊ごみ減量課　　</v>
          </cell>
          <cell r="F461">
            <v>2</v>
          </cell>
          <cell r="G461" t="str">
            <v>区民生活</v>
          </cell>
          <cell r="H461">
            <v>43168.563</v>
          </cell>
          <cell r="I461">
            <v>46997</v>
          </cell>
          <cell r="J461">
            <v>46997</v>
          </cell>
        </row>
        <row r="462">
          <cell r="B462">
            <v>49611</v>
          </cell>
          <cell r="C462" t="str">
            <v>リサイクル活動団体援助(世田谷)</v>
          </cell>
          <cell r="D462">
            <v>762000</v>
          </cell>
          <cell r="E462" t="str">
            <v>世区＊地域振興課　　</v>
          </cell>
          <cell r="F462">
            <v>2</v>
          </cell>
          <cell r="G462" t="str">
            <v>区民生活</v>
          </cell>
          <cell r="H462">
            <v>1134.131</v>
          </cell>
          <cell r="I462">
            <v>1379</v>
          </cell>
          <cell r="J462">
            <v>1379</v>
          </cell>
        </row>
        <row r="463">
          <cell r="B463">
            <v>49612</v>
          </cell>
          <cell r="C463" t="str">
            <v>リサイクル活動団体援助(北沢)</v>
          </cell>
          <cell r="D463">
            <v>772000</v>
          </cell>
          <cell r="E463" t="str">
            <v>北沢区＊地域振興課　</v>
          </cell>
          <cell r="F463">
            <v>2</v>
          </cell>
          <cell r="G463" t="str">
            <v>区民生活</v>
          </cell>
          <cell r="H463">
            <v>511.235</v>
          </cell>
          <cell r="I463">
            <v>770</v>
          </cell>
          <cell r="J463">
            <v>770</v>
          </cell>
        </row>
        <row r="464">
          <cell r="B464">
            <v>49613</v>
          </cell>
          <cell r="C464" t="str">
            <v>リサイクル活動団体援助(玉川)</v>
          </cell>
          <cell r="D464">
            <v>782000</v>
          </cell>
          <cell r="E464" t="str">
            <v>玉区＊地域振興課　　</v>
          </cell>
          <cell r="F464">
            <v>2</v>
          </cell>
          <cell r="G464" t="str">
            <v>区民生活</v>
          </cell>
          <cell r="H464">
            <v>1646.638</v>
          </cell>
          <cell r="I464">
            <v>1832</v>
          </cell>
          <cell r="J464">
            <v>1832</v>
          </cell>
        </row>
        <row r="465">
          <cell r="B465">
            <v>49614</v>
          </cell>
          <cell r="C465" t="str">
            <v>リサイクル活動団体援助(砧)</v>
          </cell>
          <cell r="D465">
            <v>792000</v>
          </cell>
          <cell r="E465" t="str">
            <v>砧区＊地域振興課　　</v>
          </cell>
          <cell r="F465">
            <v>2</v>
          </cell>
          <cell r="G465" t="str">
            <v>区民生活</v>
          </cell>
          <cell r="H465">
            <v>506.412</v>
          </cell>
          <cell r="I465">
            <v>767</v>
          </cell>
          <cell r="J465">
            <v>767</v>
          </cell>
        </row>
        <row r="466">
          <cell r="B466">
            <v>49615</v>
          </cell>
          <cell r="C466" t="str">
            <v>リサイクル活動団体援助(烏山）</v>
          </cell>
          <cell r="D466">
            <v>802000</v>
          </cell>
          <cell r="E466" t="str">
            <v>烏山区＊地域振興課　</v>
          </cell>
          <cell r="F466">
            <v>2</v>
          </cell>
          <cell r="G466" t="str">
            <v>区民生活</v>
          </cell>
          <cell r="H466">
            <v>483.922</v>
          </cell>
          <cell r="I466">
            <v>544</v>
          </cell>
          <cell r="J466">
            <v>544</v>
          </cell>
        </row>
        <row r="467">
          <cell r="B467">
            <v>49620</v>
          </cell>
          <cell r="C467" t="str">
            <v>リサイクル施設維持運営</v>
          </cell>
          <cell r="D467">
            <v>893000</v>
          </cell>
          <cell r="E467" t="str">
            <v>清リ＊事業課　　　　</v>
          </cell>
          <cell r="F467">
            <v>2</v>
          </cell>
          <cell r="G467" t="str">
            <v>区民生活</v>
          </cell>
          <cell r="H467">
            <v>122184.858</v>
          </cell>
          <cell r="I467">
            <v>100330</v>
          </cell>
          <cell r="J467">
            <v>100330</v>
          </cell>
        </row>
        <row r="468">
          <cell r="B468">
            <v>49630</v>
          </cell>
          <cell r="C468" t="str">
            <v>喜多見資源化センタープラント維持管理</v>
          </cell>
          <cell r="D468">
            <v>892000</v>
          </cell>
          <cell r="E468" t="str">
            <v>清リ＊ごみ減量課　　</v>
          </cell>
          <cell r="F468">
            <v>2</v>
          </cell>
          <cell r="G468" t="str">
            <v>区民生活</v>
          </cell>
          <cell r="H468">
            <v>0</v>
          </cell>
          <cell r="I468">
            <v>21996</v>
          </cell>
          <cell r="J468">
            <v>21996</v>
          </cell>
        </row>
        <row r="469">
          <cell r="B469">
            <v>49640</v>
          </cell>
          <cell r="C469" t="str">
            <v>拠点回収事業</v>
          </cell>
          <cell r="D469">
            <v>892000</v>
          </cell>
          <cell r="E469" t="str">
            <v>清リ＊ごみ減量課　　</v>
          </cell>
          <cell r="F469">
            <v>2</v>
          </cell>
          <cell r="G469" t="str">
            <v>区民生活</v>
          </cell>
          <cell r="H469">
            <v>9071.391</v>
          </cell>
          <cell r="I469">
            <v>10151</v>
          </cell>
          <cell r="J469">
            <v>9729</v>
          </cell>
        </row>
        <row r="470">
          <cell r="B470">
            <v>49800</v>
          </cell>
          <cell r="C470" t="str">
            <v>清掃・リサイクル施設改修</v>
          </cell>
          <cell r="D470">
            <v>892000</v>
          </cell>
          <cell r="E470" t="str">
            <v>清リ＊ごみ減量課　　</v>
          </cell>
          <cell r="F470">
            <v>2</v>
          </cell>
          <cell r="G470" t="str">
            <v>区民生活</v>
          </cell>
          <cell r="H470">
            <v>116805.695</v>
          </cell>
          <cell r="I470">
            <v>88529</v>
          </cell>
          <cell r="J470">
            <v>88529</v>
          </cell>
        </row>
        <row r="471">
          <cell r="B471">
            <v>51040</v>
          </cell>
          <cell r="C471" t="str">
            <v>地域医療整備</v>
          </cell>
          <cell r="D471">
            <v>360500</v>
          </cell>
          <cell r="E471" t="str">
            <v>保福＊計画調整課　　</v>
          </cell>
          <cell r="F471">
            <v>3</v>
          </cell>
          <cell r="G471" t="str">
            <v>福祉保健</v>
          </cell>
          <cell r="H471">
            <v>289148.188</v>
          </cell>
          <cell r="I471">
            <v>289090</v>
          </cell>
          <cell r="J471">
            <v>283876</v>
          </cell>
        </row>
        <row r="472">
          <cell r="B472">
            <v>51070</v>
          </cell>
          <cell r="C472" t="str">
            <v>歯科保健サービスの充実</v>
          </cell>
          <cell r="D472">
            <v>360500</v>
          </cell>
          <cell r="E472" t="str">
            <v>保福＊計画調整課　　</v>
          </cell>
          <cell r="F472">
            <v>3</v>
          </cell>
          <cell r="G472" t="str">
            <v>福祉保健</v>
          </cell>
          <cell r="H472">
            <v>126232.248</v>
          </cell>
          <cell r="I472">
            <v>125542</v>
          </cell>
          <cell r="J472">
            <v>125542</v>
          </cell>
        </row>
        <row r="473">
          <cell r="B473">
            <v>52110</v>
          </cell>
          <cell r="C473" t="str">
            <v>衛生統計調査</v>
          </cell>
          <cell r="D473">
            <v>401000</v>
          </cell>
          <cell r="E473" t="str">
            <v>世保＊健康企画課　　</v>
          </cell>
          <cell r="F473">
            <v>3</v>
          </cell>
          <cell r="G473" t="str">
            <v>福祉保健</v>
          </cell>
          <cell r="H473">
            <v>1004.38</v>
          </cell>
          <cell r="I473">
            <v>2255</v>
          </cell>
          <cell r="J473">
            <v>1076</v>
          </cell>
        </row>
        <row r="474">
          <cell r="B474">
            <v>53130</v>
          </cell>
          <cell r="C474" t="str">
            <v>保健センター改修</v>
          </cell>
          <cell r="D474">
            <v>360500</v>
          </cell>
          <cell r="E474" t="str">
            <v>保福＊計画調整課　　</v>
          </cell>
          <cell r="F474">
            <v>3</v>
          </cell>
          <cell r="G474" t="str">
            <v>福祉保健</v>
          </cell>
          <cell r="H474">
            <v>124971</v>
          </cell>
          <cell r="I474">
            <v>95000</v>
          </cell>
          <cell r="J474">
            <v>93609</v>
          </cell>
        </row>
        <row r="475">
          <cell r="B475">
            <v>53210</v>
          </cell>
          <cell r="C475" t="str">
            <v>保健センター維持運営</v>
          </cell>
          <cell r="D475">
            <v>360500</v>
          </cell>
          <cell r="E475" t="str">
            <v>保福＊計画調整課　　</v>
          </cell>
          <cell r="F475">
            <v>3</v>
          </cell>
          <cell r="G475" t="str">
            <v>福祉保健</v>
          </cell>
          <cell r="H475">
            <v>400668.676</v>
          </cell>
          <cell r="I475">
            <v>414715</v>
          </cell>
          <cell r="J475">
            <v>402526</v>
          </cell>
        </row>
        <row r="476">
          <cell r="B476">
            <v>54010</v>
          </cell>
          <cell r="C476" t="str">
            <v>保健所運営事業</v>
          </cell>
          <cell r="D476">
            <v>401000</v>
          </cell>
          <cell r="E476" t="str">
            <v>世保＊健康企画課　　</v>
          </cell>
          <cell r="F476">
            <v>3</v>
          </cell>
          <cell r="G476" t="str">
            <v>福祉保健</v>
          </cell>
          <cell r="H476">
            <v>4751.809</v>
          </cell>
          <cell r="I476">
            <v>5459</v>
          </cell>
          <cell r="J476">
            <v>5459</v>
          </cell>
        </row>
        <row r="477">
          <cell r="B477">
            <v>54011</v>
          </cell>
          <cell r="C477" t="str">
            <v>健康危機管理体制の充実</v>
          </cell>
          <cell r="D477">
            <v>401000</v>
          </cell>
          <cell r="E477" t="str">
            <v>世保＊健康企画課　　</v>
          </cell>
          <cell r="F477">
            <v>3</v>
          </cell>
          <cell r="G477" t="str">
            <v>福祉保健</v>
          </cell>
          <cell r="H477">
            <v>4418.106</v>
          </cell>
          <cell r="I477">
            <v>478</v>
          </cell>
          <cell r="J477">
            <v>478</v>
          </cell>
        </row>
        <row r="478">
          <cell r="B478">
            <v>54015</v>
          </cell>
          <cell r="C478" t="str">
            <v>保健所庶務事務</v>
          </cell>
          <cell r="D478">
            <v>401000</v>
          </cell>
          <cell r="E478" t="str">
            <v>世保＊健康企画課　　</v>
          </cell>
          <cell r="F478">
            <v>3</v>
          </cell>
          <cell r="G478" t="str">
            <v>福祉保健</v>
          </cell>
          <cell r="H478">
            <v>133011.866</v>
          </cell>
          <cell r="I478">
            <v>138409</v>
          </cell>
          <cell r="J478">
            <v>135503</v>
          </cell>
        </row>
        <row r="479">
          <cell r="B479">
            <v>54910</v>
          </cell>
          <cell r="C479" t="str">
            <v>定期及臨時予防接種</v>
          </cell>
          <cell r="D479">
            <v>403000</v>
          </cell>
          <cell r="E479" t="str">
            <v>世保＊健康推進課　　</v>
          </cell>
          <cell r="F479">
            <v>3</v>
          </cell>
          <cell r="G479" t="str">
            <v>福祉保健</v>
          </cell>
          <cell r="H479">
            <v>470650.982</v>
          </cell>
          <cell r="I479">
            <v>531811</v>
          </cell>
          <cell r="J479">
            <v>506150</v>
          </cell>
        </row>
        <row r="480">
          <cell r="B480">
            <v>54915</v>
          </cell>
          <cell r="C480" t="str">
            <v>風疹抗体検査</v>
          </cell>
          <cell r="D480">
            <v>403000</v>
          </cell>
          <cell r="E480" t="str">
            <v>世保＊健康推進課　　</v>
          </cell>
          <cell r="F480">
            <v>3</v>
          </cell>
          <cell r="G480" t="str">
            <v>福祉保健</v>
          </cell>
          <cell r="H480">
            <v>15.75</v>
          </cell>
          <cell r="I480">
            <v>26</v>
          </cell>
          <cell r="J480">
            <v>10</v>
          </cell>
        </row>
        <row r="481">
          <cell r="B481">
            <v>55220</v>
          </cell>
          <cell r="C481" t="str">
            <v>結核患者医療費公費負担</v>
          </cell>
          <cell r="D481">
            <v>403000</v>
          </cell>
          <cell r="E481" t="str">
            <v>世保＊健康推進課　　</v>
          </cell>
          <cell r="F481">
            <v>3</v>
          </cell>
          <cell r="G481" t="str">
            <v>福祉保健</v>
          </cell>
          <cell r="H481">
            <v>54313.709</v>
          </cell>
          <cell r="I481">
            <v>65417</v>
          </cell>
          <cell r="J481">
            <v>18397</v>
          </cell>
        </row>
        <row r="482">
          <cell r="B482">
            <v>55230</v>
          </cell>
          <cell r="C482" t="str">
            <v>結核対策</v>
          </cell>
          <cell r="D482">
            <v>403000</v>
          </cell>
          <cell r="E482" t="str">
            <v>世保＊健康推進課　　</v>
          </cell>
          <cell r="F482">
            <v>3</v>
          </cell>
          <cell r="G482" t="str">
            <v>福祉保健</v>
          </cell>
          <cell r="H482">
            <v>3560.477</v>
          </cell>
          <cell r="I482">
            <v>4069</v>
          </cell>
          <cell r="J482">
            <v>3237</v>
          </cell>
        </row>
        <row r="483">
          <cell r="B483">
            <v>55235</v>
          </cell>
          <cell r="C483" t="str">
            <v>結核定期・定期外検診</v>
          </cell>
          <cell r="D483">
            <v>403000</v>
          </cell>
          <cell r="E483" t="str">
            <v>世保＊健康推進課　　</v>
          </cell>
          <cell r="F483">
            <v>3</v>
          </cell>
          <cell r="G483" t="str">
            <v>福祉保健</v>
          </cell>
          <cell r="H483">
            <v>25880.022</v>
          </cell>
          <cell r="I483">
            <v>27302</v>
          </cell>
          <cell r="J483">
            <v>23620</v>
          </cell>
        </row>
        <row r="484">
          <cell r="B484">
            <v>55236</v>
          </cell>
          <cell r="C484" t="str">
            <v>難病・被爆者対策</v>
          </cell>
          <cell r="D484">
            <v>403000</v>
          </cell>
          <cell r="E484" t="str">
            <v>世保＊健康推進課　　</v>
          </cell>
          <cell r="F484">
            <v>3</v>
          </cell>
          <cell r="G484" t="str">
            <v>福祉保健</v>
          </cell>
          <cell r="H484">
            <v>2776.81</v>
          </cell>
          <cell r="I484">
            <v>3419</v>
          </cell>
          <cell r="J484">
            <v>3419</v>
          </cell>
        </row>
        <row r="485">
          <cell r="B485">
            <v>55900</v>
          </cell>
          <cell r="C485" t="str">
            <v>歯科保健対策</v>
          </cell>
          <cell r="D485">
            <v>403000</v>
          </cell>
          <cell r="E485" t="str">
            <v>世保＊健康推進課　　</v>
          </cell>
          <cell r="F485">
            <v>3</v>
          </cell>
          <cell r="G485" t="str">
            <v>福祉保健</v>
          </cell>
          <cell r="H485">
            <v>11136.775</v>
          </cell>
          <cell r="I485">
            <v>46037</v>
          </cell>
          <cell r="J485">
            <v>37989</v>
          </cell>
        </row>
        <row r="486">
          <cell r="B486">
            <v>56910</v>
          </cell>
          <cell r="C486" t="str">
            <v>妊産婦健康診査</v>
          </cell>
          <cell r="D486">
            <v>403000</v>
          </cell>
          <cell r="E486" t="str">
            <v>世保＊健康推進課　　</v>
          </cell>
          <cell r="F486">
            <v>3</v>
          </cell>
          <cell r="G486" t="str">
            <v>福祉保健</v>
          </cell>
          <cell r="H486">
            <v>95134.758</v>
          </cell>
          <cell r="I486">
            <v>95982</v>
          </cell>
          <cell r="J486">
            <v>95982</v>
          </cell>
        </row>
        <row r="487">
          <cell r="B487">
            <v>56920</v>
          </cell>
          <cell r="C487" t="str">
            <v>新生児等訪問指導</v>
          </cell>
          <cell r="D487">
            <v>403000</v>
          </cell>
          <cell r="E487" t="str">
            <v>世保＊健康推進課　　</v>
          </cell>
          <cell r="F487">
            <v>3</v>
          </cell>
          <cell r="G487" t="str">
            <v>福祉保健</v>
          </cell>
          <cell r="H487">
            <v>8202.665</v>
          </cell>
          <cell r="I487">
            <v>9226</v>
          </cell>
          <cell r="J487">
            <v>9226</v>
          </cell>
        </row>
        <row r="488">
          <cell r="B488">
            <v>56930</v>
          </cell>
          <cell r="C488" t="str">
            <v>乳幼児健康診査</v>
          </cell>
          <cell r="D488">
            <v>403000</v>
          </cell>
          <cell r="E488" t="str">
            <v>世保＊健康推進課　　</v>
          </cell>
          <cell r="F488">
            <v>3</v>
          </cell>
          <cell r="G488" t="str">
            <v>福祉保健</v>
          </cell>
          <cell r="H488">
            <v>49983.804</v>
          </cell>
          <cell r="I488">
            <v>52793</v>
          </cell>
          <cell r="J488">
            <v>42215</v>
          </cell>
        </row>
        <row r="489">
          <cell r="B489">
            <v>56931</v>
          </cell>
          <cell r="C489" t="str">
            <v>乳幼児健康診査（医師会委託）</v>
          </cell>
          <cell r="D489">
            <v>403000</v>
          </cell>
          <cell r="E489" t="str">
            <v>世保＊健康推進課　　</v>
          </cell>
          <cell r="F489">
            <v>3</v>
          </cell>
          <cell r="G489" t="str">
            <v>福祉保健</v>
          </cell>
          <cell r="H489">
            <v>105536.929</v>
          </cell>
          <cell r="I489">
            <v>108298</v>
          </cell>
          <cell r="J489">
            <v>106832</v>
          </cell>
        </row>
        <row r="490">
          <cell r="B490">
            <v>56935</v>
          </cell>
          <cell r="C490" t="str">
            <v>アレルギー疾患相談</v>
          </cell>
          <cell r="D490">
            <v>403000</v>
          </cell>
          <cell r="E490" t="str">
            <v>世保＊健康推進課　　</v>
          </cell>
          <cell r="F490">
            <v>3</v>
          </cell>
          <cell r="G490" t="str">
            <v>福祉保健</v>
          </cell>
          <cell r="H490">
            <v>506.184</v>
          </cell>
          <cell r="I490">
            <v>508</v>
          </cell>
          <cell r="J490">
            <v>388</v>
          </cell>
        </row>
        <row r="491">
          <cell r="B491">
            <v>56940</v>
          </cell>
          <cell r="C491" t="str">
            <v>乳幼児歯科健康診査</v>
          </cell>
          <cell r="D491">
            <v>403000</v>
          </cell>
          <cell r="E491" t="str">
            <v>世保＊健康推進課　　</v>
          </cell>
          <cell r="F491">
            <v>3</v>
          </cell>
          <cell r="G491" t="str">
            <v>福祉保健</v>
          </cell>
          <cell r="H491">
            <v>21698.337</v>
          </cell>
          <cell r="I491">
            <v>22126</v>
          </cell>
          <cell r="J491">
            <v>20625</v>
          </cell>
        </row>
        <row r="492">
          <cell r="B492">
            <v>56941</v>
          </cell>
          <cell r="C492" t="str">
            <v>乳幼児歯科健康診査（医師会委託）</v>
          </cell>
          <cell r="D492">
            <v>403000</v>
          </cell>
          <cell r="E492" t="str">
            <v>世保＊健康推進課　　</v>
          </cell>
          <cell r="F492">
            <v>3</v>
          </cell>
          <cell r="G492" t="str">
            <v>福祉保健</v>
          </cell>
          <cell r="H492">
            <v>65509.167</v>
          </cell>
          <cell r="I492">
            <v>65934</v>
          </cell>
          <cell r="J492">
            <v>62286</v>
          </cell>
        </row>
        <row r="493">
          <cell r="B493">
            <v>56950</v>
          </cell>
          <cell r="C493" t="str">
            <v>母子衛生教育</v>
          </cell>
          <cell r="D493">
            <v>403000</v>
          </cell>
          <cell r="E493" t="str">
            <v>世保＊健康推進課　　</v>
          </cell>
          <cell r="F493">
            <v>3</v>
          </cell>
          <cell r="G493" t="str">
            <v>福祉保健</v>
          </cell>
          <cell r="H493">
            <v>9191.918</v>
          </cell>
          <cell r="I493">
            <v>8245</v>
          </cell>
          <cell r="J493">
            <v>7865</v>
          </cell>
        </row>
        <row r="494">
          <cell r="B494">
            <v>56951</v>
          </cell>
          <cell r="C494" t="str">
            <v>育児不安・児童虐待対策</v>
          </cell>
          <cell r="D494">
            <v>403000</v>
          </cell>
          <cell r="E494" t="str">
            <v>世保＊健康推進課　　</v>
          </cell>
          <cell r="F494">
            <v>3</v>
          </cell>
          <cell r="G494" t="str">
            <v>福祉保健</v>
          </cell>
          <cell r="H494">
            <v>2479.88</v>
          </cell>
          <cell r="I494">
            <v>4190</v>
          </cell>
          <cell r="J494">
            <v>4190</v>
          </cell>
        </row>
        <row r="495">
          <cell r="B495">
            <v>56955</v>
          </cell>
          <cell r="C495" t="str">
            <v>母子保健計画</v>
          </cell>
          <cell r="D495">
            <v>403000</v>
          </cell>
          <cell r="E495" t="str">
            <v>世保＊健康推進課　　</v>
          </cell>
          <cell r="F495">
            <v>3</v>
          </cell>
          <cell r="G495" t="str">
            <v>福祉保健</v>
          </cell>
          <cell r="H495">
            <v>0</v>
          </cell>
          <cell r="I495">
            <v>3000</v>
          </cell>
          <cell r="J495">
            <v>0</v>
          </cell>
        </row>
        <row r="496">
          <cell r="B496">
            <v>56980</v>
          </cell>
          <cell r="C496" t="str">
            <v>未熟児等に対する医療費公費負担</v>
          </cell>
          <cell r="D496">
            <v>403000</v>
          </cell>
          <cell r="E496" t="str">
            <v>世保＊健康推進課　　</v>
          </cell>
          <cell r="F496">
            <v>3</v>
          </cell>
          <cell r="G496" t="str">
            <v>福祉保健</v>
          </cell>
          <cell r="H496">
            <v>48383.527</v>
          </cell>
          <cell r="I496">
            <v>46433</v>
          </cell>
          <cell r="J496">
            <v>22597</v>
          </cell>
        </row>
        <row r="497">
          <cell r="B497">
            <v>57220</v>
          </cell>
          <cell r="C497" t="str">
            <v>公害保健対策</v>
          </cell>
          <cell r="D497">
            <v>403000</v>
          </cell>
          <cell r="E497" t="str">
            <v>世保＊健康推進課　　</v>
          </cell>
          <cell r="F497">
            <v>3</v>
          </cell>
          <cell r="G497" t="str">
            <v>福祉保健</v>
          </cell>
          <cell r="H497">
            <v>17335.664</v>
          </cell>
          <cell r="I497">
            <v>17753</v>
          </cell>
          <cell r="J497">
            <v>16747</v>
          </cell>
        </row>
        <row r="498">
          <cell r="B498">
            <v>57660</v>
          </cell>
          <cell r="C498" t="str">
            <v>動物愛護普及事務</v>
          </cell>
          <cell r="D498">
            <v>404000</v>
          </cell>
          <cell r="E498" t="str">
            <v>世保＊生活保健課　　</v>
          </cell>
          <cell r="F498">
            <v>3</v>
          </cell>
          <cell r="G498" t="str">
            <v>福祉保健</v>
          </cell>
          <cell r="H498">
            <v>9295.898</v>
          </cell>
          <cell r="I498">
            <v>9530</v>
          </cell>
          <cell r="J498">
            <v>9530</v>
          </cell>
        </row>
        <row r="499">
          <cell r="B499">
            <v>57665</v>
          </cell>
          <cell r="C499" t="str">
            <v>狂犬病予防法事務</v>
          </cell>
          <cell r="D499">
            <v>404000</v>
          </cell>
          <cell r="E499" t="str">
            <v>世保＊生活保健課　　</v>
          </cell>
          <cell r="F499">
            <v>3</v>
          </cell>
          <cell r="G499" t="str">
            <v>福祉保健</v>
          </cell>
          <cell r="H499">
            <v>6953.037</v>
          </cell>
          <cell r="I499">
            <v>8137</v>
          </cell>
          <cell r="J499">
            <v>-8123</v>
          </cell>
        </row>
        <row r="500">
          <cell r="B500">
            <v>57670</v>
          </cell>
          <cell r="C500" t="str">
            <v>ねずみ・衛生害虫不快害虫駆除相談指導</v>
          </cell>
          <cell r="D500">
            <v>404000</v>
          </cell>
          <cell r="E500" t="str">
            <v>世保＊生活保健課　　</v>
          </cell>
          <cell r="F500">
            <v>3</v>
          </cell>
          <cell r="G500" t="str">
            <v>福祉保健</v>
          </cell>
          <cell r="H500">
            <v>22790.826</v>
          </cell>
          <cell r="I500">
            <v>21132</v>
          </cell>
          <cell r="J500">
            <v>21132</v>
          </cell>
        </row>
        <row r="501">
          <cell r="B501">
            <v>61010</v>
          </cell>
          <cell r="C501" t="str">
            <v>中小商工業振興対策委員会運営</v>
          </cell>
          <cell r="D501">
            <v>270200</v>
          </cell>
          <cell r="E501" t="str">
            <v>商業課</v>
          </cell>
          <cell r="F501">
            <v>2</v>
          </cell>
          <cell r="G501" t="str">
            <v>区民生活</v>
          </cell>
          <cell r="H501">
            <v>361.26</v>
          </cell>
          <cell r="I501">
            <v>877</v>
          </cell>
          <cell r="J501">
            <v>877</v>
          </cell>
        </row>
        <row r="502">
          <cell r="B502">
            <v>61020</v>
          </cell>
          <cell r="C502" t="str">
            <v>内職相談及びあっ旋事業</v>
          </cell>
          <cell r="D502">
            <v>273000</v>
          </cell>
          <cell r="E502" t="str">
            <v>工業計画担当課</v>
          </cell>
          <cell r="F502">
            <v>2</v>
          </cell>
          <cell r="G502" t="str">
            <v>区民生活</v>
          </cell>
          <cell r="H502">
            <v>164.719</v>
          </cell>
          <cell r="I502">
            <v>135</v>
          </cell>
          <cell r="J502">
            <v>135</v>
          </cell>
        </row>
        <row r="503">
          <cell r="B503">
            <v>61022</v>
          </cell>
          <cell r="C503" t="str">
            <v>高齢者就業援助</v>
          </cell>
          <cell r="D503">
            <v>273000</v>
          </cell>
          <cell r="E503" t="str">
            <v>工業計画担当課</v>
          </cell>
          <cell r="F503">
            <v>2</v>
          </cell>
          <cell r="G503" t="str">
            <v>区民生活</v>
          </cell>
          <cell r="H503">
            <v>415.329</v>
          </cell>
          <cell r="I503">
            <v>483</v>
          </cell>
          <cell r="J503">
            <v>453</v>
          </cell>
        </row>
        <row r="504">
          <cell r="B504">
            <v>61024</v>
          </cell>
          <cell r="C504" t="str">
            <v>シルバー人材センター育成</v>
          </cell>
          <cell r="D504">
            <v>273000</v>
          </cell>
          <cell r="E504" t="str">
            <v>工業計画担当課</v>
          </cell>
          <cell r="F504">
            <v>2</v>
          </cell>
          <cell r="G504" t="str">
            <v>区民生活</v>
          </cell>
          <cell r="H504">
            <v>121491.012</v>
          </cell>
          <cell r="I504">
            <v>111073</v>
          </cell>
          <cell r="J504">
            <v>86013</v>
          </cell>
        </row>
        <row r="505">
          <cell r="B505">
            <v>61026</v>
          </cell>
          <cell r="C505" t="str">
            <v>シルバー作業所運営助成</v>
          </cell>
          <cell r="D505">
            <v>273000</v>
          </cell>
          <cell r="E505" t="str">
            <v>工業計画担当課</v>
          </cell>
          <cell r="F505">
            <v>2</v>
          </cell>
          <cell r="G505" t="str">
            <v>区民生活</v>
          </cell>
          <cell r="H505">
            <v>28451.241</v>
          </cell>
          <cell r="I505">
            <v>31460</v>
          </cell>
          <cell r="J505">
            <v>31460</v>
          </cell>
        </row>
        <row r="506">
          <cell r="B506">
            <v>61060</v>
          </cell>
          <cell r="C506" t="str">
            <v>産業振興部庶務事務</v>
          </cell>
          <cell r="D506">
            <v>270200</v>
          </cell>
          <cell r="E506" t="str">
            <v>商業課</v>
          </cell>
          <cell r="F506">
            <v>2</v>
          </cell>
          <cell r="G506" t="str">
            <v>区民生活</v>
          </cell>
          <cell r="H506">
            <v>6226.193</v>
          </cell>
          <cell r="I506">
            <v>7639</v>
          </cell>
          <cell r="J506">
            <v>7639</v>
          </cell>
        </row>
        <row r="507">
          <cell r="B507">
            <v>61065</v>
          </cell>
          <cell r="C507" t="str">
            <v>緊急地域雇用創出特別補助事業</v>
          </cell>
          <cell r="D507">
            <v>273000</v>
          </cell>
          <cell r="E507" t="str">
            <v>工業計画担当課</v>
          </cell>
          <cell r="F507">
            <v>2</v>
          </cell>
          <cell r="G507" t="str">
            <v>区民生活</v>
          </cell>
          <cell r="H507">
            <v>0</v>
          </cell>
          <cell r="I507">
            <v>300000</v>
          </cell>
          <cell r="J507">
            <v>0</v>
          </cell>
        </row>
        <row r="508">
          <cell r="B508">
            <v>61140</v>
          </cell>
          <cell r="C508" t="str">
            <v>産業交流センター建設基金積立金</v>
          </cell>
          <cell r="D508">
            <v>273000</v>
          </cell>
          <cell r="E508" t="str">
            <v>工業・計画担当課</v>
          </cell>
          <cell r="F508">
            <v>2</v>
          </cell>
          <cell r="G508" t="str">
            <v>区民生活</v>
          </cell>
          <cell r="H508">
            <v>568.295</v>
          </cell>
          <cell r="I508">
            <v>447</v>
          </cell>
          <cell r="J508">
            <v>0</v>
          </cell>
        </row>
        <row r="509">
          <cell r="B509">
            <v>62055</v>
          </cell>
          <cell r="C509" t="str">
            <v>米消費拡大推進</v>
          </cell>
          <cell r="D509">
            <v>270200</v>
          </cell>
          <cell r="E509" t="str">
            <v>商業課</v>
          </cell>
          <cell r="F509">
            <v>2</v>
          </cell>
          <cell r="G509" t="str">
            <v>区民生活</v>
          </cell>
          <cell r="H509">
            <v>597.142</v>
          </cell>
          <cell r="I509">
            <v>696</v>
          </cell>
          <cell r="J509">
            <v>227</v>
          </cell>
        </row>
        <row r="510">
          <cell r="B510">
            <v>62075</v>
          </cell>
          <cell r="C510" t="str">
            <v>公衆浴場確保対策</v>
          </cell>
          <cell r="D510">
            <v>270200</v>
          </cell>
          <cell r="E510" t="str">
            <v>商業課</v>
          </cell>
          <cell r="F510">
            <v>2</v>
          </cell>
          <cell r="G510" t="str">
            <v>区民生活</v>
          </cell>
          <cell r="H510">
            <v>26703.05</v>
          </cell>
          <cell r="I510">
            <v>31537</v>
          </cell>
          <cell r="J510">
            <v>31537</v>
          </cell>
        </row>
        <row r="511">
          <cell r="B511">
            <v>68010</v>
          </cell>
          <cell r="C511" t="str">
            <v>農業委員会委員報酬</v>
          </cell>
          <cell r="D511">
            <v>270300</v>
          </cell>
          <cell r="E511" t="str">
            <v>都市農地課</v>
          </cell>
          <cell r="F511">
            <v>2</v>
          </cell>
          <cell r="G511" t="str">
            <v>区民生活</v>
          </cell>
          <cell r="H511">
            <v>7284</v>
          </cell>
          <cell r="I511">
            <v>7891</v>
          </cell>
          <cell r="J511">
            <v>5644</v>
          </cell>
        </row>
        <row r="512">
          <cell r="B512">
            <v>68020</v>
          </cell>
          <cell r="C512" t="str">
            <v>農業委員会運営</v>
          </cell>
          <cell r="D512">
            <v>270300</v>
          </cell>
          <cell r="E512" t="str">
            <v>都市農地課</v>
          </cell>
          <cell r="F512">
            <v>2</v>
          </cell>
          <cell r="G512" t="str">
            <v>区民生活</v>
          </cell>
          <cell r="H512">
            <v>3870.527</v>
          </cell>
          <cell r="I512">
            <v>4590</v>
          </cell>
          <cell r="J512">
            <v>4449</v>
          </cell>
        </row>
        <row r="513">
          <cell r="B513">
            <v>69010</v>
          </cell>
          <cell r="C513" t="str">
            <v>農業振興対策委員会運営</v>
          </cell>
          <cell r="D513">
            <v>270300</v>
          </cell>
          <cell r="E513" t="str">
            <v>都市農地課</v>
          </cell>
          <cell r="F513">
            <v>2</v>
          </cell>
          <cell r="G513" t="str">
            <v>区民生活</v>
          </cell>
          <cell r="H513">
            <v>512</v>
          </cell>
          <cell r="I513">
            <v>572</v>
          </cell>
          <cell r="J513">
            <v>572</v>
          </cell>
        </row>
        <row r="514">
          <cell r="B514">
            <v>69030</v>
          </cell>
          <cell r="C514" t="str">
            <v>農地の保全</v>
          </cell>
          <cell r="D514">
            <v>270300</v>
          </cell>
          <cell r="E514" t="str">
            <v>都市農地課</v>
          </cell>
          <cell r="F514">
            <v>2</v>
          </cell>
          <cell r="G514" t="str">
            <v>区民生活</v>
          </cell>
          <cell r="H514">
            <v>26783.1</v>
          </cell>
          <cell r="I514">
            <v>27941</v>
          </cell>
          <cell r="J514">
            <v>27941</v>
          </cell>
        </row>
        <row r="515">
          <cell r="B515">
            <v>69031</v>
          </cell>
          <cell r="C515" t="str">
            <v>農業の担い手の確保・育成</v>
          </cell>
          <cell r="D515">
            <v>270300</v>
          </cell>
          <cell r="E515" t="str">
            <v>都市農地課</v>
          </cell>
          <cell r="F515">
            <v>2</v>
          </cell>
          <cell r="G515" t="str">
            <v>区民生活</v>
          </cell>
          <cell r="H515">
            <v>2239.65</v>
          </cell>
          <cell r="I515">
            <v>2240</v>
          </cell>
          <cell r="J515">
            <v>2240</v>
          </cell>
        </row>
        <row r="516">
          <cell r="B516">
            <v>69032</v>
          </cell>
          <cell r="C516" t="str">
            <v>農業経営安定化</v>
          </cell>
          <cell r="D516">
            <v>270300</v>
          </cell>
          <cell r="E516" t="str">
            <v>都市農地課</v>
          </cell>
          <cell r="F516">
            <v>2</v>
          </cell>
          <cell r="G516" t="str">
            <v>区民生活</v>
          </cell>
          <cell r="H516">
            <v>2471.211</v>
          </cell>
          <cell r="I516">
            <v>3126</v>
          </cell>
          <cell r="J516">
            <v>3126</v>
          </cell>
        </row>
        <row r="517">
          <cell r="B517">
            <v>69033</v>
          </cell>
          <cell r="C517" t="str">
            <v>有機農業推進事業</v>
          </cell>
          <cell r="D517">
            <v>270300</v>
          </cell>
          <cell r="E517" t="str">
            <v>都市農地課</v>
          </cell>
          <cell r="F517">
            <v>2</v>
          </cell>
          <cell r="G517" t="str">
            <v>区民生活</v>
          </cell>
          <cell r="H517">
            <v>1926.961</v>
          </cell>
          <cell r="I517">
            <v>2362</v>
          </cell>
          <cell r="J517">
            <v>2362</v>
          </cell>
        </row>
        <row r="518">
          <cell r="B518">
            <v>69035</v>
          </cell>
          <cell r="C518" t="str">
            <v>地域内流通促進</v>
          </cell>
          <cell r="D518">
            <v>270300</v>
          </cell>
          <cell r="E518" t="str">
            <v>都市農地課</v>
          </cell>
          <cell r="F518">
            <v>2</v>
          </cell>
          <cell r="G518" t="str">
            <v>区民生活</v>
          </cell>
          <cell r="H518">
            <v>888.963</v>
          </cell>
          <cell r="I518">
            <v>1236</v>
          </cell>
          <cell r="J518">
            <v>1236</v>
          </cell>
        </row>
        <row r="519">
          <cell r="B519">
            <v>69036</v>
          </cell>
          <cell r="C519" t="str">
            <v>農産物ブランド化推進</v>
          </cell>
          <cell r="D519">
            <v>270300</v>
          </cell>
          <cell r="E519" t="str">
            <v>都市農地課</v>
          </cell>
          <cell r="F519">
            <v>2</v>
          </cell>
          <cell r="G519" t="str">
            <v>区民生活</v>
          </cell>
          <cell r="H519">
            <v>4174.159</v>
          </cell>
          <cell r="I519">
            <v>4726</v>
          </cell>
          <cell r="J519">
            <v>4726</v>
          </cell>
        </row>
        <row r="520">
          <cell r="B520">
            <v>69050</v>
          </cell>
          <cell r="C520" t="str">
            <v>花卉・そ菜展</v>
          </cell>
          <cell r="D520">
            <v>270300</v>
          </cell>
          <cell r="E520" t="str">
            <v>都市農地課</v>
          </cell>
          <cell r="F520">
            <v>2</v>
          </cell>
          <cell r="G520" t="str">
            <v>区民生活</v>
          </cell>
          <cell r="H520">
            <v>13100.62</v>
          </cell>
          <cell r="I520">
            <v>13089</v>
          </cell>
          <cell r="J520">
            <v>13089</v>
          </cell>
        </row>
        <row r="521">
          <cell r="B521">
            <v>70050</v>
          </cell>
          <cell r="C521" t="str">
            <v>土木施設維持管理</v>
          </cell>
          <cell r="D521">
            <v>562000</v>
          </cell>
          <cell r="E521" t="str">
            <v>建設住宅部土木調整課</v>
          </cell>
          <cell r="F521">
            <v>4</v>
          </cell>
          <cell r="G521" t="str">
            <v>都市整備</v>
          </cell>
          <cell r="H521">
            <v>1127.696</v>
          </cell>
          <cell r="I521">
            <v>2537</v>
          </cell>
          <cell r="J521">
            <v>2537</v>
          </cell>
        </row>
        <row r="522">
          <cell r="B522">
            <v>70051</v>
          </cell>
          <cell r="C522" t="str">
            <v>土木施設維持管理（世田谷）</v>
          </cell>
          <cell r="D522">
            <v>593000</v>
          </cell>
          <cell r="E522" t="str">
            <v>世街＊土木課　　　　</v>
          </cell>
          <cell r="F522">
            <v>4</v>
          </cell>
          <cell r="G522" t="str">
            <v>都市整備</v>
          </cell>
          <cell r="H522">
            <v>18667.836</v>
          </cell>
          <cell r="I522">
            <v>22203</v>
          </cell>
          <cell r="J522">
            <v>22191</v>
          </cell>
        </row>
        <row r="523">
          <cell r="B523">
            <v>70052</v>
          </cell>
          <cell r="C523" t="str">
            <v>土木施設維持管理（北沢）</v>
          </cell>
          <cell r="D523">
            <v>613000</v>
          </cell>
          <cell r="E523" t="str">
            <v>北街＊土木課　　　　</v>
          </cell>
          <cell r="F523">
            <v>4</v>
          </cell>
          <cell r="G523" t="str">
            <v>都市整備</v>
          </cell>
          <cell r="H523">
            <v>2936.206</v>
          </cell>
          <cell r="I523">
            <v>3062</v>
          </cell>
          <cell r="J523">
            <v>3062</v>
          </cell>
        </row>
        <row r="524">
          <cell r="B524">
            <v>70053</v>
          </cell>
          <cell r="C524" t="str">
            <v>土木施設維持管理（玉川）</v>
          </cell>
          <cell r="D524">
            <v>623000</v>
          </cell>
          <cell r="E524" t="str">
            <v>玉街＊土木課　　　　</v>
          </cell>
          <cell r="F524">
            <v>4</v>
          </cell>
          <cell r="G524" t="str">
            <v>都市整備</v>
          </cell>
          <cell r="H524">
            <v>5854.508</v>
          </cell>
          <cell r="I524">
            <v>8526</v>
          </cell>
          <cell r="J524">
            <v>8526</v>
          </cell>
        </row>
        <row r="525">
          <cell r="B525">
            <v>70054</v>
          </cell>
          <cell r="C525" t="str">
            <v>土木施設維持管理(砧)</v>
          </cell>
          <cell r="D525">
            <v>633000</v>
          </cell>
          <cell r="E525" t="str">
            <v>砧街＊土木課　　　　</v>
          </cell>
          <cell r="F525">
            <v>4</v>
          </cell>
          <cell r="G525" t="str">
            <v>都市整備</v>
          </cell>
          <cell r="H525">
            <v>13266.803</v>
          </cell>
          <cell r="I525">
            <v>17902</v>
          </cell>
          <cell r="J525">
            <v>17902</v>
          </cell>
        </row>
        <row r="526">
          <cell r="B526">
            <v>70055</v>
          </cell>
          <cell r="C526" t="str">
            <v>土木施設維持管理（烏山）</v>
          </cell>
          <cell r="D526">
            <v>643000</v>
          </cell>
          <cell r="E526" t="str">
            <v>烏街＊土木課　　　　</v>
          </cell>
          <cell r="F526">
            <v>4</v>
          </cell>
          <cell r="G526" t="str">
            <v>都市整備</v>
          </cell>
          <cell r="H526">
            <v>6379.161</v>
          </cell>
          <cell r="I526">
            <v>6211</v>
          </cell>
          <cell r="J526">
            <v>6211</v>
          </cell>
        </row>
        <row r="527">
          <cell r="B527">
            <v>70060</v>
          </cell>
          <cell r="C527" t="str">
            <v>土木技術指導</v>
          </cell>
          <cell r="D527">
            <v>562000</v>
          </cell>
          <cell r="E527" t="str">
            <v>建設住宅部土木調整課</v>
          </cell>
          <cell r="F527">
            <v>4</v>
          </cell>
          <cell r="G527" t="str">
            <v>都市整備</v>
          </cell>
          <cell r="H527">
            <v>18094.405</v>
          </cell>
          <cell r="I527">
            <v>13233</v>
          </cell>
          <cell r="J527">
            <v>13233</v>
          </cell>
        </row>
        <row r="528">
          <cell r="B528">
            <v>70070</v>
          </cell>
          <cell r="C528" t="str">
            <v>建設・住宅部庶務事務</v>
          </cell>
          <cell r="D528">
            <v>561000</v>
          </cell>
          <cell r="E528" t="str">
            <v>建設住宅部土木管理課</v>
          </cell>
          <cell r="F528">
            <v>4</v>
          </cell>
          <cell r="G528" t="str">
            <v>都市整備</v>
          </cell>
          <cell r="H528">
            <v>10656.943</v>
          </cell>
          <cell r="I528">
            <v>11066</v>
          </cell>
          <cell r="J528">
            <v>10758</v>
          </cell>
        </row>
        <row r="529">
          <cell r="B529">
            <v>70075</v>
          </cell>
          <cell r="C529" t="str">
            <v>道路・河川協議会事務</v>
          </cell>
          <cell r="D529">
            <v>561000</v>
          </cell>
          <cell r="E529" t="str">
            <v>建設住宅部土木管理課</v>
          </cell>
          <cell r="F529">
            <v>4</v>
          </cell>
          <cell r="G529" t="str">
            <v>都市整備</v>
          </cell>
          <cell r="H529">
            <v>576</v>
          </cell>
          <cell r="I529">
            <v>546</v>
          </cell>
          <cell r="J529">
            <v>546</v>
          </cell>
        </row>
        <row r="530">
          <cell r="B530">
            <v>70090</v>
          </cell>
          <cell r="C530" t="str">
            <v>雨水貯留浸透施設整備</v>
          </cell>
          <cell r="D530">
            <v>562000</v>
          </cell>
          <cell r="E530" t="str">
            <v>建設住宅部土木調整課</v>
          </cell>
          <cell r="F530">
            <v>4</v>
          </cell>
          <cell r="G530" t="str">
            <v>都市整備</v>
          </cell>
          <cell r="H530">
            <v>2785.39</v>
          </cell>
          <cell r="I530">
            <v>5116</v>
          </cell>
          <cell r="J530">
            <v>5116</v>
          </cell>
        </row>
        <row r="531">
          <cell r="B531">
            <v>70091</v>
          </cell>
          <cell r="C531" t="str">
            <v>雨水貯留浸透施設整備（世田谷）</v>
          </cell>
          <cell r="D531">
            <v>593000</v>
          </cell>
          <cell r="E531" t="str">
            <v>世街＊土木課　　　　</v>
          </cell>
          <cell r="F531">
            <v>4</v>
          </cell>
          <cell r="G531" t="str">
            <v>都市整備</v>
          </cell>
          <cell r="H531">
            <v>15298.95</v>
          </cell>
          <cell r="I531">
            <v>35142</v>
          </cell>
          <cell r="J531">
            <v>35142</v>
          </cell>
        </row>
        <row r="532">
          <cell r="B532">
            <v>70092</v>
          </cell>
          <cell r="C532" t="str">
            <v>雨水貯留浸透施設整備(北沢)</v>
          </cell>
          <cell r="D532">
            <v>613000</v>
          </cell>
          <cell r="E532" t="str">
            <v>北街＊土木課　　　　</v>
          </cell>
          <cell r="F532">
            <v>4</v>
          </cell>
          <cell r="G532" t="str">
            <v>都市整備</v>
          </cell>
          <cell r="H532">
            <v>8727.6</v>
          </cell>
          <cell r="I532">
            <v>12820</v>
          </cell>
          <cell r="J532">
            <v>12820</v>
          </cell>
        </row>
        <row r="533">
          <cell r="B533">
            <v>70093</v>
          </cell>
          <cell r="C533" t="str">
            <v>雨水貯留浸透施設整備（玉川）</v>
          </cell>
          <cell r="D533">
            <v>623000</v>
          </cell>
          <cell r="E533" t="str">
            <v>玉街＊土木課　　　　</v>
          </cell>
          <cell r="F533">
            <v>4</v>
          </cell>
          <cell r="G533" t="str">
            <v>都市整備</v>
          </cell>
          <cell r="H533">
            <v>3885</v>
          </cell>
          <cell r="I533">
            <v>8000</v>
          </cell>
          <cell r="J533">
            <v>8000</v>
          </cell>
        </row>
        <row r="534">
          <cell r="B534">
            <v>70094</v>
          </cell>
          <cell r="C534" t="str">
            <v>雨水貯留浸透施設整備(砧)</v>
          </cell>
          <cell r="D534">
            <v>633000</v>
          </cell>
          <cell r="E534" t="str">
            <v>砧街＊土木課　　　　</v>
          </cell>
          <cell r="F534">
            <v>4</v>
          </cell>
          <cell r="G534" t="str">
            <v>都市整備</v>
          </cell>
          <cell r="H534">
            <v>6027</v>
          </cell>
          <cell r="I534">
            <v>6568</v>
          </cell>
          <cell r="J534">
            <v>6568</v>
          </cell>
        </row>
        <row r="535">
          <cell r="B535">
            <v>70095</v>
          </cell>
          <cell r="C535" t="str">
            <v>雨水貯留浸透施設整備(烏山）</v>
          </cell>
          <cell r="D535">
            <v>643000</v>
          </cell>
          <cell r="E535" t="str">
            <v>烏街＊土木課　　　　</v>
          </cell>
          <cell r="F535">
            <v>4</v>
          </cell>
          <cell r="G535" t="str">
            <v>都市整備</v>
          </cell>
          <cell r="H535">
            <v>8722.035</v>
          </cell>
          <cell r="I535">
            <v>11279</v>
          </cell>
          <cell r="J535">
            <v>11279</v>
          </cell>
        </row>
        <row r="536">
          <cell r="B536">
            <v>70102</v>
          </cell>
          <cell r="C536" t="str">
            <v>土木施設増改築（北沢）</v>
          </cell>
          <cell r="D536">
            <v>613000</v>
          </cell>
          <cell r="E536" t="str">
            <v>北街＊土木課　　　　</v>
          </cell>
          <cell r="F536">
            <v>4</v>
          </cell>
          <cell r="G536" t="str">
            <v>都市整備</v>
          </cell>
          <cell r="H536">
            <v>18391.8</v>
          </cell>
          <cell r="I536">
            <v>9680</v>
          </cell>
          <cell r="J536">
            <v>9680</v>
          </cell>
        </row>
        <row r="537">
          <cell r="B537">
            <v>70103</v>
          </cell>
          <cell r="C537" t="str">
            <v>土木施設増改築（玉川）</v>
          </cell>
          <cell r="D537">
            <v>623000</v>
          </cell>
          <cell r="E537" t="str">
            <v>玉街＊土木課　　　　</v>
          </cell>
          <cell r="F537">
            <v>4</v>
          </cell>
          <cell r="G537" t="str">
            <v>都市整備</v>
          </cell>
          <cell r="H537">
            <v>0</v>
          </cell>
          <cell r="I537">
            <v>60327</v>
          </cell>
          <cell r="J537">
            <v>60327</v>
          </cell>
        </row>
        <row r="538">
          <cell r="B538">
            <v>70104</v>
          </cell>
          <cell r="C538" t="str">
            <v>土木施設増改築（烏山）</v>
          </cell>
          <cell r="D538">
            <v>643000</v>
          </cell>
          <cell r="E538" t="str">
            <v>烏街＊土木課　　　　</v>
          </cell>
          <cell r="F538">
            <v>4</v>
          </cell>
          <cell r="G538" t="str">
            <v>都市整備</v>
          </cell>
          <cell r="H538">
            <v>0</v>
          </cell>
          <cell r="I538">
            <v>0</v>
          </cell>
          <cell r="J538">
            <v>0</v>
          </cell>
        </row>
        <row r="539">
          <cell r="B539">
            <v>70110</v>
          </cell>
          <cell r="C539" t="str">
            <v>不法占用等取締(世田谷)</v>
          </cell>
          <cell r="D539">
            <v>593000</v>
          </cell>
          <cell r="E539" t="str">
            <v>世街＊土木課　　　　</v>
          </cell>
          <cell r="F539">
            <v>4</v>
          </cell>
          <cell r="G539" t="str">
            <v>都市整備</v>
          </cell>
          <cell r="H539">
            <v>418.575</v>
          </cell>
          <cell r="I539">
            <v>320</v>
          </cell>
          <cell r="J539">
            <v>-710</v>
          </cell>
        </row>
        <row r="540">
          <cell r="B540">
            <v>70111</v>
          </cell>
          <cell r="C540" t="str">
            <v>不法占用等取締(北沢)</v>
          </cell>
          <cell r="D540">
            <v>613000</v>
          </cell>
          <cell r="E540" t="str">
            <v>北街＊土木課　　　　</v>
          </cell>
          <cell r="F540">
            <v>4</v>
          </cell>
          <cell r="G540" t="str">
            <v>都市整備</v>
          </cell>
          <cell r="H540">
            <v>5072.729</v>
          </cell>
          <cell r="I540">
            <v>5769</v>
          </cell>
          <cell r="J540">
            <v>4980</v>
          </cell>
        </row>
        <row r="541">
          <cell r="B541">
            <v>70112</v>
          </cell>
          <cell r="C541" t="str">
            <v>不法占用等取締（玉川）</v>
          </cell>
          <cell r="D541">
            <v>623000</v>
          </cell>
          <cell r="E541" t="str">
            <v>玉街＊土木課　　　　</v>
          </cell>
          <cell r="F541">
            <v>4</v>
          </cell>
          <cell r="G541" t="str">
            <v>都市整備</v>
          </cell>
          <cell r="H541">
            <v>342.788</v>
          </cell>
          <cell r="I541">
            <v>2061</v>
          </cell>
          <cell r="J541">
            <v>1008</v>
          </cell>
        </row>
        <row r="542">
          <cell r="B542">
            <v>70113</v>
          </cell>
          <cell r="C542" t="str">
            <v>不法占用等取締(砧）</v>
          </cell>
          <cell r="D542">
            <v>633000</v>
          </cell>
          <cell r="E542" t="str">
            <v>砧街＊土木課　　　　</v>
          </cell>
          <cell r="F542">
            <v>4</v>
          </cell>
          <cell r="G542" t="str">
            <v>都市整備</v>
          </cell>
          <cell r="H542">
            <v>649.011</v>
          </cell>
          <cell r="I542">
            <v>1396</v>
          </cell>
          <cell r="J542">
            <v>910</v>
          </cell>
        </row>
        <row r="543">
          <cell r="B543">
            <v>70114</v>
          </cell>
          <cell r="C543" t="str">
            <v>不法占用等取締(烏山）</v>
          </cell>
          <cell r="D543">
            <v>643000</v>
          </cell>
          <cell r="E543" t="str">
            <v>烏街＊土木課　　　　</v>
          </cell>
          <cell r="F543">
            <v>4</v>
          </cell>
          <cell r="G543" t="str">
            <v>都市整備</v>
          </cell>
          <cell r="H543">
            <v>1082.228</v>
          </cell>
          <cell r="I543">
            <v>1184</v>
          </cell>
          <cell r="J543">
            <v>-135</v>
          </cell>
        </row>
        <row r="544">
          <cell r="B544">
            <v>70120</v>
          </cell>
          <cell r="C544" t="str">
            <v>自動車臨時運行許可（世田谷）</v>
          </cell>
          <cell r="D544">
            <v>593000</v>
          </cell>
          <cell r="E544" t="str">
            <v>世街＊土木課　　　　</v>
          </cell>
          <cell r="F544">
            <v>4</v>
          </cell>
          <cell r="G544" t="str">
            <v>都市整備</v>
          </cell>
          <cell r="H544">
            <v>2.52</v>
          </cell>
          <cell r="I544">
            <v>5</v>
          </cell>
          <cell r="J544">
            <v>-971</v>
          </cell>
        </row>
        <row r="545">
          <cell r="B545">
            <v>70121</v>
          </cell>
          <cell r="C545" t="str">
            <v>自動車臨時運行許可（北沢）</v>
          </cell>
          <cell r="D545">
            <v>613000</v>
          </cell>
          <cell r="E545" t="str">
            <v>北街＊土木課　　　　</v>
          </cell>
          <cell r="F545">
            <v>4</v>
          </cell>
          <cell r="G545" t="str">
            <v>都市整備</v>
          </cell>
          <cell r="H545">
            <v>5.04</v>
          </cell>
          <cell r="I545">
            <v>5</v>
          </cell>
          <cell r="J545">
            <v>-137</v>
          </cell>
        </row>
        <row r="546">
          <cell r="B546">
            <v>70122</v>
          </cell>
          <cell r="C546" t="str">
            <v>自動車臨時運行許可（玉川）</v>
          </cell>
          <cell r="D546">
            <v>623000</v>
          </cell>
          <cell r="E546" t="str">
            <v>玉街＊土木課　　　　</v>
          </cell>
          <cell r="F546">
            <v>4</v>
          </cell>
          <cell r="G546" t="str">
            <v>都市整備</v>
          </cell>
          <cell r="H546">
            <v>81.549</v>
          </cell>
          <cell r="I546">
            <v>117</v>
          </cell>
          <cell r="J546">
            <v>-634</v>
          </cell>
        </row>
        <row r="547">
          <cell r="B547">
            <v>70123</v>
          </cell>
          <cell r="C547" t="str">
            <v>自動車臨時運行許可(砧）</v>
          </cell>
          <cell r="D547">
            <v>633000</v>
          </cell>
          <cell r="E547" t="str">
            <v>砧街＊土木課　　　　</v>
          </cell>
          <cell r="F547">
            <v>4</v>
          </cell>
          <cell r="G547" t="str">
            <v>都市整備</v>
          </cell>
          <cell r="H547">
            <v>1.6</v>
          </cell>
          <cell r="I547">
            <v>3</v>
          </cell>
          <cell r="J547">
            <v>-747</v>
          </cell>
        </row>
        <row r="548">
          <cell r="B548">
            <v>70124</v>
          </cell>
          <cell r="C548" t="str">
            <v>自動車臨時運行許可(烏山）</v>
          </cell>
          <cell r="D548">
            <v>643000</v>
          </cell>
          <cell r="E548" t="str">
            <v>烏街＊土木課　　　　</v>
          </cell>
          <cell r="F548">
            <v>4</v>
          </cell>
          <cell r="G548" t="str">
            <v>都市整備</v>
          </cell>
          <cell r="H548">
            <v>137.766</v>
          </cell>
          <cell r="I548">
            <v>369</v>
          </cell>
          <cell r="J548">
            <v>-97</v>
          </cell>
        </row>
        <row r="549">
          <cell r="B549">
            <v>70160</v>
          </cell>
          <cell r="C549" t="str">
            <v>土木事務（玉川）</v>
          </cell>
          <cell r="D549">
            <v>623000</v>
          </cell>
          <cell r="E549" t="str">
            <v>玉街＊土木課　　　　</v>
          </cell>
          <cell r="F549">
            <v>4</v>
          </cell>
          <cell r="G549" t="str">
            <v>都市整備</v>
          </cell>
          <cell r="H549">
            <v>11674.061</v>
          </cell>
          <cell r="I549">
            <v>10744</v>
          </cell>
          <cell r="J549">
            <v>10744</v>
          </cell>
        </row>
        <row r="550">
          <cell r="B550">
            <v>70165</v>
          </cell>
          <cell r="C550" t="str">
            <v>土木課計画調整事務（玉川）</v>
          </cell>
          <cell r="D550">
            <v>623000</v>
          </cell>
          <cell r="E550" t="str">
            <v>玉街＊土木課　　　　</v>
          </cell>
          <cell r="F550">
            <v>4</v>
          </cell>
          <cell r="G550" t="str">
            <v>都市整備</v>
          </cell>
          <cell r="H550">
            <v>0</v>
          </cell>
          <cell r="I550">
            <v>0</v>
          </cell>
          <cell r="J550">
            <v>0</v>
          </cell>
        </row>
        <row r="551">
          <cell r="B551">
            <v>70170</v>
          </cell>
          <cell r="C551" t="str">
            <v>土木事務（砧）</v>
          </cell>
          <cell r="D551">
            <v>633000</v>
          </cell>
          <cell r="E551" t="str">
            <v>砧街＊土木課　　　　</v>
          </cell>
          <cell r="F551">
            <v>4</v>
          </cell>
          <cell r="G551" t="str">
            <v>都市整備</v>
          </cell>
          <cell r="H551">
            <v>6948.024</v>
          </cell>
          <cell r="I551">
            <v>9107</v>
          </cell>
          <cell r="J551">
            <v>9107</v>
          </cell>
        </row>
        <row r="552">
          <cell r="B552">
            <v>70175</v>
          </cell>
          <cell r="C552" t="str">
            <v>土木計画調整事務(砧)</v>
          </cell>
          <cell r="D552">
            <v>633000</v>
          </cell>
          <cell r="E552" t="str">
            <v>砧街＊土木課　　　　</v>
          </cell>
          <cell r="F552">
            <v>4</v>
          </cell>
          <cell r="G552" t="str">
            <v>都市整備</v>
          </cell>
          <cell r="H552">
            <v>141.325</v>
          </cell>
          <cell r="I552">
            <v>166</v>
          </cell>
          <cell r="J552">
            <v>166</v>
          </cell>
        </row>
        <row r="553">
          <cell r="B553">
            <v>70180</v>
          </cell>
          <cell r="C553" t="str">
            <v>土木事務（世田谷）</v>
          </cell>
          <cell r="D553">
            <v>593000</v>
          </cell>
          <cell r="E553" t="str">
            <v>世街＊土木課　　　　</v>
          </cell>
          <cell r="F553">
            <v>4</v>
          </cell>
          <cell r="G553" t="str">
            <v>都市整備</v>
          </cell>
          <cell r="H553">
            <v>12249.102</v>
          </cell>
          <cell r="I553">
            <v>9040</v>
          </cell>
          <cell r="J553">
            <v>9040</v>
          </cell>
        </row>
        <row r="554">
          <cell r="B554">
            <v>70185</v>
          </cell>
          <cell r="C554" t="str">
            <v>土木計画調整事務（世田谷）</v>
          </cell>
          <cell r="D554">
            <v>593000</v>
          </cell>
          <cell r="E554" t="str">
            <v>世街＊土木課　　　　</v>
          </cell>
          <cell r="F554">
            <v>4</v>
          </cell>
          <cell r="G554" t="str">
            <v>都市整備</v>
          </cell>
          <cell r="H554">
            <v>0</v>
          </cell>
          <cell r="I554">
            <v>0</v>
          </cell>
          <cell r="J554">
            <v>0</v>
          </cell>
        </row>
        <row r="555">
          <cell r="B555">
            <v>70190</v>
          </cell>
          <cell r="C555" t="str">
            <v>土木事務（北沢）</v>
          </cell>
          <cell r="D555">
            <v>613000</v>
          </cell>
          <cell r="E555" t="str">
            <v>北街＊土木課　　　　</v>
          </cell>
          <cell r="F555">
            <v>4</v>
          </cell>
          <cell r="G555" t="str">
            <v>都市整備</v>
          </cell>
          <cell r="H555">
            <v>2734.525</v>
          </cell>
          <cell r="I555">
            <v>2941</v>
          </cell>
          <cell r="J555">
            <v>2941</v>
          </cell>
        </row>
        <row r="556">
          <cell r="B556">
            <v>70195</v>
          </cell>
          <cell r="C556" t="str">
            <v>土木計画調整事務（北沢）</v>
          </cell>
          <cell r="D556">
            <v>613000</v>
          </cell>
          <cell r="E556" t="str">
            <v>北街＊土木課　　　　</v>
          </cell>
          <cell r="F556">
            <v>4</v>
          </cell>
          <cell r="G556" t="str">
            <v>都市整備</v>
          </cell>
          <cell r="H556">
            <v>7606.692</v>
          </cell>
          <cell r="I556">
            <v>8513</v>
          </cell>
          <cell r="J556">
            <v>8513</v>
          </cell>
        </row>
        <row r="557">
          <cell r="B557">
            <v>70200</v>
          </cell>
          <cell r="C557" t="str">
            <v>土木事務（烏山）</v>
          </cell>
          <cell r="D557">
            <v>643000</v>
          </cell>
          <cell r="E557" t="str">
            <v>烏街＊土木課　　　　</v>
          </cell>
          <cell r="F557">
            <v>4</v>
          </cell>
          <cell r="G557" t="str">
            <v>都市整備</v>
          </cell>
          <cell r="H557">
            <v>9128.383</v>
          </cell>
          <cell r="I557">
            <v>10552</v>
          </cell>
          <cell r="J557">
            <v>10552</v>
          </cell>
        </row>
        <row r="558">
          <cell r="B558">
            <v>70205</v>
          </cell>
          <cell r="C558" t="str">
            <v>土木計画調整事務(烏山）</v>
          </cell>
          <cell r="D558">
            <v>643000</v>
          </cell>
          <cell r="E558" t="str">
            <v>烏街＊土木課　　　　</v>
          </cell>
          <cell r="F558">
            <v>4</v>
          </cell>
          <cell r="G558" t="str">
            <v>都市整備</v>
          </cell>
          <cell r="H558">
            <v>0</v>
          </cell>
          <cell r="I558">
            <v>0</v>
          </cell>
          <cell r="J558">
            <v>0</v>
          </cell>
        </row>
        <row r="559">
          <cell r="B559">
            <v>71011</v>
          </cell>
          <cell r="C559" t="str">
            <v>道路境界確定（世田谷）</v>
          </cell>
          <cell r="D559">
            <v>591000</v>
          </cell>
          <cell r="E559" t="str">
            <v>世街＊街づくり課　　</v>
          </cell>
          <cell r="F559">
            <v>4</v>
          </cell>
          <cell r="G559" t="str">
            <v>都市整備</v>
          </cell>
          <cell r="H559">
            <v>4159.659</v>
          </cell>
          <cell r="I559">
            <v>6019</v>
          </cell>
          <cell r="J559">
            <v>6019</v>
          </cell>
        </row>
        <row r="560">
          <cell r="B560">
            <v>71012</v>
          </cell>
          <cell r="C560" t="str">
            <v>道路境界確定（北沢）</v>
          </cell>
          <cell r="D560">
            <v>611000</v>
          </cell>
          <cell r="E560" t="str">
            <v>北街＊街づくり課　　</v>
          </cell>
          <cell r="F560">
            <v>4</v>
          </cell>
          <cell r="G560" t="str">
            <v>都市整備</v>
          </cell>
          <cell r="H560">
            <v>7594.372</v>
          </cell>
          <cell r="I560">
            <v>8005</v>
          </cell>
          <cell r="J560">
            <v>8005</v>
          </cell>
        </row>
        <row r="561">
          <cell r="B561">
            <v>71013</v>
          </cell>
          <cell r="C561" t="str">
            <v>道路境界確定(玉川)</v>
          </cell>
          <cell r="D561">
            <v>621000</v>
          </cell>
          <cell r="E561" t="str">
            <v>玉街＊街づくり課　　</v>
          </cell>
          <cell r="F561">
            <v>4</v>
          </cell>
          <cell r="G561" t="str">
            <v>都市整備</v>
          </cell>
          <cell r="H561">
            <v>1503.598</v>
          </cell>
          <cell r="I561">
            <v>2741</v>
          </cell>
          <cell r="J561">
            <v>2741</v>
          </cell>
        </row>
        <row r="562">
          <cell r="B562">
            <v>71014</v>
          </cell>
          <cell r="C562" t="str">
            <v>道路境界確定(砧)</v>
          </cell>
          <cell r="D562">
            <v>631000</v>
          </cell>
          <cell r="E562" t="str">
            <v>砧街＊街づくり課　　</v>
          </cell>
          <cell r="F562">
            <v>4</v>
          </cell>
          <cell r="G562" t="str">
            <v>都市整備</v>
          </cell>
          <cell r="H562">
            <v>10381.111</v>
          </cell>
          <cell r="I562">
            <v>10633</v>
          </cell>
          <cell r="J562">
            <v>10633</v>
          </cell>
        </row>
        <row r="563">
          <cell r="B563">
            <v>71015</v>
          </cell>
          <cell r="C563" t="str">
            <v>道路境界確定(烏山）</v>
          </cell>
          <cell r="D563">
            <v>641000</v>
          </cell>
          <cell r="E563" t="str">
            <v>烏街＊街づくり課　　</v>
          </cell>
          <cell r="F563">
            <v>4</v>
          </cell>
          <cell r="G563" t="str">
            <v>都市整備</v>
          </cell>
          <cell r="H563">
            <v>5550.867</v>
          </cell>
          <cell r="I563">
            <v>5139</v>
          </cell>
          <cell r="J563">
            <v>5139</v>
          </cell>
        </row>
        <row r="564">
          <cell r="B564">
            <v>71021</v>
          </cell>
          <cell r="C564" t="str">
            <v>道路認定（世田谷）</v>
          </cell>
          <cell r="D564">
            <v>591000</v>
          </cell>
          <cell r="E564" t="str">
            <v>世街＊街づくり課　　</v>
          </cell>
          <cell r="F564">
            <v>4</v>
          </cell>
          <cell r="G564" t="str">
            <v>都市整備</v>
          </cell>
          <cell r="H564">
            <v>6157.503</v>
          </cell>
          <cell r="I564">
            <v>9626</v>
          </cell>
          <cell r="J564">
            <v>9626</v>
          </cell>
        </row>
        <row r="565">
          <cell r="B565">
            <v>71022</v>
          </cell>
          <cell r="C565" t="str">
            <v>道路認定（北沢）</v>
          </cell>
          <cell r="D565">
            <v>611000</v>
          </cell>
          <cell r="E565" t="str">
            <v>北街＊街づくり課　　</v>
          </cell>
          <cell r="F565">
            <v>4</v>
          </cell>
          <cell r="G565" t="str">
            <v>都市整備</v>
          </cell>
          <cell r="H565">
            <v>1865.847</v>
          </cell>
          <cell r="I565">
            <v>2801</v>
          </cell>
          <cell r="J565">
            <v>2801</v>
          </cell>
        </row>
        <row r="566">
          <cell r="B566">
            <v>71023</v>
          </cell>
          <cell r="C566" t="str">
            <v>道路認定(玉川)</v>
          </cell>
          <cell r="D566">
            <v>621000</v>
          </cell>
          <cell r="E566" t="str">
            <v>玉街＊街づくり課　　</v>
          </cell>
          <cell r="F566">
            <v>4</v>
          </cell>
          <cell r="G566" t="str">
            <v>都市整備</v>
          </cell>
          <cell r="H566">
            <v>406.131</v>
          </cell>
          <cell r="I566">
            <v>2330</v>
          </cell>
          <cell r="J566">
            <v>2330</v>
          </cell>
        </row>
        <row r="567">
          <cell r="B567">
            <v>71024</v>
          </cell>
          <cell r="C567" t="str">
            <v>道路認定(砧)</v>
          </cell>
          <cell r="D567">
            <v>631000</v>
          </cell>
          <cell r="E567" t="str">
            <v>砧街＊街づくり課　　</v>
          </cell>
          <cell r="F567">
            <v>4</v>
          </cell>
          <cell r="G567" t="str">
            <v>都市整備</v>
          </cell>
          <cell r="H567">
            <v>8389.657</v>
          </cell>
          <cell r="I567">
            <v>8543</v>
          </cell>
          <cell r="J567">
            <v>8543</v>
          </cell>
        </row>
        <row r="568">
          <cell r="B568">
            <v>71025</v>
          </cell>
          <cell r="C568" t="str">
            <v>道路認定（烏山）</v>
          </cell>
          <cell r="D568">
            <v>641000</v>
          </cell>
          <cell r="E568" t="str">
            <v>烏街＊街づくり課　　</v>
          </cell>
          <cell r="F568">
            <v>4</v>
          </cell>
          <cell r="G568" t="str">
            <v>都市整備</v>
          </cell>
          <cell r="H568">
            <v>6807.946</v>
          </cell>
          <cell r="I568">
            <v>9296</v>
          </cell>
          <cell r="J568">
            <v>9296</v>
          </cell>
        </row>
        <row r="569">
          <cell r="B569">
            <v>71051</v>
          </cell>
          <cell r="C569" t="str">
            <v>へい死犬猫等処理（世田谷）</v>
          </cell>
          <cell r="D569">
            <v>593000</v>
          </cell>
          <cell r="E569" t="str">
            <v>世街＊土木課　　　　</v>
          </cell>
          <cell r="F569">
            <v>4</v>
          </cell>
          <cell r="G569" t="str">
            <v>都市整備</v>
          </cell>
          <cell r="H569">
            <v>0</v>
          </cell>
          <cell r="I569">
            <v>0</v>
          </cell>
          <cell r="J569">
            <v>0</v>
          </cell>
        </row>
        <row r="570">
          <cell r="B570">
            <v>71052</v>
          </cell>
          <cell r="C570" t="str">
            <v>へい死犬猫等処理（北沢）</v>
          </cell>
          <cell r="D570">
            <v>613000</v>
          </cell>
          <cell r="E570" t="str">
            <v>北街＊土木課　　　　</v>
          </cell>
          <cell r="F570">
            <v>4</v>
          </cell>
          <cell r="G570" t="str">
            <v>都市整備</v>
          </cell>
          <cell r="H570">
            <v>0</v>
          </cell>
          <cell r="I570">
            <v>0</v>
          </cell>
          <cell r="J570">
            <v>0</v>
          </cell>
        </row>
        <row r="571">
          <cell r="B571">
            <v>71053</v>
          </cell>
          <cell r="C571" t="str">
            <v>へい死犬猫等処理（玉川）</v>
          </cell>
          <cell r="D571">
            <v>623000</v>
          </cell>
          <cell r="E571" t="str">
            <v>玉街＊土木課　　　　</v>
          </cell>
          <cell r="F571">
            <v>4</v>
          </cell>
          <cell r="G571" t="str">
            <v>都市整備</v>
          </cell>
          <cell r="H571">
            <v>0</v>
          </cell>
          <cell r="I571">
            <v>0</v>
          </cell>
          <cell r="J571">
            <v>0</v>
          </cell>
        </row>
        <row r="572">
          <cell r="B572">
            <v>71054</v>
          </cell>
          <cell r="C572" t="str">
            <v>へい死犬猫等処理(砧)</v>
          </cell>
          <cell r="D572">
            <v>633000</v>
          </cell>
          <cell r="E572" t="str">
            <v>砧街＊土木課　　　　</v>
          </cell>
          <cell r="F572">
            <v>4</v>
          </cell>
          <cell r="G572" t="str">
            <v>都市整備</v>
          </cell>
          <cell r="H572">
            <v>13582.641</v>
          </cell>
          <cell r="I572">
            <v>15247</v>
          </cell>
          <cell r="J572">
            <v>15247</v>
          </cell>
        </row>
        <row r="573">
          <cell r="B573">
            <v>71055</v>
          </cell>
          <cell r="C573" t="str">
            <v>へい死犬猫等処理（烏山）</v>
          </cell>
          <cell r="D573">
            <v>643000</v>
          </cell>
          <cell r="E573" t="str">
            <v>烏街＊土木課　　　　</v>
          </cell>
          <cell r="F573">
            <v>4</v>
          </cell>
          <cell r="G573" t="str">
            <v>都市整備</v>
          </cell>
          <cell r="H573">
            <v>0</v>
          </cell>
          <cell r="I573">
            <v>0</v>
          </cell>
          <cell r="J573">
            <v>0</v>
          </cell>
        </row>
        <row r="574">
          <cell r="B574">
            <v>71080</v>
          </cell>
          <cell r="C574" t="str">
            <v>道路等占用･掘削復旧許可</v>
          </cell>
          <cell r="D574">
            <v>561000</v>
          </cell>
          <cell r="E574" t="str">
            <v>建設住宅部土木管理課</v>
          </cell>
          <cell r="F574">
            <v>4</v>
          </cell>
          <cell r="G574" t="str">
            <v>都市整備</v>
          </cell>
          <cell r="H574">
            <v>25655.525</v>
          </cell>
          <cell r="I574">
            <v>18621</v>
          </cell>
          <cell r="J574">
            <v>18621</v>
          </cell>
        </row>
        <row r="575">
          <cell r="B575">
            <v>71081</v>
          </cell>
          <cell r="C575" t="str">
            <v>道路等占用･掘削復旧許可(世田谷)</v>
          </cell>
          <cell r="D575">
            <v>593000</v>
          </cell>
          <cell r="E575" t="str">
            <v>世街＊土木課　　　　</v>
          </cell>
          <cell r="F575">
            <v>4</v>
          </cell>
          <cell r="G575" t="str">
            <v>都市整備</v>
          </cell>
          <cell r="H575">
            <v>294.924</v>
          </cell>
          <cell r="I575">
            <v>314</v>
          </cell>
          <cell r="J575">
            <v>314</v>
          </cell>
        </row>
        <row r="576">
          <cell r="B576">
            <v>71082</v>
          </cell>
          <cell r="C576" t="str">
            <v>道路等占用･掘削復旧許可(北沢)</v>
          </cell>
          <cell r="D576">
            <v>613000</v>
          </cell>
          <cell r="E576" t="str">
            <v>北街＊土木課　　　　</v>
          </cell>
          <cell r="F576">
            <v>4</v>
          </cell>
          <cell r="G576" t="str">
            <v>都市整備</v>
          </cell>
          <cell r="H576">
            <v>62.623</v>
          </cell>
          <cell r="I576">
            <v>67</v>
          </cell>
          <cell r="J576">
            <v>67</v>
          </cell>
        </row>
        <row r="577">
          <cell r="B577">
            <v>71083</v>
          </cell>
          <cell r="C577" t="str">
            <v>道路等占用･掘削復旧許可(玉川)</v>
          </cell>
          <cell r="D577">
            <v>623000</v>
          </cell>
          <cell r="E577" t="str">
            <v>玉街＊土木課　　　　</v>
          </cell>
          <cell r="F577">
            <v>4</v>
          </cell>
          <cell r="G577" t="str">
            <v>都市整備</v>
          </cell>
          <cell r="H577">
            <v>55.24</v>
          </cell>
          <cell r="I577">
            <v>87</v>
          </cell>
          <cell r="J577">
            <v>87</v>
          </cell>
        </row>
        <row r="578">
          <cell r="B578">
            <v>71084</v>
          </cell>
          <cell r="C578" t="str">
            <v>道路等占用･掘削復旧許可(砧)</v>
          </cell>
          <cell r="D578">
            <v>633000</v>
          </cell>
          <cell r="E578" t="str">
            <v>砧街＊土木課　　　　</v>
          </cell>
          <cell r="F578">
            <v>4</v>
          </cell>
          <cell r="G578" t="str">
            <v>都市整備</v>
          </cell>
          <cell r="H578">
            <v>51.54</v>
          </cell>
          <cell r="I578">
            <v>55</v>
          </cell>
          <cell r="J578">
            <v>55</v>
          </cell>
        </row>
        <row r="579">
          <cell r="B579">
            <v>71085</v>
          </cell>
          <cell r="C579" t="str">
            <v>道路等占用･掘削復旧許可(烏山)</v>
          </cell>
          <cell r="D579">
            <v>643000</v>
          </cell>
          <cell r="E579" t="str">
            <v>烏街＊土木課　　　　</v>
          </cell>
          <cell r="F579">
            <v>4</v>
          </cell>
          <cell r="G579" t="str">
            <v>都市整備</v>
          </cell>
          <cell r="H579">
            <v>47.906</v>
          </cell>
          <cell r="I579">
            <v>44</v>
          </cell>
          <cell r="J579">
            <v>44</v>
          </cell>
        </row>
        <row r="580">
          <cell r="B580">
            <v>71090</v>
          </cell>
          <cell r="C580" t="str">
            <v>事業計画各種調査・研修等</v>
          </cell>
          <cell r="D580">
            <v>562000</v>
          </cell>
          <cell r="E580" t="str">
            <v>建設住宅部土木調整課</v>
          </cell>
          <cell r="F580">
            <v>4</v>
          </cell>
          <cell r="G580" t="str">
            <v>都市整備</v>
          </cell>
          <cell r="H580">
            <v>2484.357</v>
          </cell>
          <cell r="I580">
            <v>3382</v>
          </cell>
          <cell r="J580">
            <v>3382</v>
          </cell>
        </row>
        <row r="581">
          <cell r="B581">
            <v>71511</v>
          </cell>
          <cell r="C581" t="str">
            <v>道路側溝維持修繕(世田谷)</v>
          </cell>
          <cell r="D581">
            <v>593000</v>
          </cell>
          <cell r="E581" t="str">
            <v>世街＊土木課　　　　</v>
          </cell>
          <cell r="F581">
            <v>4</v>
          </cell>
          <cell r="G581" t="str">
            <v>都市整備</v>
          </cell>
          <cell r="H581">
            <v>159086.739</v>
          </cell>
          <cell r="I581">
            <v>170596</v>
          </cell>
          <cell r="J581">
            <v>-1290886</v>
          </cell>
        </row>
        <row r="582">
          <cell r="B582">
            <v>71512</v>
          </cell>
          <cell r="C582" t="str">
            <v>道路側溝維持修繕(北沢)</v>
          </cell>
          <cell r="D582">
            <v>613000</v>
          </cell>
          <cell r="E582" t="str">
            <v>北街＊土木課　　　　</v>
          </cell>
          <cell r="F582">
            <v>4</v>
          </cell>
          <cell r="G582" t="str">
            <v>都市整備</v>
          </cell>
          <cell r="H582">
            <v>106868.562</v>
          </cell>
          <cell r="I582">
            <v>114967</v>
          </cell>
          <cell r="J582">
            <v>114967</v>
          </cell>
        </row>
        <row r="583">
          <cell r="B583">
            <v>71513</v>
          </cell>
          <cell r="C583" t="str">
            <v>道路側溝維持修繕（玉川）</v>
          </cell>
          <cell r="D583">
            <v>623000</v>
          </cell>
          <cell r="E583" t="str">
            <v>玉街＊土木課　　　　</v>
          </cell>
          <cell r="F583">
            <v>4</v>
          </cell>
          <cell r="G583" t="str">
            <v>都市整備</v>
          </cell>
          <cell r="H583">
            <v>263861.949</v>
          </cell>
          <cell r="I583">
            <v>267274</v>
          </cell>
          <cell r="J583">
            <v>266906</v>
          </cell>
        </row>
        <row r="584">
          <cell r="B584">
            <v>71514</v>
          </cell>
          <cell r="C584" t="str">
            <v>道路側溝維持修繕(砧)</v>
          </cell>
          <cell r="D584">
            <v>633000</v>
          </cell>
          <cell r="E584" t="str">
            <v>砧街＊土木課　　　　</v>
          </cell>
          <cell r="F584">
            <v>4</v>
          </cell>
          <cell r="G584" t="str">
            <v>都市整備</v>
          </cell>
          <cell r="H584">
            <v>128540.907</v>
          </cell>
          <cell r="I584">
            <v>129206</v>
          </cell>
          <cell r="J584">
            <v>125256</v>
          </cell>
        </row>
        <row r="585">
          <cell r="B585">
            <v>71515</v>
          </cell>
          <cell r="C585" t="str">
            <v>道路側溝維持修繕(烏山)</v>
          </cell>
          <cell r="D585">
            <v>643000</v>
          </cell>
          <cell r="E585" t="str">
            <v>烏街＊土木課　　　　</v>
          </cell>
          <cell r="F585">
            <v>4</v>
          </cell>
          <cell r="G585" t="str">
            <v>都市整備</v>
          </cell>
          <cell r="H585">
            <v>149693.599</v>
          </cell>
          <cell r="I585">
            <v>154350</v>
          </cell>
          <cell r="J585">
            <v>153379</v>
          </cell>
        </row>
        <row r="586">
          <cell r="B586">
            <v>71521</v>
          </cell>
          <cell r="C586" t="str">
            <v>街路樹維持管理（世田谷）</v>
          </cell>
          <cell r="D586">
            <v>593000</v>
          </cell>
          <cell r="E586" t="str">
            <v>世街＊土木課　　　　</v>
          </cell>
          <cell r="F586">
            <v>4</v>
          </cell>
          <cell r="G586" t="str">
            <v>都市整備</v>
          </cell>
          <cell r="H586">
            <v>28036.412</v>
          </cell>
          <cell r="I586">
            <v>27151</v>
          </cell>
          <cell r="J586">
            <v>27151</v>
          </cell>
        </row>
        <row r="587">
          <cell r="B587">
            <v>71522</v>
          </cell>
          <cell r="C587" t="str">
            <v>街路樹維持管理(北沢)</v>
          </cell>
          <cell r="D587">
            <v>613000</v>
          </cell>
          <cell r="E587" t="str">
            <v>北街＊土木課　　　　</v>
          </cell>
          <cell r="F587">
            <v>4</v>
          </cell>
          <cell r="G587" t="str">
            <v>都市整備</v>
          </cell>
          <cell r="H587">
            <v>14382.298</v>
          </cell>
          <cell r="I587">
            <v>14538</v>
          </cell>
          <cell r="J587">
            <v>14538</v>
          </cell>
        </row>
        <row r="588">
          <cell r="B588">
            <v>71523</v>
          </cell>
          <cell r="C588" t="str">
            <v>街路樹維持管理（玉川）</v>
          </cell>
          <cell r="D588">
            <v>623000</v>
          </cell>
          <cell r="E588" t="str">
            <v>玉街＊土木課　　　　</v>
          </cell>
          <cell r="F588">
            <v>4</v>
          </cell>
          <cell r="G588" t="str">
            <v>都市整備</v>
          </cell>
          <cell r="H588">
            <v>38877.974</v>
          </cell>
          <cell r="I588">
            <v>36606</v>
          </cell>
          <cell r="J588">
            <v>36606</v>
          </cell>
        </row>
        <row r="589">
          <cell r="B589">
            <v>71524</v>
          </cell>
          <cell r="C589" t="str">
            <v>街路樹維持管理（砧）</v>
          </cell>
          <cell r="D589">
            <v>633000</v>
          </cell>
          <cell r="E589" t="str">
            <v>砧街＊土木課　　　　</v>
          </cell>
          <cell r="F589">
            <v>4</v>
          </cell>
          <cell r="G589" t="str">
            <v>都市整備</v>
          </cell>
          <cell r="H589">
            <v>26231.861</v>
          </cell>
          <cell r="I589">
            <v>28544</v>
          </cell>
          <cell r="J589">
            <v>28544</v>
          </cell>
        </row>
        <row r="590">
          <cell r="B590">
            <v>71525</v>
          </cell>
          <cell r="C590" t="str">
            <v>街路樹維持管理(烏山)</v>
          </cell>
          <cell r="D590">
            <v>643000</v>
          </cell>
          <cell r="E590" t="str">
            <v>烏街＊土木課　　　　</v>
          </cell>
          <cell r="F590">
            <v>4</v>
          </cell>
          <cell r="G590" t="str">
            <v>都市整備</v>
          </cell>
          <cell r="H590">
            <v>23369.059</v>
          </cell>
          <cell r="I590">
            <v>25543</v>
          </cell>
          <cell r="J590">
            <v>25543</v>
          </cell>
        </row>
        <row r="591">
          <cell r="B591">
            <v>72511</v>
          </cell>
          <cell r="C591" t="str">
            <v>私道整備助成(世田谷)</v>
          </cell>
          <cell r="D591">
            <v>593000</v>
          </cell>
          <cell r="E591" t="str">
            <v>世街＊土木課　　　　</v>
          </cell>
          <cell r="F591">
            <v>4</v>
          </cell>
          <cell r="G591" t="str">
            <v>都市整備</v>
          </cell>
          <cell r="H591">
            <v>13650.333</v>
          </cell>
          <cell r="I591">
            <v>33595</v>
          </cell>
          <cell r="J591">
            <v>33595</v>
          </cell>
        </row>
        <row r="592">
          <cell r="B592">
            <v>72512</v>
          </cell>
          <cell r="C592" t="str">
            <v>私道整備助成(北沢)</v>
          </cell>
          <cell r="D592">
            <v>613000</v>
          </cell>
          <cell r="E592" t="str">
            <v>北街＊土木課　　　　</v>
          </cell>
          <cell r="F592">
            <v>4</v>
          </cell>
          <cell r="G592" t="str">
            <v>都市整備</v>
          </cell>
          <cell r="H592">
            <v>4857.854</v>
          </cell>
          <cell r="I592">
            <v>30027</v>
          </cell>
          <cell r="J592">
            <v>30027</v>
          </cell>
        </row>
        <row r="593">
          <cell r="B593">
            <v>72513</v>
          </cell>
          <cell r="C593" t="str">
            <v>私道整備助成（玉川）</v>
          </cell>
          <cell r="D593">
            <v>623000</v>
          </cell>
          <cell r="E593" t="str">
            <v>玉街＊土木課　　　　</v>
          </cell>
          <cell r="F593">
            <v>4</v>
          </cell>
          <cell r="G593" t="str">
            <v>都市整備</v>
          </cell>
          <cell r="H593">
            <v>46056.24</v>
          </cell>
          <cell r="I593">
            <v>91430</v>
          </cell>
          <cell r="J593">
            <v>91430</v>
          </cell>
        </row>
        <row r="594">
          <cell r="B594">
            <v>72514</v>
          </cell>
          <cell r="C594" t="str">
            <v>私道整備助成(砧)</v>
          </cell>
          <cell r="D594">
            <v>633000</v>
          </cell>
          <cell r="E594" t="str">
            <v>砧街＊土木課　　　　</v>
          </cell>
          <cell r="F594">
            <v>4</v>
          </cell>
          <cell r="G594" t="str">
            <v>都市整備</v>
          </cell>
          <cell r="H594">
            <v>8789.191</v>
          </cell>
          <cell r="I594">
            <v>24782</v>
          </cell>
          <cell r="J594">
            <v>24782</v>
          </cell>
        </row>
        <row r="595">
          <cell r="B595">
            <v>72515</v>
          </cell>
          <cell r="C595" t="str">
            <v>私道整備助成(烏山)</v>
          </cell>
          <cell r="D595">
            <v>643000</v>
          </cell>
          <cell r="E595" t="str">
            <v>烏街＊土木課　　　　</v>
          </cell>
          <cell r="F595">
            <v>4</v>
          </cell>
          <cell r="G595" t="str">
            <v>都市整備</v>
          </cell>
          <cell r="H595">
            <v>10995.176</v>
          </cell>
          <cell r="I595">
            <v>16825</v>
          </cell>
          <cell r="J595">
            <v>16825</v>
          </cell>
        </row>
        <row r="596">
          <cell r="B596">
            <v>73014</v>
          </cell>
          <cell r="C596" t="str">
            <v>橋梁維持修繕(砧)</v>
          </cell>
          <cell r="D596">
            <v>633000</v>
          </cell>
          <cell r="E596" t="str">
            <v>砧街＊土木課　　　　</v>
          </cell>
          <cell r="F596">
            <v>4</v>
          </cell>
          <cell r="G596" t="str">
            <v>都市整備</v>
          </cell>
          <cell r="H596">
            <v>0</v>
          </cell>
          <cell r="I596">
            <v>0</v>
          </cell>
          <cell r="J596">
            <v>0</v>
          </cell>
        </row>
        <row r="597">
          <cell r="B597">
            <v>73015</v>
          </cell>
          <cell r="C597" t="str">
            <v>橋梁維持修繕(烏山)</v>
          </cell>
          <cell r="D597">
            <v>643000</v>
          </cell>
          <cell r="E597" t="str">
            <v>烏街＊土木課　　　　</v>
          </cell>
          <cell r="F597">
            <v>4</v>
          </cell>
          <cell r="G597" t="str">
            <v>都市整備</v>
          </cell>
          <cell r="H597">
            <v>0</v>
          </cell>
          <cell r="I597">
            <v>0</v>
          </cell>
          <cell r="J597">
            <v>0</v>
          </cell>
        </row>
        <row r="598">
          <cell r="B598">
            <v>73520</v>
          </cell>
          <cell r="C598" t="str">
            <v>交通安全啓発</v>
          </cell>
          <cell r="D598">
            <v>561000</v>
          </cell>
          <cell r="E598" t="str">
            <v>建設住宅部土木管理課</v>
          </cell>
          <cell r="F598">
            <v>4</v>
          </cell>
          <cell r="G598" t="str">
            <v>都市整備</v>
          </cell>
          <cell r="H598">
            <v>9298.469</v>
          </cell>
          <cell r="I598">
            <v>10551</v>
          </cell>
          <cell r="J598">
            <v>10551</v>
          </cell>
        </row>
        <row r="599">
          <cell r="B599">
            <v>73521</v>
          </cell>
          <cell r="C599" t="str">
            <v>交通安全啓発（世田谷）</v>
          </cell>
          <cell r="D599">
            <v>593000</v>
          </cell>
          <cell r="E599" t="str">
            <v>世街＊土木課　　　　</v>
          </cell>
          <cell r="F599">
            <v>4</v>
          </cell>
          <cell r="G599" t="str">
            <v>都市整備</v>
          </cell>
          <cell r="H599">
            <v>1771.3</v>
          </cell>
          <cell r="I599">
            <v>1772</v>
          </cell>
          <cell r="J599">
            <v>1772</v>
          </cell>
        </row>
        <row r="600">
          <cell r="B600">
            <v>73522</v>
          </cell>
          <cell r="C600" t="str">
            <v>交通安全啓発（北沢）</v>
          </cell>
          <cell r="D600">
            <v>613000</v>
          </cell>
          <cell r="E600" t="str">
            <v>北街＊土木課　　　　</v>
          </cell>
          <cell r="F600">
            <v>4</v>
          </cell>
          <cell r="G600" t="str">
            <v>都市整備</v>
          </cell>
          <cell r="H600">
            <v>1553.89</v>
          </cell>
          <cell r="I600">
            <v>1702</v>
          </cell>
          <cell r="J600">
            <v>1702</v>
          </cell>
        </row>
        <row r="601">
          <cell r="B601">
            <v>73523</v>
          </cell>
          <cell r="C601" t="str">
            <v>交通安全啓発（玉川）</v>
          </cell>
          <cell r="D601">
            <v>623000</v>
          </cell>
          <cell r="E601" t="str">
            <v>玉街＊土木課　　　　</v>
          </cell>
          <cell r="F601">
            <v>4</v>
          </cell>
          <cell r="G601" t="str">
            <v>都市整備</v>
          </cell>
          <cell r="H601">
            <v>1819.81</v>
          </cell>
          <cell r="I601">
            <v>1828</v>
          </cell>
          <cell r="J601">
            <v>1828</v>
          </cell>
        </row>
        <row r="602">
          <cell r="B602">
            <v>73524</v>
          </cell>
          <cell r="C602" t="str">
            <v>交通安全啓発（砧）</v>
          </cell>
          <cell r="D602">
            <v>633000</v>
          </cell>
          <cell r="E602" t="str">
            <v>砧街＊土木課　　　　</v>
          </cell>
          <cell r="F602">
            <v>4</v>
          </cell>
          <cell r="G602" t="str">
            <v>都市整備</v>
          </cell>
          <cell r="H602">
            <v>1707.25</v>
          </cell>
          <cell r="I602">
            <v>2269</v>
          </cell>
          <cell r="J602">
            <v>2269</v>
          </cell>
        </row>
        <row r="603">
          <cell r="B603">
            <v>73525</v>
          </cell>
          <cell r="C603" t="str">
            <v>交通安全啓発（烏山）</v>
          </cell>
          <cell r="D603">
            <v>643000</v>
          </cell>
          <cell r="E603" t="str">
            <v>烏街＊土木課　　　　</v>
          </cell>
          <cell r="F603">
            <v>4</v>
          </cell>
          <cell r="G603" t="str">
            <v>都市整備</v>
          </cell>
          <cell r="H603">
            <v>255.78</v>
          </cell>
          <cell r="I603">
            <v>252</v>
          </cell>
          <cell r="J603">
            <v>252</v>
          </cell>
        </row>
        <row r="604">
          <cell r="B604">
            <v>73531</v>
          </cell>
          <cell r="C604" t="str">
            <v>交通安全施設維持修繕(世田谷)</v>
          </cell>
          <cell r="D604">
            <v>593000</v>
          </cell>
          <cell r="E604" t="str">
            <v>世街＊土木課　　　　</v>
          </cell>
          <cell r="F604">
            <v>4</v>
          </cell>
          <cell r="G604" t="str">
            <v>都市整備</v>
          </cell>
          <cell r="H604">
            <v>12136.806</v>
          </cell>
          <cell r="I604">
            <v>12025</v>
          </cell>
          <cell r="J604">
            <v>12025</v>
          </cell>
        </row>
        <row r="605">
          <cell r="B605">
            <v>73532</v>
          </cell>
          <cell r="C605" t="str">
            <v>交通安全施設維持修繕(北沢)</v>
          </cell>
          <cell r="D605">
            <v>613000</v>
          </cell>
          <cell r="E605" t="str">
            <v>北街＊土木課　　　　</v>
          </cell>
          <cell r="F605">
            <v>4</v>
          </cell>
          <cell r="G605" t="str">
            <v>都市整備</v>
          </cell>
          <cell r="H605">
            <v>8258.86</v>
          </cell>
          <cell r="I605">
            <v>8454</v>
          </cell>
          <cell r="J605">
            <v>8454</v>
          </cell>
        </row>
        <row r="606">
          <cell r="B606">
            <v>73533</v>
          </cell>
          <cell r="C606" t="str">
            <v>交通安全施設維持修繕（玉川）</v>
          </cell>
          <cell r="D606">
            <v>623000</v>
          </cell>
          <cell r="E606" t="str">
            <v>玉街＊土木課　　　　</v>
          </cell>
          <cell r="F606">
            <v>4</v>
          </cell>
          <cell r="G606" t="str">
            <v>都市整備</v>
          </cell>
          <cell r="H606">
            <v>10700.772</v>
          </cell>
          <cell r="I606">
            <v>10946</v>
          </cell>
          <cell r="J606">
            <v>10946</v>
          </cell>
        </row>
        <row r="607">
          <cell r="B607">
            <v>73534</v>
          </cell>
          <cell r="C607" t="str">
            <v>交通安全施設維持修繕(砧)</v>
          </cell>
          <cell r="D607">
            <v>633000</v>
          </cell>
          <cell r="E607" t="str">
            <v>砧街＊土木課　　　　</v>
          </cell>
          <cell r="F607">
            <v>4</v>
          </cell>
          <cell r="G607" t="str">
            <v>都市整備</v>
          </cell>
          <cell r="H607">
            <v>10965.536</v>
          </cell>
          <cell r="I607">
            <v>11656</v>
          </cell>
          <cell r="J607">
            <v>11656</v>
          </cell>
        </row>
        <row r="608">
          <cell r="B608">
            <v>73535</v>
          </cell>
          <cell r="C608" t="str">
            <v>交通安全施設維持修繕(烏山)</v>
          </cell>
          <cell r="D608">
            <v>643000</v>
          </cell>
          <cell r="E608" t="str">
            <v>烏街＊土木課　　　　</v>
          </cell>
          <cell r="F608">
            <v>4</v>
          </cell>
          <cell r="G608" t="str">
            <v>都市整備</v>
          </cell>
          <cell r="H608">
            <v>7461.674</v>
          </cell>
          <cell r="I608">
            <v>7902</v>
          </cell>
          <cell r="J608">
            <v>7902</v>
          </cell>
        </row>
        <row r="609">
          <cell r="B609">
            <v>73550</v>
          </cell>
          <cell r="C609" t="str">
            <v>放置自転車対策</v>
          </cell>
          <cell r="D609">
            <v>561000</v>
          </cell>
          <cell r="E609" t="str">
            <v>建設住宅部土木管理課</v>
          </cell>
          <cell r="F609">
            <v>4</v>
          </cell>
          <cell r="G609" t="str">
            <v>都市整備</v>
          </cell>
          <cell r="H609">
            <v>9027.32</v>
          </cell>
          <cell r="I609">
            <v>9449</v>
          </cell>
          <cell r="J609">
            <v>9449</v>
          </cell>
        </row>
        <row r="610">
          <cell r="B610">
            <v>73551</v>
          </cell>
          <cell r="C610" t="str">
            <v>放置自転車対策(世田谷)</v>
          </cell>
          <cell r="D610">
            <v>593000</v>
          </cell>
          <cell r="E610" t="str">
            <v>世街＊土木課　　　　</v>
          </cell>
          <cell r="F610">
            <v>4</v>
          </cell>
          <cell r="G610" t="str">
            <v>都市整備</v>
          </cell>
          <cell r="H610">
            <v>83281.746</v>
          </cell>
          <cell r="I610">
            <v>86586</v>
          </cell>
          <cell r="J610">
            <v>72616</v>
          </cell>
        </row>
        <row r="611">
          <cell r="B611">
            <v>73552</v>
          </cell>
          <cell r="C611" t="str">
            <v>放置自転車対策(北沢)</v>
          </cell>
          <cell r="D611">
            <v>613000</v>
          </cell>
          <cell r="E611" t="str">
            <v>北街＊土木課　　　　</v>
          </cell>
          <cell r="F611">
            <v>4</v>
          </cell>
          <cell r="G611" t="str">
            <v>都市整備</v>
          </cell>
          <cell r="H611">
            <v>64161.92</v>
          </cell>
          <cell r="I611">
            <v>68083</v>
          </cell>
          <cell r="J611">
            <v>57543</v>
          </cell>
        </row>
        <row r="612">
          <cell r="B612">
            <v>73553</v>
          </cell>
          <cell r="C612" t="str">
            <v>放置自転車対策（玉川）</v>
          </cell>
          <cell r="D612">
            <v>623000</v>
          </cell>
          <cell r="E612" t="str">
            <v>玉街＊土木課　　　　</v>
          </cell>
          <cell r="F612">
            <v>4</v>
          </cell>
          <cell r="G612" t="str">
            <v>都市整備</v>
          </cell>
          <cell r="H612">
            <v>86858.803</v>
          </cell>
          <cell r="I612">
            <v>95244</v>
          </cell>
          <cell r="J612">
            <v>73037</v>
          </cell>
        </row>
        <row r="613">
          <cell r="B613">
            <v>73554</v>
          </cell>
          <cell r="C613" t="str">
            <v>放置自転車対策（砧）</v>
          </cell>
          <cell r="D613">
            <v>633000</v>
          </cell>
          <cell r="E613" t="str">
            <v>砧街＊土木課　　　　</v>
          </cell>
          <cell r="F613">
            <v>4</v>
          </cell>
          <cell r="G613" t="str">
            <v>都市整備</v>
          </cell>
          <cell r="H613">
            <v>59607.031</v>
          </cell>
          <cell r="I613">
            <v>53614</v>
          </cell>
          <cell r="J613">
            <v>36064</v>
          </cell>
        </row>
        <row r="614">
          <cell r="B614">
            <v>73555</v>
          </cell>
          <cell r="C614" t="str">
            <v>放置自転車対策(烏山)</v>
          </cell>
          <cell r="D614">
            <v>643000</v>
          </cell>
          <cell r="E614" t="str">
            <v>烏街＊土木課　　　　</v>
          </cell>
          <cell r="F614">
            <v>4</v>
          </cell>
          <cell r="G614" t="str">
            <v>都市整備</v>
          </cell>
          <cell r="H614">
            <v>39288.25</v>
          </cell>
          <cell r="I614">
            <v>47431</v>
          </cell>
          <cell r="J614">
            <v>7927</v>
          </cell>
        </row>
        <row r="615">
          <cell r="B615">
            <v>73561</v>
          </cell>
          <cell r="C615" t="str">
            <v>自転車駐車場等維持運営(世田谷)</v>
          </cell>
          <cell r="D615">
            <v>593000</v>
          </cell>
          <cell r="E615" t="str">
            <v>世街＊土木課　　　　</v>
          </cell>
          <cell r="F615">
            <v>4</v>
          </cell>
          <cell r="G615" t="str">
            <v>都市整備</v>
          </cell>
          <cell r="H615">
            <v>6074.226</v>
          </cell>
          <cell r="I615">
            <v>7139</v>
          </cell>
          <cell r="J615">
            <v>-187873</v>
          </cell>
        </row>
        <row r="616">
          <cell r="B616">
            <v>73562</v>
          </cell>
          <cell r="C616" t="str">
            <v>自転車駐車場等維持運営(北沢)</v>
          </cell>
          <cell r="D616">
            <v>613000</v>
          </cell>
          <cell r="E616" t="str">
            <v>北街＊土木課　　　　</v>
          </cell>
          <cell r="F616">
            <v>4</v>
          </cell>
          <cell r="G616" t="str">
            <v>都市整備</v>
          </cell>
          <cell r="H616">
            <v>17628.33</v>
          </cell>
          <cell r="I616">
            <v>23264</v>
          </cell>
          <cell r="J616">
            <v>23264</v>
          </cell>
        </row>
        <row r="617">
          <cell r="B617">
            <v>73563</v>
          </cell>
          <cell r="C617" t="str">
            <v>自転車駐車場等維持運営（玉川）</v>
          </cell>
          <cell r="D617">
            <v>623000</v>
          </cell>
          <cell r="E617" t="str">
            <v>玉街＊土木課　　　　</v>
          </cell>
          <cell r="F617">
            <v>4</v>
          </cell>
          <cell r="G617" t="str">
            <v>都市整備</v>
          </cell>
          <cell r="H617">
            <v>31132.349</v>
          </cell>
          <cell r="I617">
            <v>29401</v>
          </cell>
          <cell r="J617">
            <v>29335</v>
          </cell>
        </row>
        <row r="618">
          <cell r="B618">
            <v>73564</v>
          </cell>
          <cell r="C618" t="str">
            <v>自転車駐車場等維持運営（砧）</v>
          </cell>
          <cell r="D618">
            <v>633000</v>
          </cell>
          <cell r="E618" t="str">
            <v>砧街＊土木課　　　　</v>
          </cell>
          <cell r="F618">
            <v>4</v>
          </cell>
          <cell r="G618" t="str">
            <v>都市整備</v>
          </cell>
          <cell r="H618">
            <v>34165.614</v>
          </cell>
          <cell r="I618">
            <v>34719</v>
          </cell>
          <cell r="J618">
            <v>34719</v>
          </cell>
        </row>
        <row r="619">
          <cell r="B619">
            <v>73565</v>
          </cell>
          <cell r="C619" t="str">
            <v>自転車駐車場等維持運営（烏山）</v>
          </cell>
          <cell r="D619">
            <v>643000</v>
          </cell>
          <cell r="E619" t="str">
            <v>烏街＊土木課　　　　</v>
          </cell>
          <cell r="F619">
            <v>4</v>
          </cell>
          <cell r="G619" t="str">
            <v>都市整備</v>
          </cell>
          <cell r="H619">
            <v>22470.728</v>
          </cell>
          <cell r="I619">
            <v>23245</v>
          </cell>
          <cell r="J619">
            <v>23245</v>
          </cell>
        </row>
        <row r="620">
          <cell r="B620">
            <v>74011</v>
          </cell>
          <cell r="C620" t="str">
            <v>街路灯維持管理（世田谷）</v>
          </cell>
          <cell r="D620">
            <v>593000</v>
          </cell>
          <cell r="E620" t="str">
            <v>世街＊土木課　　　　</v>
          </cell>
          <cell r="F620">
            <v>4</v>
          </cell>
          <cell r="G620" t="str">
            <v>都市整備</v>
          </cell>
          <cell r="H620">
            <v>177101.839</v>
          </cell>
          <cell r="I620">
            <v>188407</v>
          </cell>
          <cell r="J620">
            <v>188407</v>
          </cell>
        </row>
        <row r="621">
          <cell r="B621">
            <v>74012</v>
          </cell>
          <cell r="C621" t="str">
            <v>街路灯維持管理(北沢)</v>
          </cell>
          <cell r="D621">
            <v>613000</v>
          </cell>
          <cell r="E621" t="str">
            <v>北街＊土木課　　　　</v>
          </cell>
          <cell r="F621">
            <v>4</v>
          </cell>
          <cell r="G621" t="str">
            <v>都市整備</v>
          </cell>
          <cell r="H621">
            <v>16417.701</v>
          </cell>
          <cell r="I621">
            <v>17543</v>
          </cell>
          <cell r="J621">
            <v>17543</v>
          </cell>
        </row>
        <row r="622">
          <cell r="B622">
            <v>74013</v>
          </cell>
          <cell r="C622" t="str">
            <v>街路灯維持管理（玉川）</v>
          </cell>
          <cell r="D622">
            <v>623000</v>
          </cell>
          <cell r="E622" t="str">
            <v>玉街＊土木課　　　　</v>
          </cell>
          <cell r="F622">
            <v>4</v>
          </cell>
          <cell r="G622" t="str">
            <v>都市整備</v>
          </cell>
          <cell r="H622">
            <v>24814.803</v>
          </cell>
          <cell r="I622">
            <v>25158</v>
          </cell>
          <cell r="J622">
            <v>25158</v>
          </cell>
        </row>
        <row r="623">
          <cell r="B623">
            <v>74014</v>
          </cell>
          <cell r="C623" t="str">
            <v>街路灯維持管理(砧)</v>
          </cell>
          <cell r="D623">
            <v>633000</v>
          </cell>
          <cell r="E623" t="str">
            <v>砧街＊土木課　　　　</v>
          </cell>
          <cell r="F623">
            <v>4</v>
          </cell>
          <cell r="G623" t="str">
            <v>都市整備</v>
          </cell>
          <cell r="H623">
            <v>21215.471</v>
          </cell>
          <cell r="I623">
            <v>20984</v>
          </cell>
          <cell r="J623">
            <v>20984</v>
          </cell>
        </row>
        <row r="624">
          <cell r="B624">
            <v>74015</v>
          </cell>
          <cell r="C624" t="str">
            <v>街路灯維持管理(烏山)</v>
          </cell>
          <cell r="D624">
            <v>643000</v>
          </cell>
          <cell r="E624" t="str">
            <v>烏街＊土木課　　　　</v>
          </cell>
          <cell r="F624">
            <v>4</v>
          </cell>
          <cell r="G624" t="str">
            <v>都市整備</v>
          </cell>
          <cell r="H624">
            <v>16447.459</v>
          </cell>
          <cell r="I624">
            <v>16664</v>
          </cell>
          <cell r="J624">
            <v>16664</v>
          </cell>
        </row>
        <row r="625">
          <cell r="B625">
            <v>74021</v>
          </cell>
          <cell r="C625" t="str">
            <v>民有防犯灯維持助成（世田谷）</v>
          </cell>
          <cell r="D625">
            <v>593000</v>
          </cell>
          <cell r="E625" t="str">
            <v>世街＊土木課　　　　</v>
          </cell>
          <cell r="F625">
            <v>4</v>
          </cell>
          <cell r="G625" t="str">
            <v>都市整備</v>
          </cell>
          <cell r="H625">
            <v>741.95</v>
          </cell>
          <cell r="I625">
            <v>742</v>
          </cell>
          <cell r="J625">
            <v>742</v>
          </cell>
        </row>
        <row r="626">
          <cell r="B626">
            <v>74022</v>
          </cell>
          <cell r="C626" t="str">
            <v>民有防犯灯維持助成（北沢）</v>
          </cell>
          <cell r="D626">
            <v>613000</v>
          </cell>
          <cell r="E626" t="str">
            <v>北街＊土木課　　　　</v>
          </cell>
          <cell r="F626">
            <v>4</v>
          </cell>
          <cell r="G626" t="str">
            <v>都市整備</v>
          </cell>
          <cell r="H626">
            <v>422.6</v>
          </cell>
          <cell r="I626">
            <v>449</v>
          </cell>
          <cell r="J626">
            <v>449</v>
          </cell>
        </row>
        <row r="627">
          <cell r="B627">
            <v>74023</v>
          </cell>
          <cell r="C627" t="str">
            <v>民有防犯灯維持助成（玉川）</v>
          </cell>
          <cell r="D627">
            <v>623000</v>
          </cell>
          <cell r="E627" t="str">
            <v>玉街＊土木課　　　　</v>
          </cell>
          <cell r="F627">
            <v>4</v>
          </cell>
          <cell r="G627" t="str">
            <v>都市整備</v>
          </cell>
          <cell r="H627">
            <v>224.4</v>
          </cell>
          <cell r="I627">
            <v>230</v>
          </cell>
          <cell r="J627">
            <v>230</v>
          </cell>
        </row>
        <row r="628">
          <cell r="B628">
            <v>74024</v>
          </cell>
          <cell r="C628" t="str">
            <v>民有防犯灯維持助成(砧)</v>
          </cell>
          <cell r="D628">
            <v>633000</v>
          </cell>
          <cell r="E628" t="str">
            <v>砧街＊土木課　　　　</v>
          </cell>
          <cell r="F628">
            <v>4</v>
          </cell>
          <cell r="G628" t="str">
            <v>都市整備</v>
          </cell>
          <cell r="H628">
            <v>382.6</v>
          </cell>
          <cell r="I628">
            <v>394</v>
          </cell>
          <cell r="J628">
            <v>394</v>
          </cell>
        </row>
        <row r="629">
          <cell r="B629">
            <v>74025</v>
          </cell>
          <cell r="C629" t="str">
            <v>民有防犯灯維持費助成（烏山）</v>
          </cell>
          <cell r="D629">
            <v>643000</v>
          </cell>
          <cell r="E629" t="str">
            <v>烏街＊土木課　　　　</v>
          </cell>
          <cell r="F629">
            <v>4</v>
          </cell>
          <cell r="G629" t="str">
            <v>都市整備</v>
          </cell>
          <cell r="H629">
            <v>650.7</v>
          </cell>
          <cell r="I629">
            <v>671</v>
          </cell>
          <cell r="J629">
            <v>671</v>
          </cell>
        </row>
        <row r="630">
          <cell r="B630">
            <v>74510</v>
          </cell>
          <cell r="C630" t="str">
            <v>公共下水道枝線建設</v>
          </cell>
          <cell r="D630">
            <v>562000</v>
          </cell>
          <cell r="E630" t="str">
            <v>建設住宅部土木調整課</v>
          </cell>
          <cell r="F630">
            <v>4</v>
          </cell>
          <cell r="G630" t="str">
            <v>都市整備</v>
          </cell>
          <cell r="H630">
            <v>788113.578</v>
          </cell>
          <cell r="I630">
            <v>850304</v>
          </cell>
          <cell r="J630">
            <v>-39696</v>
          </cell>
        </row>
        <row r="631">
          <cell r="B631">
            <v>75010</v>
          </cell>
          <cell r="C631" t="str">
            <v>私道排水設備助成等</v>
          </cell>
          <cell r="D631">
            <v>562000</v>
          </cell>
          <cell r="E631" t="str">
            <v>建設住宅部土木調整課</v>
          </cell>
          <cell r="F631">
            <v>4</v>
          </cell>
          <cell r="G631" t="str">
            <v>都市整備</v>
          </cell>
          <cell r="H631">
            <v>18.46</v>
          </cell>
          <cell r="I631">
            <v>78</v>
          </cell>
          <cell r="J631">
            <v>78</v>
          </cell>
        </row>
        <row r="632">
          <cell r="B632">
            <v>75011</v>
          </cell>
          <cell r="C632" t="str">
            <v>私道排水設備助成(世田谷)</v>
          </cell>
          <cell r="D632">
            <v>593000</v>
          </cell>
          <cell r="E632" t="str">
            <v>世街＊土木課　　　　</v>
          </cell>
          <cell r="F632">
            <v>4</v>
          </cell>
          <cell r="G632" t="str">
            <v>都市整備</v>
          </cell>
          <cell r="H632">
            <v>9507.28</v>
          </cell>
          <cell r="I632">
            <v>13530</v>
          </cell>
          <cell r="J632">
            <v>13530</v>
          </cell>
        </row>
        <row r="633">
          <cell r="B633">
            <v>75012</v>
          </cell>
          <cell r="C633" t="str">
            <v>私道排水設備助成(北沢)</v>
          </cell>
          <cell r="D633">
            <v>613000</v>
          </cell>
          <cell r="E633" t="str">
            <v>北街＊土木課　　　　</v>
          </cell>
          <cell r="F633">
            <v>4</v>
          </cell>
          <cell r="G633" t="str">
            <v>都市整備</v>
          </cell>
          <cell r="H633">
            <v>22.368</v>
          </cell>
          <cell r="I633">
            <v>5520</v>
          </cell>
          <cell r="J633">
            <v>5520</v>
          </cell>
        </row>
        <row r="634">
          <cell r="B634">
            <v>75013</v>
          </cell>
          <cell r="C634" t="str">
            <v>私道排水設備助成（玉川）</v>
          </cell>
          <cell r="D634">
            <v>623000</v>
          </cell>
          <cell r="E634" t="str">
            <v>玉街＊土木課　　　　</v>
          </cell>
          <cell r="F634">
            <v>4</v>
          </cell>
          <cell r="G634" t="str">
            <v>都市整備</v>
          </cell>
          <cell r="H634">
            <v>4636.307</v>
          </cell>
          <cell r="I634">
            <v>27029</v>
          </cell>
          <cell r="J634">
            <v>27029</v>
          </cell>
        </row>
        <row r="635">
          <cell r="B635">
            <v>75014</v>
          </cell>
          <cell r="C635" t="str">
            <v>私道排水設備助成(砧)</v>
          </cell>
          <cell r="D635">
            <v>633000</v>
          </cell>
          <cell r="E635" t="str">
            <v>砧街＊土木課　　　　</v>
          </cell>
          <cell r="F635">
            <v>4</v>
          </cell>
          <cell r="G635" t="str">
            <v>都市整備</v>
          </cell>
          <cell r="H635">
            <v>24.989</v>
          </cell>
          <cell r="I635">
            <v>20025</v>
          </cell>
          <cell r="J635">
            <v>20025</v>
          </cell>
        </row>
        <row r="636">
          <cell r="B636">
            <v>75015</v>
          </cell>
          <cell r="C636" t="str">
            <v>私道排水設備助成(烏山)</v>
          </cell>
          <cell r="D636">
            <v>643000</v>
          </cell>
          <cell r="E636" t="str">
            <v>烏街＊土木課　　　　</v>
          </cell>
          <cell r="F636">
            <v>4</v>
          </cell>
          <cell r="G636" t="str">
            <v>都市整備</v>
          </cell>
          <cell r="H636">
            <v>3692.858</v>
          </cell>
          <cell r="I636">
            <v>20815</v>
          </cell>
          <cell r="J636">
            <v>20815</v>
          </cell>
        </row>
        <row r="637">
          <cell r="B637">
            <v>76011</v>
          </cell>
          <cell r="C637" t="str">
            <v>河川・水路境界確定(世田谷)</v>
          </cell>
          <cell r="D637">
            <v>591000</v>
          </cell>
          <cell r="E637" t="str">
            <v>世街＊街づくり課　　</v>
          </cell>
          <cell r="F637">
            <v>4</v>
          </cell>
          <cell r="G637" t="str">
            <v>都市整備</v>
          </cell>
          <cell r="H637">
            <v>28.326</v>
          </cell>
          <cell r="I637">
            <v>1195</v>
          </cell>
          <cell r="J637">
            <v>1195</v>
          </cell>
        </row>
        <row r="638">
          <cell r="B638">
            <v>76012</v>
          </cell>
          <cell r="C638" t="str">
            <v>河川・水路境界確定(北沢)</v>
          </cell>
          <cell r="D638">
            <v>611000</v>
          </cell>
          <cell r="E638" t="str">
            <v>北街＊街づくり課　　</v>
          </cell>
          <cell r="F638">
            <v>4</v>
          </cell>
          <cell r="G638" t="str">
            <v>都市整備</v>
          </cell>
          <cell r="H638">
            <v>286.747</v>
          </cell>
          <cell r="I638">
            <v>2016</v>
          </cell>
          <cell r="J638">
            <v>2016</v>
          </cell>
        </row>
        <row r="639">
          <cell r="B639">
            <v>76013</v>
          </cell>
          <cell r="C639" t="str">
            <v>河川・水路境界確定（玉川）</v>
          </cell>
          <cell r="D639">
            <v>621000</v>
          </cell>
          <cell r="E639" t="str">
            <v>玉街＊街づくり課　　</v>
          </cell>
          <cell r="F639">
            <v>4</v>
          </cell>
          <cell r="G639" t="str">
            <v>都市整備</v>
          </cell>
          <cell r="H639">
            <v>19.162</v>
          </cell>
          <cell r="I639">
            <v>810</v>
          </cell>
          <cell r="J639">
            <v>810</v>
          </cell>
        </row>
        <row r="640">
          <cell r="B640">
            <v>76014</v>
          </cell>
          <cell r="C640" t="str">
            <v>河川・水路境界確定(砧)</v>
          </cell>
          <cell r="D640">
            <v>631000</v>
          </cell>
          <cell r="E640" t="str">
            <v>砧街＊街づくり課　　</v>
          </cell>
          <cell r="F640">
            <v>4</v>
          </cell>
          <cell r="G640" t="str">
            <v>都市整備</v>
          </cell>
          <cell r="H640">
            <v>504.894</v>
          </cell>
          <cell r="I640">
            <v>1794</v>
          </cell>
          <cell r="J640">
            <v>1794</v>
          </cell>
        </row>
        <row r="641">
          <cell r="B641">
            <v>76015</v>
          </cell>
          <cell r="C641" t="str">
            <v>河川・水路境界確定(烏山)</v>
          </cell>
          <cell r="D641">
            <v>641000</v>
          </cell>
          <cell r="E641" t="str">
            <v>烏街＊街づくり課　　</v>
          </cell>
          <cell r="F641">
            <v>4</v>
          </cell>
          <cell r="G641" t="str">
            <v>都市整備</v>
          </cell>
          <cell r="H641">
            <v>741.772</v>
          </cell>
          <cell r="I641">
            <v>729</v>
          </cell>
          <cell r="J641">
            <v>729</v>
          </cell>
        </row>
        <row r="642">
          <cell r="B642">
            <v>76020</v>
          </cell>
          <cell r="C642" t="str">
            <v>河川･水路維持整備</v>
          </cell>
          <cell r="D642">
            <v>562000</v>
          </cell>
          <cell r="E642" t="str">
            <v>建設住宅部土木調整課</v>
          </cell>
          <cell r="F642">
            <v>4</v>
          </cell>
          <cell r="G642" t="str">
            <v>都市整備</v>
          </cell>
          <cell r="H642">
            <v>0</v>
          </cell>
          <cell r="I642">
            <v>5592</v>
          </cell>
          <cell r="J642">
            <v>5592</v>
          </cell>
        </row>
        <row r="643">
          <cell r="B643">
            <v>76021</v>
          </cell>
          <cell r="C643" t="str">
            <v>河川・水路維持管理(世田谷)</v>
          </cell>
          <cell r="D643">
            <v>593000</v>
          </cell>
          <cell r="E643" t="str">
            <v>世街＊土木課　　　　</v>
          </cell>
          <cell r="F643">
            <v>4</v>
          </cell>
          <cell r="G643" t="str">
            <v>都市整備</v>
          </cell>
          <cell r="H643">
            <v>3828.692</v>
          </cell>
          <cell r="I643">
            <v>5498</v>
          </cell>
          <cell r="J643">
            <v>3998</v>
          </cell>
        </row>
        <row r="644">
          <cell r="B644">
            <v>76022</v>
          </cell>
          <cell r="C644" t="str">
            <v>河川・水路維持整備(北沢)</v>
          </cell>
          <cell r="D644">
            <v>613000</v>
          </cell>
          <cell r="E644" t="str">
            <v>北街＊土木課　　　　</v>
          </cell>
          <cell r="F644">
            <v>4</v>
          </cell>
          <cell r="G644" t="str">
            <v>都市整備</v>
          </cell>
          <cell r="H644">
            <v>3596.04</v>
          </cell>
          <cell r="I644">
            <v>3600</v>
          </cell>
          <cell r="J644">
            <v>-890</v>
          </cell>
        </row>
        <row r="645">
          <cell r="B645">
            <v>76023</v>
          </cell>
          <cell r="C645" t="str">
            <v>河川・水路維持整備（玉川）</v>
          </cell>
          <cell r="D645">
            <v>623000</v>
          </cell>
          <cell r="E645" t="str">
            <v>玉街＊土木課　　　　</v>
          </cell>
          <cell r="F645">
            <v>4</v>
          </cell>
          <cell r="G645" t="str">
            <v>都市整備</v>
          </cell>
          <cell r="H645">
            <v>30824.412</v>
          </cell>
          <cell r="I645">
            <v>30465</v>
          </cell>
          <cell r="J645">
            <v>27982</v>
          </cell>
        </row>
        <row r="646">
          <cell r="B646">
            <v>76024</v>
          </cell>
          <cell r="C646" t="str">
            <v>河川・水路維持整備(砧)</v>
          </cell>
          <cell r="D646">
            <v>633000</v>
          </cell>
          <cell r="E646" t="str">
            <v>砧街＊土木課　　　　</v>
          </cell>
          <cell r="F646">
            <v>4</v>
          </cell>
          <cell r="G646" t="str">
            <v>都市整備</v>
          </cell>
          <cell r="H646">
            <v>95380.084</v>
          </cell>
          <cell r="I646">
            <v>99096</v>
          </cell>
          <cell r="J646">
            <v>93898</v>
          </cell>
        </row>
        <row r="647">
          <cell r="B647">
            <v>76025</v>
          </cell>
          <cell r="C647" t="str">
            <v>河川・水路維持整備(烏山)</v>
          </cell>
          <cell r="D647">
            <v>643000</v>
          </cell>
          <cell r="E647" t="str">
            <v>烏街＊土木課　　　　</v>
          </cell>
          <cell r="F647">
            <v>4</v>
          </cell>
          <cell r="G647" t="str">
            <v>都市整備</v>
          </cell>
          <cell r="H647">
            <v>15224.925</v>
          </cell>
          <cell r="I647">
            <v>12329</v>
          </cell>
          <cell r="J647">
            <v>11056</v>
          </cell>
        </row>
        <row r="648">
          <cell r="B648">
            <v>76033</v>
          </cell>
          <cell r="C648" t="str">
            <v>下水道局樋門管理受託（玉川）</v>
          </cell>
          <cell r="D648">
            <v>623000</v>
          </cell>
          <cell r="E648" t="str">
            <v>玉街＊土木課　　　　</v>
          </cell>
          <cell r="F648">
            <v>4</v>
          </cell>
          <cell r="G648" t="str">
            <v>都市整備</v>
          </cell>
          <cell r="H648">
            <v>990.885</v>
          </cell>
          <cell r="I648">
            <v>980</v>
          </cell>
          <cell r="J648">
            <v>-3626</v>
          </cell>
        </row>
        <row r="649">
          <cell r="B649">
            <v>76034</v>
          </cell>
          <cell r="C649" t="str">
            <v>下水道局樋門管理受託(砧)</v>
          </cell>
          <cell r="D649">
            <v>633000</v>
          </cell>
          <cell r="E649" t="str">
            <v>砧街＊土木課　　　　</v>
          </cell>
          <cell r="F649">
            <v>4</v>
          </cell>
          <cell r="G649" t="str">
            <v>都市整備</v>
          </cell>
          <cell r="H649">
            <v>516.558</v>
          </cell>
          <cell r="I649">
            <v>521</v>
          </cell>
          <cell r="J649">
            <v>521</v>
          </cell>
        </row>
        <row r="650">
          <cell r="B650">
            <v>76040</v>
          </cell>
          <cell r="C650" t="str">
            <v>水防対策</v>
          </cell>
          <cell r="D650">
            <v>562000</v>
          </cell>
          <cell r="E650" t="str">
            <v>建設住宅部土木調整課</v>
          </cell>
          <cell r="F650">
            <v>4</v>
          </cell>
          <cell r="G650" t="str">
            <v>都市整備</v>
          </cell>
          <cell r="H650">
            <v>6902.21</v>
          </cell>
          <cell r="I650">
            <v>7086</v>
          </cell>
          <cell r="J650">
            <v>7086</v>
          </cell>
        </row>
        <row r="651">
          <cell r="B651">
            <v>76041</v>
          </cell>
          <cell r="C651" t="str">
            <v>水防対策（世田谷）</v>
          </cell>
          <cell r="D651">
            <v>593000</v>
          </cell>
          <cell r="E651" t="str">
            <v>世街＊土木課　　　　</v>
          </cell>
          <cell r="F651">
            <v>4</v>
          </cell>
          <cell r="G651" t="str">
            <v>都市整備</v>
          </cell>
          <cell r="H651">
            <v>155.4</v>
          </cell>
          <cell r="I651">
            <v>150</v>
          </cell>
          <cell r="J651">
            <v>150</v>
          </cell>
        </row>
        <row r="652">
          <cell r="B652">
            <v>76042</v>
          </cell>
          <cell r="C652" t="str">
            <v>水防対策（北沢）</v>
          </cell>
          <cell r="D652">
            <v>613000</v>
          </cell>
          <cell r="E652" t="str">
            <v>北街＊土木課　　　　</v>
          </cell>
          <cell r="F652">
            <v>4</v>
          </cell>
          <cell r="G652" t="str">
            <v>都市整備</v>
          </cell>
          <cell r="H652">
            <v>169.816</v>
          </cell>
          <cell r="I652">
            <v>175</v>
          </cell>
          <cell r="J652">
            <v>175</v>
          </cell>
        </row>
        <row r="653">
          <cell r="B653">
            <v>76043</v>
          </cell>
          <cell r="C653" t="str">
            <v>水防対策（玉川）</v>
          </cell>
          <cell r="D653">
            <v>623000</v>
          </cell>
          <cell r="E653" t="str">
            <v>玉街＊土木課　　　　</v>
          </cell>
          <cell r="F653">
            <v>4</v>
          </cell>
          <cell r="G653" t="str">
            <v>都市整備</v>
          </cell>
          <cell r="H653">
            <v>1167.998</v>
          </cell>
          <cell r="I653">
            <v>1494</v>
          </cell>
          <cell r="J653">
            <v>1494</v>
          </cell>
        </row>
        <row r="654">
          <cell r="B654">
            <v>76044</v>
          </cell>
          <cell r="C654" t="str">
            <v>水防対策（砧）</v>
          </cell>
          <cell r="D654">
            <v>633000</v>
          </cell>
          <cell r="E654" t="str">
            <v>砧街＊土木課　　　　</v>
          </cell>
          <cell r="F654">
            <v>4</v>
          </cell>
          <cell r="G654" t="str">
            <v>都市整備</v>
          </cell>
          <cell r="H654">
            <v>1013.314</v>
          </cell>
          <cell r="I654">
            <v>1061</v>
          </cell>
          <cell r="J654">
            <v>1061</v>
          </cell>
        </row>
        <row r="655">
          <cell r="B655">
            <v>76045</v>
          </cell>
          <cell r="C655" t="str">
            <v>水防対策（烏山）</v>
          </cell>
          <cell r="D655">
            <v>643000</v>
          </cell>
          <cell r="E655" t="str">
            <v>烏街＊土木課　　　　</v>
          </cell>
          <cell r="F655">
            <v>4</v>
          </cell>
          <cell r="G655" t="str">
            <v>都市整備</v>
          </cell>
          <cell r="H655">
            <v>157.836</v>
          </cell>
          <cell r="I655">
            <v>161</v>
          </cell>
          <cell r="J655">
            <v>161</v>
          </cell>
        </row>
        <row r="656">
          <cell r="B656">
            <v>76314</v>
          </cell>
          <cell r="C656" t="str">
            <v>水路改良(砧)</v>
          </cell>
          <cell r="D656">
            <v>633000</v>
          </cell>
          <cell r="E656" t="str">
            <v>砧街＊土木課　　　　</v>
          </cell>
          <cell r="F656">
            <v>4</v>
          </cell>
          <cell r="G656" t="str">
            <v>都市整備</v>
          </cell>
          <cell r="H656">
            <v>7914.9</v>
          </cell>
          <cell r="I656">
            <v>19170</v>
          </cell>
          <cell r="J656">
            <v>19170</v>
          </cell>
        </row>
        <row r="657">
          <cell r="B657">
            <v>76315</v>
          </cell>
          <cell r="C657" t="str">
            <v>水路改良(烏山)</v>
          </cell>
          <cell r="D657">
            <v>643000</v>
          </cell>
          <cell r="E657" t="str">
            <v>烏街＊土木課　　　　</v>
          </cell>
          <cell r="F657">
            <v>4</v>
          </cell>
          <cell r="G657" t="str">
            <v>都市整備</v>
          </cell>
          <cell r="H657">
            <v>0</v>
          </cell>
          <cell r="I657">
            <v>0</v>
          </cell>
          <cell r="J657">
            <v>0</v>
          </cell>
        </row>
        <row r="658">
          <cell r="B658">
            <v>76614</v>
          </cell>
          <cell r="C658" t="str">
            <v>河川防災（砧）</v>
          </cell>
          <cell r="D658">
            <v>633000</v>
          </cell>
          <cell r="E658" t="str">
            <v>砧街＊土木課　　　　</v>
          </cell>
          <cell r="F658">
            <v>4</v>
          </cell>
          <cell r="G658" t="str">
            <v>都市整備</v>
          </cell>
          <cell r="H658">
            <v>0</v>
          </cell>
          <cell r="I658">
            <v>14660</v>
          </cell>
          <cell r="J658">
            <v>0</v>
          </cell>
        </row>
        <row r="659">
          <cell r="B659">
            <v>77041</v>
          </cell>
          <cell r="C659" t="str">
            <v>公園プール維持運営（世田谷）</v>
          </cell>
          <cell r="D659">
            <v>593000</v>
          </cell>
          <cell r="E659" t="str">
            <v>世街＊土木課　　　　</v>
          </cell>
          <cell r="F659">
            <v>4</v>
          </cell>
          <cell r="G659" t="str">
            <v>都市整備</v>
          </cell>
          <cell r="H659">
            <v>62149.638</v>
          </cell>
          <cell r="I659">
            <v>16393</v>
          </cell>
          <cell r="J659">
            <v>12726</v>
          </cell>
        </row>
        <row r="660">
          <cell r="B660">
            <v>77042</v>
          </cell>
          <cell r="C660" t="str">
            <v>公園プール維持運営（北沢）</v>
          </cell>
          <cell r="D660">
            <v>613000</v>
          </cell>
          <cell r="E660" t="str">
            <v>北街＊土木課　　　　</v>
          </cell>
          <cell r="F660">
            <v>4</v>
          </cell>
          <cell r="G660" t="str">
            <v>都市整備</v>
          </cell>
          <cell r="H660">
            <v>4079.775</v>
          </cell>
          <cell r="I660">
            <v>52251</v>
          </cell>
          <cell r="J660">
            <v>49151</v>
          </cell>
        </row>
        <row r="661">
          <cell r="B661">
            <v>77043</v>
          </cell>
          <cell r="C661" t="str">
            <v>公園プール維持運営（玉川）</v>
          </cell>
          <cell r="D661">
            <v>623000</v>
          </cell>
          <cell r="E661" t="str">
            <v>玉街＊土木課　　　　</v>
          </cell>
          <cell r="F661">
            <v>4</v>
          </cell>
          <cell r="G661" t="str">
            <v>都市整備</v>
          </cell>
          <cell r="H661">
            <v>4362.687</v>
          </cell>
          <cell r="I661">
            <v>4474</v>
          </cell>
          <cell r="J661">
            <v>2727</v>
          </cell>
        </row>
        <row r="662">
          <cell r="B662">
            <v>77050</v>
          </cell>
          <cell r="C662" t="str">
            <v>多摩川玉堤広場維持管理</v>
          </cell>
          <cell r="D662">
            <v>511000</v>
          </cell>
          <cell r="E662" t="str">
            <v>都市整備部都市環境課</v>
          </cell>
          <cell r="F662">
            <v>4</v>
          </cell>
          <cell r="G662" t="str">
            <v>都市整備</v>
          </cell>
          <cell r="H662">
            <v>107218.761</v>
          </cell>
          <cell r="I662">
            <v>82166</v>
          </cell>
          <cell r="J662">
            <v>40270</v>
          </cell>
        </row>
        <row r="663">
          <cell r="B663">
            <v>77060</v>
          </cell>
          <cell r="C663" t="str">
            <v>公園事務</v>
          </cell>
          <cell r="D663">
            <v>511000</v>
          </cell>
          <cell r="E663" t="str">
            <v>都市整備部都市環境課</v>
          </cell>
          <cell r="F663">
            <v>4</v>
          </cell>
          <cell r="G663" t="str">
            <v>都市整備</v>
          </cell>
          <cell r="H663">
            <v>38410.939</v>
          </cell>
          <cell r="I663">
            <v>15902</v>
          </cell>
          <cell r="J663">
            <v>15902</v>
          </cell>
        </row>
        <row r="664">
          <cell r="B664">
            <v>77090</v>
          </cell>
          <cell r="C664" t="str">
            <v>ミニＳＬ管理運営（世田谷）</v>
          </cell>
          <cell r="D664">
            <v>593000</v>
          </cell>
          <cell r="E664" t="str">
            <v>世街＊土木課　　　　</v>
          </cell>
          <cell r="F664">
            <v>4</v>
          </cell>
          <cell r="G664" t="str">
            <v>都市整備</v>
          </cell>
          <cell r="H664">
            <v>45539.057</v>
          </cell>
          <cell r="I664">
            <v>41496</v>
          </cell>
          <cell r="J664">
            <v>38976</v>
          </cell>
        </row>
        <row r="665">
          <cell r="B665">
            <v>77110</v>
          </cell>
          <cell r="C665" t="str">
            <v>公園・身近な広場維持運営（世田谷）</v>
          </cell>
          <cell r="D665">
            <v>593000</v>
          </cell>
          <cell r="E665" t="str">
            <v>世街＊土木課　　　　</v>
          </cell>
          <cell r="F665">
            <v>4</v>
          </cell>
          <cell r="G665" t="str">
            <v>都市整備</v>
          </cell>
          <cell r="H665">
            <v>449514.064</v>
          </cell>
          <cell r="I665">
            <v>463084</v>
          </cell>
          <cell r="J665">
            <v>426222</v>
          </cell>
        </row>
        <row r="666">
          <cell r="B666">
            <v>77115</v>
          </cell>
          <cell r="C666" t="str">
            <v>公園・身近な広場維持運営（北沢）</v>
          </cell>
          <cell r="D666">
            <v>613000</v>
          </cell>
          <cell r="E666" t="str">
            <v>北街＊土木課　　　　</v>
          </cell>
          <cell r="F666">
            <v>4</v>
          </cell>
          <cell r="G666" t="str">
            <v>都市整備</v>
          </cell>
          <cell r="H666">
            <v>282913.675</v>
          </cell>
          <cell r="I666">
            <v>309011</v>
          </cell>
          <cell r="J666">
            <v>287323</v>
          </cell>
        </row>
        <row r="667">
          <cell r="B667">
            <v>77120</v>
          </cell>
          <cell r="C667" t="str">
            <v>公園・身近な広場維持運営（玉川）</v>
          </cell>
          <cell r="D667">
            <v>623000</v>
          </cell>
          <cell r="E667" t="str">
            <v>玉街＊土木課　　　　</v>
          </cell>
          <cell r="F667">
            <v>4</v>
          </cell>
          <cell r="G667" t="str">
            <v>都市整備</v>
          </cell>
          <cell r="H667">
            <v>370902.24</v>
          </cell>
          <cell r="I667">
            <v>386036</v>
          </cell>
          <cell r="J667">
            <v>374559</v>
          </cell>
        </row>
        <row r="668">
          <cell r="B668">
            <v>77125</v>
          </cell>
          <cell r="C668" t="str">
            <v>公園・身近な広場維持運営（砧）</v>
          </cell>
          <cell r="D668">
            <v>633000</v>
          </cell>
          <cell r="E668" t="str">
            <v>砧街＊土木課　　　　</v>
          </cell>
          <cell r="F668">
            <v>4</v>
          </cell>
          <cell r="G668" t="str">
            <v>都市整備</v>
          </cell>
          <cell r="H668">
            <v>370360.554</v>
          </cell>
          <cell r="I668">
            <v>379249</v>
          </cell>
          <cell r="J668">
            <v>324237</v>
          </cell>
        </row>
        <row r="669">
          <cell r="B669">
            <v>77130</v>
          </cell>
          <cell r="C669" t="str">
            <v>公園・身近な広場維持運営（烏山）</v>
          </cell>
          <cell r="D669">
            <v>643000</v>
          </cell>
          <cell r="E669" t="str">
            <v>烏街＊土木課　　　　</v>
          </cell>
          <cell r="F669">
            <v>4</v>
          </cell>
          <cell r="G669" t="str">
            <v>都市整備</v>
          </cell>
          <cell r="H669">
            <v>86751.497</v>
          </cell>
          <cell r="I669">
            <v>91641</v>
          </cell>
          <cell r="J669">
            <v>91211</v>
          </cell>
        </row>
        <row r="670">
          <cell r="B670">
            <v>77141</v>
          </cell>
          <cell r="C670" t="str">
            <v>公園バリアフリー整備（世田谷）</v>
          </cell>
          <cell r="D670">
            <v>593000</v>
          </cell>
          <cell r="E670" t="str">
            <v>世街＊土木課　　　　</v>
          </cell>
          <cell r="F670">
            <v>4</v>
          </cell>
          <cell r="G670" t="str">
            <v>都市整備</v>
          </cell>
          <cell r="H670">
            <v>841.05</v>
          </cell>
          <cell r="I670">
            <v>2000</v>
          </cell>
          <cell r="J670">
            <v>2000</v>
          </cell>
        </row>
        <row r="671">
          <cell r="B671">
            <v>77142</v>
          </cell>
          <cell r="C671" t="str">
            <v>公園バリアフリー整備</v>
          </cell>
          <cell r="D671">
            <v>613000</v>
          </cell>
          <cell r="E671" t="str">
            <v>北街＊土木課　　　　</v>
          </cell>
          <cell r="F671">
            <v>4</v>
          </cell>
          <cell r="G671" t="str">
            <v>都市整備</v>
          </cell>
          <cell r="H671">
            <v>6393.45</v>
          </cell>
          <cell r="I671">
            <v>7042</v>
          </cell>
          <cell r="J671">
            <v>3271</v>
          </cell>
        </row>
        <row r="672">
          <cell r="B672">
            <v>77143</v>
          </cell>
          <cell r="C672" t="str">
            <v>公園バリアフリー整備（玉川）</v>
          </cell>
          <cell r="D672">
            <v>623000</v>
          </cell>
          <cell r="E672" t="str">
            <v>玉街＊土木課　　　　</v>
          </cell>
          <cell r="F672">
            <v>4</v>
          </cell>
          <cell r="G672" t="str">
            <v>都市整備</v>
          </cell>
          <cell r="H672">
            <v>1326.15</v>
          </cell>
          <cell r="I672">
            <v>1614</v>
          </cell>
          <cell r="J672">
            <v>1614</v>
          </cell>
        </row>
        <row r="673">
          <cell r="B673">
            <v>77144</v>
          </cell>
          <cell r="C673" t="str">
            <v>公園バリアフリー整備（砧）</v>
          </cell>
          <cell r="D673">
            <v>633000</v>
          </cell>
          <cell r="E673" t="str">
            <v>砧街＊土木課　　　　</v>
          </cell>
          <cell r="F673">
            <v>4</v>
          </cell>
          <cell r="G673" t="str">
            <v>都市整備</v>
          </cell>
          <cell r="H673">
            <v>11286.45</v>
          </cell>
          <cell r="I673">
            <v>1360</v>
          </cell>
          <cell r="J673">
            <v>680</v>
          </cell>
        </row>
        <row r="674">
          <cell r="B674">
            <v>77145</v>
          </cell>
          <cell r="C674" t="str">
            <v>公園バリアフリー整備（烏山）</v>
          </cell>
          <cell r="D674">
            <v>643000</v>
          </cell>
          <cell r="E674" t="str">
            <v>烏街＊土木課　　　　</v>
          </cell>
          <cell r="F674">
            <v>4</v>
          </cell>
          <cell r="G674" t="str">
            <v>都市整備</v>
          </cell>
          <cell r="H674">
            <v>892.5</v>
          </cell>
          <cell r="I674">
            <v>788</v>
          </cell>
          <cell r="J674">
            <v>395</v>
          </cell>
        </row>
        <row r="675">
          <cell r="B675">
            <v>78511</v>
          </cell>
          <cell r="C675" t="str">
            <v>公衆便所維持管理(世田谷)</v>
          </cell>
          <cell r="D675">
            <v>593000</v>
          </cell>
          <cell r="E675" t="str">
            <v>世街＊土木課　　　　</v>
          </cell>
          <cell r="F675">
            <v>4</v>
          </cell>
          <cell r="G675" t="str">
            <v>都市整備</v>
          </cell>
          <cell r="H675">
            <v>11458.302</v>
          </cell>
          <cell r="I675">
            <v>14376</v>
          </cell>
          <cell r="J675">
            <v>14376</v>
          </cell>
        </row>
        <row r="676">
          <cell r="B676">
            <v>78512</v>
          </cell>
          <cell r="C676" t="str">
            <v>公衆便所維持管理(北沢)</v>
          </cell>
          <cell r="D676">
            <v>613000</v>
          </cell>
          <cell r="E676" t="str">
            <v>北街＊土木課　　　　</v>
          </cell>
          <cell r="F676">
            <v>4</v>
          </cell>
          <cell r="G676" t="str">
            <v>都市整備</v>
          </cell>
          <cell r="H676">
            <v>8781.809</v>
          </cell>
          <cell r="I676">
            <v>9568</v>
          </cell>
          <cell r="J676">
            <v>9568</v>
          </cell>
        </row>
        <row r="677">
          <cell r="B677">
            <v>78513</v>
          </cell>
          <cell r="C677" t="str">
            <v>公衆便所維持管理（玉川）</v>
          </cell>
          <cell r="D677">
            <v>623000</v>
          </cell>
          <cell r="E677" t="str">
            <v>玉街＊土木課　　　　</v>
          </cell>
          <cell r="F677">
            <v>4</v>
          </cell>
          <cell r="G677" t="str">
            <v>都市整備</v>
          </cell>
          <cell r="H677">
            <v>3644.148</v>
          </cell>
          <cell r="I677">
            <v>3788</v>
          </cell>
          <cell r="J677">
            <v>3788</v>
          </cell>
        </row>
        <row r="678">
          <cell r="B678">
            <v>78515</v>
          </cell>
          <cell r="C678" t="str">
            <v>公衆便所維持管理(烏山)</v>
          </cell>
          <cell r="D678">
            <v>643000</v>
          </cell>
          <cell r="E678" t="str">
            <v>烏街＊土木課　　　　</v>
          </cell>
          <cell r="F678">
            <v>4</v>
          </cell>
          <cell r="G678" t="str">
            <v>都市整備</v>
          </cell>
          <cell r="H678">
            <v>1123.113</v>
          </cell>
          <cell r="I678">
            <v>1194</v>
          </cell>
          <cell r="J678">
            <v>1194</v>
          </cell>
        </row>
        <row r="679">
          <cell r="B679">
            <v>78530</v>
          </cell>
          <cell r="C679" t="str">
            <v>公衆便所整備</v>
          </cell>
          <cell r="D679">
            <v>562000</v>
          </cell>
          <cell r="E679" t="str">
            <v>建設住宅部土木調整課</v>
          </cell>
          <cell r="F679">
            <v>4</v>
          </cell>
          <cell r="G679" t="str">
            <v>都市整備</v>
          </cell>
          <cell r="H679">
            <v>0</v>
          </cell>
          <cell r="I679">
            <v>1500</v>
          </cell>
          <cell r="J679">
            <v>1500</v>
          </cell>
        </row>
        <row r="680">
          <cell r="B680">
            <v>78535</v>
          </cell>
          <cell r="C680" t="str">
            <v>公衆便所整備(烏山)</v>
          </cell>
          <cell r="D680">
            <v>643000</v>
          </cell>
          <cell r="E680" t="str">
            <v>烏街＊土木課　　　　</v>
          </cell>
          <cell r="F680">
            <v>4</v>
          </cell>
          <cell r="G680" t="str">
            <v>都市整備</v>
          </cell>
          <cell r="H680">
            <v>0</v>
          </cell>
          <cell r="I680">
            <v>0</v>
          </cell>
          <cell r="J680">
            <v>0</v>
          </cell>
        </row>
        <row r="681">
          <cell r="B681">
            <v>78540</v>
          </cell>
          <cell r="C681" t="str">
            <v>災害用トイレ整備</v>
          </cell>
          <cell r="D681">
            <v>562000</v>
          </cell>
          <cell r="E681" t="str">
            <v>建設住宅部土木調整課</v>
          </cell>
          <cell r="F681">
            <v>4</v>
          </cell>
          <cell r="G681" t="str">
            <v>都市整備</v>
          </cell>
          <cell r="H681">
            <v>0</v>
          </cell>
          <cell r="I681">
            <v>80000</v>
          </cell>
          <cell r="J681">
            <v>80000</v>
          </cell>
        </row>
        <row r="682">
          <cell r="B682">
            <v>79000</v>
          </cell>
          <cell r="C682" t="str">
            <v>用地調整事務</v>
          </cell>
          <cell r="D682">
            <v>982500</v>
          </cell>
          <cell r="E682" t="str">
            <v>財務*用地調整課</v>
          </cell>
          <cell r="F682">
            <v>1</v>
          </cell>
          <cell r="G682" t="str">
            <v>企画総務</v>
          </cell>
          <cell r="H682">
            <v>9305.713</v>
          </cell>
          <cell r="I682">
            <v>8313</v>
          </cell>
          <cell r="J682">
            <v>8313</v>
          </cell>
        </row>
        <row r="683">
          <cell r="B683">
            <v>79010</v>
          </cell>
          <cell r="C683" t="str">
            <v>財産評価委員会</v>
          </cell>
          <cell r="D683">
            <v>982000</v>
          </cell>
          <cell r="E683" t="str">
            <v>財務*経理課</v>
          </cell>
          <cell r="F683">
            <v>1</v>
          </cell>
          <cell r="G683" t="str">
            <v>企画総務</v>
          </cell>
          <cell r="H683">
            <v>301.41</v>
          </cell>
          <cell r="I683">
            <v>687</v>
          </cell>
          <cell r="J683">
            <v>687</v>
          </cell>
        </row>
        <row r="684">
          <cell r="B684">
            <v>79030</v>
          </cell>
          <cell r="C684" t="str">
            <v>中高層建築物紛争調整</v>
          </cell>
          <cell r="D684">
            <v>512000</v>
          </cell>
          <cell r="E684" t="str">
            <v>都市整備部都市計画課</v>
          </cell>
          <cell r="F684">
            <v>4</v>
          </cell>
          <cell r="G684" t="str">
            <v>都市整備</v>
          </cell>
          <cell r="H684">
            <v>1755</v>
          </cell>
          <cell r="I684">
            <v>2030</v>
          </cell>
          <cell r="J684">
            <v>2030</v>
          </cell>
        </row>
        <row r="685">
          <cell r="B685">
            <v>79040</v>
          </cell>
          <cell r="C685" t="str">
            <v>建築行政事務</v>
          </cell>
          <cell r="D685">
            <v>512000</v>
          </cell>
          <cell r="E685" t="str">
            <v>都市整備部都市計画課</v>
          </cell>
          <cell r="F685">
            <v>4</v>
          </cell>
          <cell r="G685" t="str">
            <v>都市整備</v>
          </cell>
          <cell r="H685">
            <v>7176.721</v>
          </cell>
          <cell r="I685">
            <v>7509</v>
          </cell>
          <cell r="J685">
            <v>3135</v>
          </cell>
        </row>
        <row r="686">
          <cell r="B686">
            <v>79041</v>
          </cell>
          <cell r="C686" t="str">
            <v>建築行政事務(世田谷）</v>
          </cell>
          <cell r="D686">
            <v>592000</v>
          </cell>
          <cell r="E686" t="str">
            <v>世街＊建築指導課　　</v>
          </cell>
          <cell r="F686">
            <v>4</v>
          </cell>
          <cell r="G686" t="str">
            <v>都市整備</v>
          </cell>
          <cell r="H686">
            <v>0</v>
          </cell>
          <cell r="I686">
            <v>0</v>
          </cell>
          <cell r="J686">
            <v>-38062</v>
          </cell>
        </row>
        <row r="687">
          <cell r="B687">
            <v>79042</v>
          </cell>
          <cell r="C687" t="str">
            <v>建築行政事務（北沢）</v>
          </cell>
          <cell r="D687">
            <v>612000</v>
          </cell>
          <cell r="E687" t="str">
            <v>北街＊建築指導課　　</v>
          </cell>
          <cell r="F687">
            <v>4</v>
          </cell>
          <cell r="G687" t="str">
            <v>都市整備</v>
          </cell>
          <cell r="H687">
            <v>0</v>
          </cell>
          <cell r="I687">
            <v>0</v>
          </cell>
          <cell r="J687">
            <v>-22908</v>
          </cell>
        </row>
        <row r="688">
          <cell r="B688">
            <v>79043</v>
          </cell>
          <cell r="C688" t="str">
            <v>建築行政事務（玉川）</v>
          </cell>
          <cell r="D688">
            <v>622000</v>
          </cell>
          <cell r="E688" t="str">
            <v>玉街＊建築指導課　　</v>
          </cell>
          <cell r="F688">
            <v>4</v>
          </cell>
          <cell r="G688" t="str">
            <v>都市整備</v>
          </cell>
          <cell r="H688">
            <v>0</v>
          </cell>
          <cell r="I688">
            <v>0</v>
          </cell>
          <cell r="J688">
            <v>-44350</v>
          </cell>
        </row>
        <row r="689">
          <cell r="B689">
            <v>79044</v>
          </cell>
          <cell r="C689" t="str">
            <v>建築行政事務（砧）</v>
          </cell>
          <cell r="D689">
            <v>632000</v>
          </cell>
          <cell r="E689" t="str">
            <v>砧街＊建築指導課　　</v>
          </cell>
          <cell r="F689">
            <v>4</v>
          </cell>
          <cell r="G689" t="str">
            <v>都市整備</v>
          </cell>
          <cell r="H689">
            <v>0</v>
          </cell>
          <cell r="I689">
            <v>0</v>
          </cell>
          <cell r="J689">
            <v>-26313</v>
          </cell>
        </row>
        <row r="690">
          <cell r="B690">
            <v>79045</v>
          </cell>
          <cell r="C690" t="str">
            <v>建築行政事務(烏山）</v>
          </cell>
          <cell r="D690">
            <v>642000</v>
          </cell>
          <cell r="E690" t="str">
            <v>烏街＊建築指導課　　</v>
          </cell>
          <cell r="F690">
            <v>4</v>
          </cell>
          <cell r="G690" t="str">
            <v>都市整備</v>
          </cell>
          <cell r="H690">
            <v>0</v>
          </cell>
          <cell r="I690">
            <v>0</v>
          </cell>
          <cell r="J690">
            <v>-14023</v>
          </cell>
        </row>
        <row r="691">
          <cell r="B691">
            <v>79050</v>
          </cell>
          <cell r="C691" t="str">
            <v>トータルコスト管理調査研究</v>
          </cell>
          <cell r="D691">
            <v>566000</v>
          </cell>
          <cell r="E691" t="str">
            <v>建住＊施設保全課　　</v>
          </cell>
          <cell r="F691">
            <v>4</v>
          </cell>
          <cell r="G691" t="str">
            <v>都市整備</v>
          </cell>
          <cell r="H691">
            <v>33242.856</v>
          </cell>
          <cell r="I691">
            <v>32183</v>
          </cell>
          <cell r="J691">
            <v>32183</v>
          </cell>
        </row>
        <row r="692">
          <cell r="B692">
            <v>79060</v>
          </cell>
          <cell r="C692" t="str">
            <v>住宅修築資金等融資あっ旋</v>
          </cell>
          <cell r="D692">
            <v>563000</v>
          </cell>
          <cell r="E692" t="str">
            <v>建設住宅部住宅課　　</v>
          </cell>
          <cell r="F692">
            <v>4</v>
          </cell>
          <cell r="G692" t="str">
            <v>都市整備</v>
          </cell>
          <cell r="H692">
            <v>1690.104</v>
          </cell>
          <cell r="I692">
            <v>2426</v>
          </cell>
          <cell r="J692">
            <v>2426</v>
          </cell>
        </row>
        <row r="693">
          <cell r="B693">
            <v>79071</v>
          </cell>
          <cell r="C693" t="str">
            <v>建築事務（世田谷）</v>
          </cell>
          <cell r="D693">
            <v>592000</v>
          </cell>
          <cell r="E693" t="str">
            <v>世街＊建築指導課　　</v>
          </cell>
          <cell r="F693">
            <v>4</v>
          </cell>
          <cell r="G693" t="str">
            <v>都市整備</v>
          </cell>
          <cell r="H693">
            <v>1151.02</v>
          </cell>
          <cell r="I693">
            <v>1725</v>
          </cell>
          <cell r="J693">
            <v>1725</v>
          </cell>
        </row>
        <row r="694">
          <cell r="B694">
            <v>79072</v>
          </cell>
          <cell r="C694" t="str">
            <v>建築事務（北沢）</v>
          </cell>
          <cell r="D694">
            <v>612000</v>
          </cell>
          <cell r="E694" t="str">
            <v>北街＊建築指導課　　</v>
          </cell>
          <cell r="F694">
            <v>4</v>
          </cell>
          <cell r="G694" t="str">
            <v>都市整備</v>
          </cell>
          <cell r="H694">
            <v>924.583</v>
          </cell>
          <cell r="I694">
            <v>888</v>
          </cell>
          <cell r="J694">
            <v>888</v>
          </cell>
        </row>
        <row r="695">
          <cell r="B695">
            <v>79073</v>
          </cell>
          <cell r="C695" t="str">
            <v>建築事務（玉川）</v>
          </cell>
          <cell r="D695">
            <v>622000</v>
          </cell>
          <cell r="E695" t="str">
            <v>玉街＊建築指導課　　</v>
          </cell>
          <cell r="F695">
            <v>4</v>
          </cell>
          <cell r="G695" t="str">
            <v>都市整備</v>
          </cell>
          <cell r="H695">
            <v>843.533</v>
          </cell>
          <cell r="I695">
            <v>986</v>
          </cell>
          <cell r="J695">
            <v>986</v>
          </cell>
        </row>
        <row r="696">
          <cell r="B696">
            <v>79074</v>
          </cell>
          <cell r="C696" t="str">
            <v>建築事務（砧）</v>
          </cell>
          <cell r="D696">
            <v>632000</v>
          </cell>
          <cell r="E696" t="str">
            <v>砧街＊建築指導課　　</v>
          </cell>
          <cell r="F696">
            <v>4</v>
          </cell>
          <cell r="G696" t="str">
            <v>都市整備</v>
          </cell>
          <cell r="H696">
            <v>718.359</v>
          </cell>
          <cell r="I696">
            <v>1123</v>
          </cell>
          <cell r="J696">
            <v>1123</v>
          </cell>
        </row>
        <row r="697">
          <cell r="B697">
            <v>79075</v>
          </cell>
          <cell r="C697" t="str">
            <v>建築事務（烏山）</v>
          </cell>
          <cell r="D697">
            <v>642000</v>
          </cell>
          <cell r="E697" t="str">
            <v>烏街＊建築指導課　　</v>
          </cell>
          <cell r="F697">
            <v>4</v>
          </cell>
          <cell r="G697" t="str">
            <v>都市整備</v>
          </cell>
          <cell r="H697">
            <v>413.414</v>
          </cell>
          <cell r="I697">
            <v>584</v>
          </cell>
          <cell r="J697">
            <v>584</v>
          </cell>
        </row>
        <row r="698">
          <cell r="B698">
            <v>79090</v>
          </cell>
          <cell r="C698" t="str">
            <v>公的住宅維持運営</v>
          </cell>
          <cell r="D698">
            <v>563000</v>
          </cell>
          <cell r="E698" t="str">
            <v>建設住宅部住宅課　　</v>
          </cell>
          <cell r="F698">
            <v>4</v>
          </cell>
          <cell r="G698" t="str">
            <v>都市整備</v>
          </cell>
          <cell r="H698">
            <v>496583.998</v>
          </cell>
          <cell r="I698">
            <v>520016</v>
          </cell>
          <cell r="J698">
            <v>105866</v>
          </cell>
        </row>
        <row r="699">
          <cell r="B699">
            <v>79100</v>
          </cell>
          <cell r="C699" t="str">
            <v>住宅整備基金積立金</v>
          </cell>
          <cell r="D699">
            <v>563000</v>
          </cell>
          <cell r="E699" t="str">
            <v>建設住宅部住宅課　　</v>
          </cell>
          <cell r="F699">
            <v>4</v>
          </cell>
          <cell r="G699" t="str">
            <v>都市整備</v>
          </cell>
          <cell r="H699">
            <v>1910.697</v>
          </cell>
          <cell r="I699">
            <v>766</v>
          </cell>
          <cell r="J699">
            <v>0</v>
          </cell>
        </row>
        <row r="700">
          <cell r="B700">
            <v>79110</v>
          </cell>
          <cell r="C700" t="str">
            <v>公営住宅管理基金積立金</v>
          </cell>
          <cell r="D700">
            <v>563000</v>
          </cell>
          <cell r="E700" t="str">
            <v>建設住宅部住宅課　　</v>
          </cell>
          <cell r="F700">
            <v>4</v>
          </cell>
          <cell r="G700" t="str">
            <v>都市整備</v>
          </cell>
          <cell r="H700">
            <v>256923.587</v>
          </cell>
          <cell r="I700">
            <v>271220</v>
          </cell>
          <cell r="J700">
            <v>0</v>
          </cell>
        </row>
        <row r="701">
          <cell r="B701">
            <v>79170</v>
          </cell>
          <cell r="C701" t="str">
            <v>公的住宅改修工事</v>
          </cell>
          <cell r="D701">
            <v>563000</v>
          </cell>
          <cell r="E701" t="str">
            <v>住宅課</v>
          </cell>
          <cell r="F701">
            <v>4</v>
          </cell>
          <cell r="G701" t="str">
            <v>都市整備</v>
          </cell>
          <cell r="H701">
            <v>16989</v>
          </cell>
          <cell r="I701">
            <v>100900</v>
          </cell>
          <cell r="J701">
            <v>10650</v>
          </cell>
        </row>
        <row r="702">
          <cell r="B702">
            <v>79185</v>
          </cell>
          <cell r="C702" t="str">
            <v>違反建築物防止是正指導</v>
          </cell>
          <cell r="D702">
            <v>512000</v>
          </cell>
          <cell r="E702" t="str">
            <v>都市整備部都市計画課</v>
          </cell>
          <cell r="F702">
            <v>4</v>
          </cell>
          <cell r="G702" t="str">
            <v>都市整備</v>
          </cell>
          <cell r="H702">
            <v>1093.226</v>
          </cell>
          <cell r="I702">
            <v>1604</v>
          </cell>
          <cell r="J702">
            <v>1604</v>
          </cell>
        </row>
        <row r="703">
          <cell r="B703">
            <v>79190</v>
          </cell>
          <cell r="C703" t="str">
            <v>建築物耐震診断</v>
          </cell>
          <cell r="D703">
            <v>512000</v>
          </cell>
          <cell r="E703" t="str">
            <v>都市整備部都市計画課</v>
          </cell>
          <cell r="F703">
            <v>4</v>
          </cell>
          <cell r="G703" t="str">
            <v>都市整備</v>
          </cell>
          <cell r="H703">
            <v>1800</v>
          </cell>
          <cell r="I703">
            <v>3010</v>
          </cell>
          <cell r="J703">
            <v>3010</v>
          </cell>
        </row>
        <row r="704">
          <cell r="B704">
            <v>79195</v>
          </cell>
          <cell r="C704" t="str">
            <v>特殊建築物定期報告</v>
          </cell>
          <cell r="D704">
            <v>512000</v>
          </cell>
          <cell r="E704" t="str">
            <v>都市整備部都市計画課</v>
          </cell>
          <cell r="F704">
            <v>4</v>
          </cell>
          <cell r="G704" t="str">
            <v>都市整備</v>
          </cell>
          <cell r="H704">
            <v>804.053</v>
          </cell>
          <cell r="I704">
            <v>398</v>
          </cell>
          <cell r="J704">
            <v>398</v>
          </cell>
        </row>
        <row r="705">
          <cell r="B705">
            <v>79200</v>
          </cell>
          <cell r="C705" t="str">
            <v>都市計画審議会運営</v>
          </cell>
          <cell r="D705">
            <v>512000</v>
          </cell>
          <cell r="E705" t="str">
            <v>都市整備部都市計画課</v>
          </cell>
          <cell r="F705">
            <v>4</v>
          </cell>
          <cell r="G705" t="str">
            <v>都市整備</v>
          </cell>
          <cell r="H705">
            <v>1977.212</v>
          </cell>
          <cell r="I705">
            <v>2469</v>
          </cell>
          <cell r="J705">
            <v>2469</v>
          </cell>
        </row>
        <row r="706">
          <cell r="B706">
            <v>79205</v>
          </cell>
          <cell r="C706" t="str">
            <v>建築審査会運営</v>
          </cell>
          <cell r="D706">
            <v>511000</v>
          </cell>
          <cell r="E706" t="str">
            <v>都市整備部都市環境課</v>
          </cell>
          <cell r="F706">
            <v>4</v>
          </cell>
          <cell r="G706" t="str">
            <v>都市整備</v>
          </cell>
          <cell r="H706">
            <v>4675.57</v>
          </cell>
          <cell r="I706">
            <v>5164</v>
          </cell>
          <cell r="J706">
            <v>5164</v>
          </cell>
        </row>
        <row r="707">
          <cell r="B707">
            <v>79210</v>
          </cell>
          <cell r="C707" t="str">
            <v>都市整備公社管理運営</v>
          </cell>
          <cell r="D707">
            <v>511000</v>
          </cell>
          <cell r="E707" t="str">
            <v>都市整備部都市環境課</v>
          </cell>
          <cell r="F707">
            <v>4</v>
          </cell>
          <cell r="G707" t="str">
            <v>都市整備</v>
          </cell>
          <cell r="H707">
            <v>363764.588</v>
          </cell>
          <cell r="I707">
            <v>372543</v>
          </cell>
          <cell r="J707">
            <v>372543</v>
          </cell>
        </row>
        <row r="708">
          <cell r="B708">
            <v>79215</v>
          </cell>
          <cell r="C708" t="str">
            <v>都市計画法関連事務</v>
          </cell>
          <cell r="D708">
            <v>512000</v>
          </cell>
          <cell r="E708" t="str">
            <v>都市整備部都市計画課</v>
          </cell>
          <cell r="F708">
            <v>4</v>
          </cell>
          <cell r="G708" t="str">
            <v>都市整備</v>
          </cell>
          <cell r="H708">
            <v>1489.622</v>
          </cell>
          <cell r="I708">
            <v>27586</v>
          </cell>
          <cell r="J708">
            <v>27586</v>
          </cell>
        </row>
        <row r="709">
          <cell r="B709">
            <v>79230</v>
          </cell>
          <cell r="C709" t="str">
            <v>都市整備部庶務事務</v>
          </cell>
          <cell r="D709">
            <v>511000</v>
          </cell>
          <cell r="E709" t="str">
            <v>都市整備部都市環境課</v>
          </cell>
          <cell r="F709">
            <v>4</v>
          </cell>
          <cell r="G709" t="str">
            <v>都市整備</v>
          </cell>
          <cell r="H709">
            <v>8524.833</v>
          </cell>
          <cell r="I709">
            <v>11838</v>
          </cell>
          <cell r="J709">
            <v>11639</v>
          </cell>
        </row>
        <row r="710">
          <cell r="B710">
            <v>79245</v>
          </cell>
          <cell r="C710" t="str">
            <v>世田谷区土地開発公社事務費負担金</v>
          </cell>
          <cell r="D710">
            <v>982500</v>
          </cell>
          <cell r="E710" t="str">
            <v>財務*用地調整課</v>
          </cell>
          <cell r="F710">
            <v>1</v>
          </cell>
          <cell r="G710" t="str">
            <v>企画総務</v>
          </cell>
          <cell r="H710">
            <v>2560.287</v>
          </cell>
          <cell r="I710">
            <v>3163</v>
          </cell>
          <cell r="J710">
            <v>3163</v>
          </cell>
        </row>
        <row r="711">
          <cell r="B711">
            <v>79255</v>
          </cell>
          <cell r="C711" t="str">
            <v>都市計画基礎調査</v>
          </cell>
          <cell r="D711">
            <v>512000</v>
          </cell>
          <cell r="E711" t="str">
            <v>都市整備部都市計画課</v>
          </cell>
          <cell r="F711">
            <v>4</v>
          </cell>
          <cell r="G711" t="str">
            <v>都市整備</v>
          </cell>
          <cell r="H711">
            <v>33889.8</v>
          </cell>
          <cell r="I711">
            <v>0</v>
          </cell>
          <cell r="J711">
            <v>0</v>
          </cell>
        </row>
        <row r="712">
          <cell r="B712">
            <v>79260</v>
          </cell>
          <cell r="C712" t="str">
            <v>土地開発公社貸付金</v>
          </cell>
          <cell r="D712">
            <v>982500</v>
          </cell>
          <cell r="E712" t="str">
            <v>財務*用地調整課</v>
          </cell>
          <cell r="F712">
            <v>1</v>
          </cell>
          <cell r="G712" t="str">
            <v>企画総務</v>
          </cell>
          <cell r="H712">
            <v>1978033.774</v>
          </cell>
          <cell r="I712">
            <v>2139802</v>
          </cell>
          <cell r="J712">
            <v>-766532</v>
          </cell>
        </row>
        <row r="713">
          <cell r="B713">
            <v>79265</v>
          </cell>
          <cell r="C713" t="str">
            <v>土地利用計画事務</v>
          </cell>
          <cell r="D713">
            <v>512000</v>
          </cell>
          <cell r="E713" t="str">
            <v>都市整備部都市計画課</v>
          </cell>
          <cell r="F713">
            <v>4</v>
          </cell>
          <cell r="G713" t="str">
            <v>都市整備</v>
          </cell>
          <cell r="H713">
            <v>36412.867</v>
          </cell>
          <cell r="I713">
            <v>54917</v>
          </cell>
          <cell r="J713">
            <v>54917</v>
          </cell>
        </row>
        <row r="714">
          <cell r="B714">
            <v>79300</v>
          </cell>
          <cell r="C714" t="str">
            <v>世田谷支所街づくり部庶務事務</v>
          </cell>
          <cell r="D714">
            <v>591000</v>
          </cell>
          <cell r="E714" t="str">
            <v>世街＊街づくり課　　</v>
          </cell>
          <cell r="F714">
            <v>4</v>
          </cell>
          <cell r="G714" t="str">
            <v>都市整備</v>
          </cell>
          <cell r="H714">
            <v>1802.608</v>
          </cell>
          <cell r="I714">
            <v>2976</v>
          </cell>
          <cell r="J714">
            <v>1380</v>
          </cell>
        </row>
        <row r="715">
          <cell r="B715">
            <v>79305</v>
          </cell>
          <cell r="C715" t="str">
            <v>街づくり事務(世田谷）</v>
          </cell>
          <cell r="D715">
            <v>591000</v>
          </cell>
          <cell r="E715" t="str">
            <v>世街＊街づくり課　　</v>
          </cell>
          <cell r="F715">
            <v>4</v>
          </cell>
          <cell r="G715" t="str">
            <v>都市整備</v>
          </cell>
          <cell r="H715">
            <v>507.873</v>
          </cell>
          <cell r="I715">
            <v>0</v>
          </cell>
          <cell r="J715">
            <v>0</v>
          </cell>
        </row>
        <row r="716">
          <cell r="B716">
            <v>79310</v>
          </cell>
          <cell r="C716" t="str">
            <v>北沢総合支所街づくり部庶務事務</v>
          </cell>
          <cell r="D716">
            <v>611000</v>
          </cell>
          <cell r="E716" t="str">
            <v>北街＊街づくり課　　</v>
          </cell>
          <cell r="F716">
            <v>4</v>
          </cell>
          <cell r="G716" t="str">
            <v>都市整備</v>
          </cell>
          <cell r="H716">
            <v>1478.433</v>
          </cell>
          <cell r="I716">
            <v>2353</v>
          </cell>
          <cell r="J716">
            <v>1471</v>
          </cell>
        </row>
        <row r="717">
          <cell r="B717">
            <v>79315</v>
          </cell>
          <cell r="C717" t="str">
            <v>街づくり事務（北沢）</v>
          </cell>
          <cell r="D717">
            <v>611000</v>
          </cell>
          <cell r="E717" t="str">
            <v>北街＊街づくり課　　</v>
          </cell>
          <cell r="F717">
            <v>4</v>
          </cell>
          <cell r="G717" t="str">
            <v>都市整備</v>
          </cell>
          <cell r="H717">
            <v>0</v>
          </cell>
          <cell r="I717">
            <v>0</v>
          </cell>
          <cell r="J717">
            <v>0</v>
          </cell>
        </row>
        <row r="718">
          <cell r="B718">
            <v>79320</v>
          </cell>
          <cell r="C718" t="str">
            <v>玉川総合支所街づくり部庶務事務</v>
          </cell>
          <cell r="D718">
            <v>621000</v>
          </cell>
          <cell r="E718" t="str">
            <v>玉街＊街づくり課　　</v>
          </cell>
          <cell r="F718">
            <v>4</v>
          </cell>
          <cell r="G718" t="str">
            <v>都市整備</v>
          </cell>
          <cell r="H718">
            <v>1945.073</v>
          </cell>
          <cell r="I718">
            <v>1991</v>
          </cell>
          <cell r="J718">
            <v>426</v>
          </cell>
        </row>
        <row r="719">
          <cell r="B719">
            <v>79325</v>
          </cell>
          <cell r="C719" t="str">
            <v>街づくり事務（玉川）</v>
          </cell>
          <cell r="D719">
            <v>621000</v>
          </cell>
          <cell r="E719" t="str">
            <v>玉街＊街づくり課　　</v>
          </cell>
          <cell r="F719">
            <v>4</v>
          </cell>
          <cell r="G719" t="str">
            <v>都市整備</v>
          </cell>
          <cell r="H719">
            <v>0</v>
          </cell>
          <cell r="I719">
            <v>0</v>
          </cell>
          <cell r="J719">
            <v>0</v>
          </cell>
        </row>
        <row r="720">
          <cell r="B720">
            <v>79330</v>
          </cell>
          <cell r="C720" t="str">
            <v>砧総合支所街づくり部庶務事務</v>
          </cell>
          <cell r="D720">
            <v>631000</v>
          </cell>
          <cell r="E720" t="str">
            <v>砧街＊街づくり課　　</v>
          </cell>
          <cell r="F720">
            <v>4</v>
          </cell>
          <cell r="G720" t="str">
            <v>都市整備</v>
          </cell>
          <cell r="H720">
            <v>2901.557</v>
          </cell>
          <cell r="I720">
            <v>3636</v>
          </cell>
          <cell r="J720">
            <v>1925</v>
          </cell>
        </row>
        <row r="721">
          <cell r="B721">
            <v>79335</v>
          </cell>
          <cell r="C721" t="str">
            <v>街づくり事務（砧）</v>
          </cell>
          <cell r="D721">
            <v>631000</v>
          </cell>
          <cell r="E721" t="str">
            <v>砧街＊街づくり課　　</v>
          </cell>
          <cell r="F721">
            <v>4</v>
          </cell>
          <cell r="G721" t="str">
            <v>都市整備</v>
          </cell>
          <cell r="H721">
            <v>0</v>
          </cell>
          <cell r="I721">
            <v>0</v>
          </cell>
          <cell r="J721">
            <v>0</v>
          </cell>
        </row>
        <row r="722">
          <cell r="B722">
            <v>79340</v>
          </cell>
          <cell r="C722" t="str">
            <v>烏山総合支所街づくり部庶務事務</v>
          </cell>
          <cell r="D722">
            <v>641000</v>
          </cell>
          <cell r="E722" t="str">
            <v>烏街＊街づくり課　　</v>
          </cell>
          <cell r="F722">
            <v>4</v>
          </cell>
          <cell r="G722" t="str">
            <v>都市整備</v>
          </cell>
          <cell r="H722">
            <v>1304.289</v>
          </cell>
          <cell r="I722">
            <v>1675</v>
          </cell>
          <cell r="J722">
            <v>664</v>
          </cell>
        </row>
        <row r="723">
          <cell r="B723">
            <v>79345</v>
          </cell>
          <cell r="C723" t="str">
            <v>街づくり事務（烏山）</v>
          </cell>
          <cell r="D723">
            <v>641000</v>
          </cell>
          <cell r="E723" t="str">
            <v>烏街＊街づくり課　　</v>
          </cell>
          <cell r="F723">
            <v>4</v>
          </cell>
          <cell r="G723" t="str">
            <v>都市整備</v>
          </cell>
          <cell r="H723">
            <v>25.2</v>
          </cell>
          <cell r="I723">
            <v>600</v>
          </cell>
          <cell r="J723">
            <v>600</v>
          </cell>
        </row>
        <row r="724">
          <cell r="B724">
            <v>79460</v>
          </cell>
          <cell r="C724" t="str">
            <v>駅舎のエレベーター等整備の促進</v>
          </cell>
          <cell r="D724">
            <v>513500</v>
          </cell>
          <cell r="E724" t="str">
            <v>都市整備部交通企画課</v>
          </cell>
          <cell r="F724">
            <v>4</v>
          </cell>
          <cell r="G724" t="str">
            <v>都市整備</v>
          </cell>
          <cell r="H724">
            <v>24618</v>
          </cell>
          <cell r="I724">
            <v>29666</v>
          </cell>
          <cell r="J724">
            <v>14833</v>
          </cell>
        </row>
        <row r="725">
          <cell r="B725">
            <v>79505</v>
          </cell>
          <cell r="C725" t="str">
            <v>街づくり促進・助成</v>
          </cell>
          <cell r="D725">
            <v>512700</v>
          </cell>
          <cell r="E725" t="str">
            <v>都整＊街づくり調整課</v>
          </cell>
          <cell r="F725">
            <v>4</v>
          </cell>
          <cell r="G725" t="str">
            <v>都市整備</v>
          </cell>
          <cell r="H725">
            <v>16948.934</v>
          </cell>
          <cell r="I725">
            <v>19408</v>
          </cell>
          <cell r="J725">
            <v>19408</v>
          </cell>
        </row>
        <row r="726">
          <cell r="B726">
            <v>79506</v>
          </cell>
          <cell r="C726" t="str">
            <v>街づくり促進・助成(世田谷)</v>
          </cell>
          <cell r="D726">
            <v>591000</v>
          </cell>
          <cell r="E726" t="str">
            <v>世街＊街づくり課　　</v>
          </cell>
          <cell r="F726">
            <v>4</v>
          </cell>
          <cell r="G726" t="str">
            <v>都市整備</v>
          </cell>
          <cell r="H726">
            <v>1300</v>
          </cell>
          <cell r="I726">
            <v>2104</v>
          </cell>
          <cell r="J726">
            <v>2104</v>
          </cell>
        </row>
        <row r="727">
          <cell r="B727">
            <v>79507</v>
          </cell>
          <cell r="C727" t="str">
            <v>街づくり促進・助成(北沢)</v>
          </cell>
          <cell r="D727">
            <v>611000</v>
          </cell>
          <cell r="E727" t="str">
            <v>北街＊街づくり課　　</v>
          </cell>
          <cell r="F727">
            <v>4</v>
          </cell>
          <cell r="G727" t="str">
            <v>都市整備</v>
          </cell>
          <cell r="H727">
            <v>10000</v>
          </cell>
          <cell r="I727">
            <v>10300</v>
          </cell>
          <cell r="J727">
            <v>10300</v>
          </cell>
        </row>
        <row r="728">
          <cell r="B728">
            <v>79508</v>
          </cell>
          <cell r="C728" t="str">
            <v>街づくり促進・助成（玉川）</v>
          </cell>
          <cell r="D728">
            <v>621000</v>
          </cell>
          <cell r="E728" t="str">
            <v>玉街＊街づくり課　　</v>
          </cell>
          <cell r="F728">
            <v>4</v>
          </cell>
          <cell r="G728" t="str">
            <v>都市整備</v>
          </cell>
          <cell r="H728">
            <v>280</v>
          </cell>
          <cell r="I728">
            <v>500</v>
          </cell>
          <cell r="J728">
            <v>500</v>
          </cell>
        </row>
        <row r="729">
          <cell r="B729">
            <v>79509</v>
          </cell>
          <cell r="C729" t="str">
            <v>街づくり促進・助成(砧)</v>
          </cell>
          <cell r="D729">
            <v>631000</v>
          </cell>
          <cell r="E729" t="str">
            <v>砧街＊街づくり課　　</v>
          </cell>
          <cell r="F729">
            <v>4</v>
          </cell>
          <cell r="G729" t="str">
            <v>都市整備</v>
          </cell>
          <cell r="H729">
            <v>1302</v>
          </cell>
          <cell r="I729">
            <v>1002</v>
          </cell>
          <cell r="J729">
            <v>1002</v>
          </cell>
        </row>
        <row r="730">
          <cell r="B730">
            <v>79510</v>
          </cell>
          <cell r="C730" t="str">
            <v>街づくり促進・助成（烏山）</v>
          </cell>
          <cell r="D730">
            <v>641000</v>
          </cell>
          <cell r="E730" t="str">
            <v>烏街＊街づくり課　　</v>
          </cell>
          <cell r="F730">
            <v>4</v>
          </cell>
          <cell r="G730" t="str">
            <v>都市整備</v>
          </cell>
          <cell r="H730">
            <v>0</v>
          </cell>
          <cell r="I730">
            <v>0</v>
          </cell>
          <cell r="J730">
            <v>0</v>
          </cell>
        </row>
        <row r="731">
          <cell r="B731">
            <v>79525</v>
          </cell>
          <cell r="C731" t="str">
            <v>都市整備基金積立金</v>
          </cell>
          <cell r="D731">
            <v>511000</v>
          </cell>
          <cell r="E731" t="str">
            <v>都市整備部都市環境課</v>
          </cell>
          <cell r="F731">
            <v>4</v>
          </cell>
          <cell r="G731" t="str">
            <v>都市整備</v>
          </cell>
          <cell r="H731">
            <v>535862</v>
          </cell>
          <cell r="I731">
            <v>5011</v>
          </cell>
          <cell r="J731">
            <v>0</v>
          </cell>
        </row>
        <row r="732">
          <cell r="B732">
            <v>79545</v>
          </cell>
          <cell r="C732" t="str">
            <v>まちづくりセンター事業助成</v>
          </cell>
          <cell r="D732">
            <v>511000</v>
          </cell>
          <cell r="E732" t="str">
            <v>都市整備部都市環境課</v>
          </cell>
          <cell r="F732">
            <v>4</v>
          </cell>
          <cell r="G732" t="str">
            <v>都市整備</v>
          </cell>
          <cell r="H732">
            <v>17038.252</v>
          </cell>
          <cell r="I732">
            <v>17317</v>
          </cell>
          <cell r="J732">
            <v>17317</v>
          </cell>
        </row>
        <row r="733">
          <cell r="B733">
            <v>80010</v>
          </cell>
          <cell r="C733" t="str">
            <v>教育委員会委員報酬</v>
          </cell>
          <cell r="D733">
            <v>721000</v>
          </cell>
          <cell r="E733" t="str">
            <v>教育総務課</v>
          </cell>
          <cell r="F733">
            <v>5</v>
          </cell>
          <cell r="G733" t="str">
            <v>文教</v>
          </cell>
          <cell r="H733">
            <v>12696</v>
          </cell>
          <cell r="I733">
            <v>12696</v>
          </cell>
          <cell r="J733">
            <v>12696</v>
          </cell>
        </row>
        <row r="734">
          <cell r="B734">
            <v>80020</v>
          </cell>
          <cell r="C734" t="str">
            <v>教育委員会事務</v>
          </cell>
          <cell r="D734">
            <v>721000</v>
          </cell>
          <cell r="E734" t="str">
            <v>教育総務課</v>
          </cell>
          <cell r="F734">
            <v>5</v>
          </cell>
          <cell r="G734" t="str">
            <v>文教</v>
          </cell>
          <cell r="H734">
            <v>3171.195</v>
          </cell>
          <cell r="I734">
            <v>4547</v>
          </cell>
          <cell r="J734">
            <v>4547</v>
          </cell>
        </row>
        <row r="735">
          <cell r="B735">
            <v>80150</v>
          </cell>
          <cell r="C735" t="str">
            <v>世田谷区教職員互助会補助</v>
          </cell>
          <cell r="D735">
            <v>722000</v>
          </cell>
          <cell r="E735" t="str">
            <v>学校職員課</v>
          </cell>
          <cell r="F735">
            <v>5</v>
          </cell>
          <cell r="G735" t="str">
            <v>文教</v>
          </cell>
          <cell r="H735">
            <v>25346</v>
          </cell>
          <cell r="I735">
            <v>25001</v>
          </cell>
          <cell r="J735">
            <v>25001</v>
          </cell>
        </row>
        <row r="736">
          <cell r="B736">
            <v>80170</v>
          </cell>
          <cell r="C736" t="str">
            <v>学校職員健康管理事業</v>
          </cell>
          <cell r="D736">
            <v>722000</v>
          </cell>
          <cell r="E736" t="str">
            <v>学校職員課</v>
          </cell>
          <cell r="F736">
            <v>5</v>
          </cell>
          <cell r="G736" t="str">
            <v>文教</v>
          </cell>
          <cell r="H736">
            <v>34683.641</v>
          </cell>
          <cell r="I736">
            <v>35433</v>
          </cell>
          <cell r="J736">
            <v>35433</v>
          </cell>
        </row>
        <row r="737">
          <cell r="B737">
            <v>80175</v>
          </cell>
          <cell r="C737" t="str">
            <v>学校職員被服貸与</v>
          </cell>
          <cell r="D737">
            <v>722000</v>
          </cell>
          <cell r="E737" t="str">
            <v>学校職員課</v>
          </cell>
          <cell r="F737">
            <v>5</v>
          </cell>
          <cell r="G737" t="str">
            <v>文教</v>
          </cell>
          <cell r="H737">
            <v>29820.711</v>
          </cell>
          <cell r="I737">
            <v>28525</v>
          </cell>
          <cell r="J737">
            <v>28525</v>
          </cell>
        </row>
        <row r="738">
          <cell r="B738">
            <v>80180</v>
          </cell>
          <cell r="C738" t="str">
            <v>教職員住宅借上維持管理</v>
          </cell>
          <cell r="D738">
            <v>722000</v>
          </cell>
          <cell r="E738" t="str">
            <v>学校職員課</v>
          </cell>
          <cell r="F738">
            <v>5</v>
          </cell>
          <cell r="G738" t="str">
            <v>文教</v>
          </cell>
          <cell r="H738">
            <v>84512.799</v>
          </cell>
          <cell r="I738">
            <v>84272</v>
          </cell>
          <cell r="J738">
            <v>59263</v>
          </cell>
        </row>
        <row r="739">
          <cell r="B739">
            <v>80185</v>
          </cell>
          <cell r="C739" t="str">
            <v>教職員健康管理事業</v>
          </cell>
          <cell r="D739">
            <v>722000</v>
          </cell>
          <cell r="E739" t="str">
            <v>学校職員課</v>
          </cell>
          <cell r="F739">
            <v>5</v>
          </cell>
          <cell r="G739" t="str">
            <v>文教</v>
          </cell>
          <cell r="H739">
            <v>42855.943</v>
          </cell>
          <cell r="I739">
            <v>40822</v>
          </cell>
          <cell r="J739">
            <v>40822</v>
          </cell>
        </row>
        <row r="740">
          <cell r="B740">
            <v>80190</v>
          </cell>
          <cell r="C740" t="str">
            <v>教職員被服貸与</v>
          </cell>
          <cell r="D740">
            <v>722000</v>
          </cell>
          <cell r="E740" t="str">
            <v>学校職員課</v>
          </cell>
          <cell r="F740">
            <v>5</v>
          </cell>
          <cell r="G740" t="str">
            <v>文教</v>
          </cell>
          <cell r="H740">
            <v>22268.725</v>
          </cell>
          <cell r="I740">
            <v>23403</v>
          </cell>
          <cell r="J740">
            <v>23403</v>
          </cell>
        </row>
        <row r="741">
          <cell r="B741">
            <v>80195</v>
          </cell>
          <cell r="C741" t="str">
            <v>教職員・児童生徒表彰</v>
          </cell>
          <cell r="D741">
            <v>722000</v>
          </cell>
          <cell r="E741" t="str">
            <v>学校職員課</v>
          </cell>
          <cell r="F741">
            <v>5</v>
          </cell>
          <cell r="G741" t="str">
            <v>文教</v>
          </cell>
          <cell r="H741">
            <v>989.246</v>
          </cell>
          <cell r="I741">
            <v>1378</v>
          </cell>
          <cell r="J741">
            <v>1378</v>
          </cell>
        </row>
        <row r="742">
          <cell r="B742">
            <v>80200</v>
          </cell>
          <cell r="C742" t="str">
            <v>事務局庶務事務</v>
          </cell>
          <cell r="D742">
            <v>721000</v>
          </cell>
          <cell r="E742" t="str">
            <v>教育総務課</v>
          </cell>
          <cell r="F742">
            <v>5</v>
          </cell>
          <cell r="G742" t="str">
            <v>文教</v>
          </cell>
          <cell r="H742">
            <v>63777.406</v>
          </cell>
          <cell r="I742">
            <v>76288</v>
          </cell>
          <cell r="J742">
            <v>71312</v>
          </cell>
        </row>
        <row r="743">
          <cell r="B743">
            <v>80205</v>
          </cell>
          <cell r="C743" t="str">
            <v>事務局事業運営</v>
          </cell>
          <cell r="D743">
            <v>721000</v>
          </cell>
          <cell r="E743" t="str">
            <v>教育総務課</v>
          </cell>
          <cell r="F743">
            <v>5</v>
          </cell>
          <cell r="G743" t="str">
            <v>文教</v>
          </cell>
          <cell r="H743">
            <v>954.8</v>
          </cell>
          <cell r="I743">
            <v>1332</v>
          </cell>
          <cell r="J743">
            <v>1332</v>
          </cell>
        </row>
        <row r="744">
          <cell r="B744">
            <v>80320</v>
          </cell>
          <cell r="C744" t="str">
            <v>帰国・外国人児童・生徒
教育の推進</v>
          </cell>
          <cell r="D744">
            <v>726000</v>
          </cell>
          <cell r="E744" t="str">
            <v>学務課</v>
          </cell>
          <cell r="F744">
            <v>5</v>
          </cell>
          <cell r="G744" t="str">
            <v>文教</v>
          </cell>
          <cell r="H744">
            <v>3842.953</v>
          </cell>
          <cell r="I744">
            <v>7861</v>
          </cell>
          <cell r="J744">
            <v>7518</v>
          </cell>
        </row>
        <row r="745">
          <cell r="B745">
            <v>80360</v>
          </cell>
          <cell r="C745" t="str">
            <v>学校施設整備の推進</v>
          </cell>
          <cell r="D745">
            <v>723000</v>
          </cell>
          <cell r="E745" t="str">
            <v>施設課</v>
          </cell>
          <cell r="F745">
            <v>5</v>
          </cell>
          <cell r="G745" t="str">
            <v>文教</v>
          </cell>
          <cell r="H745">
            <v>17558.64</v>
          </cell>
          <cell r="I745">
            <v>1000</v>
          </cell>
          <cell r="J745">
            <v>1000</v>
          </cell>
        </row>
        <row r="746">
          <cell r="B746">
            <v>80620</v>
          </cell>
          <cell r="C746" t="str">
            <v>学校実務研修</v>
          </cell>
          <cell r="D746">
            <v>722000</v>
          </cell>
          <cell r="E746" t="str">
            <v>学校職員課</v>
          </cell>
          <cell r="F746">
            <v>5</v>
          </cell>
          <cell r="G746" t="str">
            <v>文教</v>
          </cell>
          <cell r="H746">
            <v>331.35</v>
          </cell>
          <cell r="I746">
            <v>2435</v>
          </cell>
          <cell r="J746">
            <v>2435</v>
          </cell>
        </row>
        <row r="747">
          <cell r="B747">
            <v>80625</v>
          </cell>
          <cell r="C747" t="str">
            <v>学校研修</v>
          </cell>
          <cell r="D747">
            <v>722000</v>
          </cell>
          <cell r="E747" t="str">
            <v>学校職員課</v>
          </cell>
          <cell r="F747">
            <v>5</v>
          </cell>
          <cell r="G747" t="str">
            <v>文教</v>
          </cell>
          <cell r="H747">
            <v>748.73</v>
          </cell>
          <cell r="I747">
            <v>498</v>
          </cell>
          <cell r="J747">
            <v>498</v>
          </cell>
        </row>
        <row r="748">
          <cell r="B748">
            <v>80710</v>
          </cell>
          <cell r="C748" t="str">
            <v>小中学校連合行事</v>
          </cell>
          <cell r="D748">
            <v>726000</v>
          </cell>
          <cell r="E748" t="str">
            <v>学務課</v>
          </cell>
          <cell r="F748">
            <v>5</v>
          </cell>
          <cell r="G748" t="str">
            <v>文教</v>
          </cell>
          <cell r="H748">
            <v>55523.26</v>
          </cell>
          <cell r="I748">
            <v>59095</v>
          </cell>
          <cell r="J748">
            <v>59095</v>
          </cell>
        </row>
        <row r="749">
          <cell r="B749">
            <v>80720</v>
          </cell>
          <cell r="C749" t="str">
            <v>就学指導委員会運営</v>
          </cell>
          <cell r="D749">
            <v>726000</v>
          </cell>
          <cell r="E749" t="str">
            <v>学務課</v>
          </cell>
          <cell r="F749">
            <v>5</v>
          </cell>
          <cell r="G749" t="str">
            <v>文教</v>
          </cell>
          <cell r="H749">
            <v>11605.594</v>
          </cell>
          <cell r="I749">
            <v>11361</v>
          </cell>
          <cell r="J749">
            <v>10292</v>
          </cell>
        </row>
        <row r="750">
          <cell r="B750">
            <v>80810</v>
          </cell>
          <cell r="C750" t="str">
            <v>学校保健指導</v>
          </cell>
          <cell r="D750">
            <v>727000</v>
          </cell>
          <cell r="E750" t="str">
            <v>保健給食課</v>
          </cell>
          <cell r="F750">
            <v>5</v>
          </cell>
          <cell r="G750" t="str">
            <v>文教</v>
          </cell>
          <cell r="H750">
            <v>1070.35</v>
          </cell>
          <cell r="I750">
            <v>1091</v>
          </cell>
          <cell r="J750">
            <v>1091</v>
          </cell>
        </row>
        <row r="751">
          <cell r="B751">
            <v>80820</v>
          </cell>
          <cell r="C751" t="str">
            <v>学校給食管理指導</v>
          </cell>
          <cell r="D751">
            <v>727000</v>
          </cell>
          <cell r="E751" t="str">
            <v>保健給食課</v>
          </cell>
          <cell r="F751">
            <v>5</v>
          </cell>
          <cell r="G751" t="str">
            <v>文教</v>
          </cell>
          <cell r="H751">
            <v>6533.872</v>
          </cell>
          <cell r="I751">
            <v>10643</v>
          </cell>
          <cell r="J751">
            <v>10643</v>
          </cell>
        </row>
        <row r="752">
          <cell r="B752">
            <v>80910</v>
          </cell>
          <cell r="C752" t="str">
            <v>教職員研修</v>
          </cell>
          <cell r="D752">
            <v>752000</v>
          </cell>
          <cell r="E752" t="str">
            <v>教育指導課</v>
          </cell>
          <cell r="F752">
            <v>5</v>
          </cell>
          <cell r="G752" t="str">
            <v>文教</v>
          </cell>
          <cell r="H752">
            <v>7669.265</v>
          </cell>
          <cell r="I752">
            <v>9352</v>
          </cell>
          <cell r="J752">
            <v>8629</v>
          </cell>
        </row>
        <row r="753">
          <cell r="B753">
            <v>80920</v>
          </cell>
          <cell r="C753" t="str">
            <v>教材開発</v>
          </cell>
          <cell r="D753">
            <v>752000</v>
          </cell>
          <cell r="E753" t="str">
            <v>教育指導課</v>
          </cell>
          <cell r="F753">
            <v>5</v>
          </cell>
          <cell r="G753" t="str">
            <v>文教</v>
          </cell>
          <cell r="H753">
            <v>63909.345</v>
          </cell>
          <cell r="I753">
            <v>155475</v>
          </cell>
          <cell r="J753">
            <v>155475</v>
          </cell>
        </row>
        <row r="754">
          <cell r="B754">
            <v>80930</v>
          </cell>
          <cell r="C754" t="str">
            <v>指導計画試案の作成</v>
          </cell>
          <cell r="D754">
            <v>752000</v>
          </cell>
          <cell r="E754" t="str">
            <v>教育指導課</v>
          </cell>
          <cell r="F754">
            <v>5</v>
          </cell>
          <cell r="G754" t="str">
            <v>文教</v>
          </cell>
          <cell r="H754">
            <v>3245.636</v>
          </cell>
          <cell r="I754">
            <v>2005</v>
          </cell>
          <cell r="J754">
            <v>2005</v>
          </cell>
        </row>
        <row r="755">
          <cell r="B755">
            <v>80940</v>
          </cell>
          <cell r="C755" t="str">
            <v>教育研究校運営</v>
          </cell>
          <cell r="D755">
            <v>752000</v>
          </cell>
          <cell r="E755" t="str">
            <v>教育指導課</v>
          </cell>
          <cell r="F755">
            <v>5</v>
          </cell>
          <cell r="G755" t="str">
            <v>文教</v>
          </cell>
          <cell r="H755">
            <v>12621.526</v>
          </cell>
          <cell r="I755">
            <v>11094</v>
          </cell>
          <cell r="J755">
            <v>11094</v>
          </cell>
        </row>
        <row r="756">
          <cell r="B756">
            <v>80945</v>
          </cell>
          <cell r="C756" t="str">
            <v>スポーツ教室</v>
          </cell>
          <cell r="D756">
            <v>752000</v>
          </cell>
          <cell r="E756" t="str">
            <v>教育指導課</v>
          </cell>
          <cell r="F756">
            <v>5</v>
          </cell>
          <cell r="G756" t="str">
            <v>文教</v>
          </cell>
          <cell r="H756">
            <v>12221.828</v>
          </cell>
          <cell r="I756">
            <v>11791</v>
          </cell>
          <cell r="J756">
            <v>11791</v>
          </cell>
        </row>
        <row r="757">
          <cell r="B757">
            <v>80970</v>
          </cell>
          <cell r="C757" t="str">
            <v>進路指導</v>
          </cell>
          <cell r="D757">
            <v>752000</v>
          </cell>
          <cell r="E757" t="str">
            <v>教育指導課</v>
          </cell>
          <cell r="F757">
            <v>5</v>
          </cell>
          <cell r="G757" t="str">
            <v>文教</v>
          </cell>
          <cell r="H757">
            <v>1528.187</v>
          </cell>
          <cell r="I757">
            <v>1710</v>
          </cell>
          <cell r="J757">
            <v>1710</v>
          </cell>
        </row>
        <row r="758">
          <cell r="B758">
            <v>80980</v>
          </cell>
          <cell r="C758" t="str">
            <v>教育研究会活動補助</v>
          </cell>
          <cell r="D758">
            <v>752000</v>
          </cell>
          <cell r="E758" t="str">
            <v>教育指導課</v>
          </cell>
          <cell r="F758">
            <v>5</v>
          </cell>
          <cell r="G758" t="str">
            <v>文教</v>
          </cell>
          <cell r="H758">
            <v>10911.5</v>
          </cell>
          <cell r="I758">
            <v>11118</v>
          </cell>
          <cell r="J758">
            <v>11118</v>
          </cell>
        </row>
        <row r="759">
          <cell r="B759">
            <v>80990</v>
          </cell>
          <cell r="C759" t="str">
            <v>巡回教育・生活指導相談等</v>
          </cell>
          <cell r="D759">
            <v>752000</v>
          </cell>
          <cell r="E759" t="str">
            <v>教育指導課</v>
          </cell>
          <cell r="F759">
            <v>5</v>
          </cell>
          <cell r="G759" t="str">
            <v>文教</v>
          </cell>
          <cell r="H759">
            <v>64060.324</v>
          </cell>
          <cell r="I759">
            <v>65716</v>
          </cell>
          <cell r="J759">
            <v>59809</v>
          </cell>
        </row>
        <row r="760">
          <cell r="B760">
            <v>81000</v>
          </cell>
          <cell r="C760" t="str">
            <v>少人数教育推進・講師補充等</v>
          </cell>
          <cell r="D760">
            <v>752000</v>
          </cell>
          <cell r="E760" t="str">
            <v>教育指導課</v>
          </cell>
          <cell r="F760">
            <v>5</v>
          </cell>
          <cell r="G760" t="str">
            <v>文教</v>
          </cell>
          <cell r="H760">
            <v>107012.489</v>
          </cell>
          <cell r="I760">
            <v>120997</v>
          </cell>
          <cell r="J760">
            <v>116436</v>
          </cell>
        </row>
        <row r="761">
          <cell r="B761">
            <v>81040</v>
          </cell>
          <cell r="C761" t="str">
            <v>外国人英語教育指導員中学校派遣委託</v>
          </cell>
          <cell r="D761">
            <v>752000</v>
          </cell>
          <cell r="E761" t="str">
            <v>教育指導課</v>
          </cell>
          <cell r="F761">
            <v>5</v>
          </cell>
          <cell r="G761" t="str">
            <v>文教</v>
          </cell>
          <cell r="H761">
            <v>30777.408</v>
          </cell>
          <cell r="I761">
            <v>30778</v>
          </cell>
          <cell r="J761">
            <v>30778</v>
          </cell>
        </row>
        <row r="762">
          <cell r="B762">
            <v>81050</v>
          </cell>
          <cell r="C762" t="str">
            <v>国際間交流小学生海外派遣</v>
          </cell>
          <cell r="D762">
            <v>752000</v>
          </cell>
          <cell r="E762" t="str">
            <v>教育指導課</v>
          </cell>
          <cell r="F762">
            <v>5</v>
          </cell>
          <cell r="G762" t="str">
            <v>文教</v>
          </cell>
          <cell r="H762">
            <v>9772.038</v>
          </cell>
          <cell r="I762">
            <v>9934</v>
          </cell>
          <cell r="J762">
            <v>9934</v>
          </cell>
        </row>
        <row r="763">
          <cell r="B763">
            <v>81055</v>
          </cell>
          <cell r="C763" t="str">
            <v>外国人英語教育指導員小学校派遣委託</v>
          </cell>
          <cell r="D763">
            <v>752000</v>
          </cell>
          <cell r="E763" t="str">
            <v>教育指導課</v>
          </cell>
          <cell r="F763">
            <v>5</v>
          </cell>
          <cell r="G763" t="str">
            <v>文教</v>
          </cell>
          <cell r="H763">
            <v>3047.2</v>
          </cell>
          <cell r="I763">
            <v>4608</v>
          </cell>
          <cell r="J763">
            <v>4608</v>
          </cell>
        </row>
        <row r="764">
          <cell r="B764">
            <v>81060</v>
          </cell>
          <cell r="C764" t="str">
            <v>学校協議会</v>
          </cell>
          <cell r="D764">
            <v>752000</v>
          </cell>
          <cell r="E764" t="str">
            <v>教育指導課</v>
          </cell>
          <cell r="F764">
            <v>5</v>
          </cell>
          <cell r="G764" t="str">
            <v>文教</v>
          </cell>
          <cell r="H764">
            <v>3859.289</v>
          </cell>
          <cell r="I764">
            <v>7501</v>
          </cell>
          <cell r="J764">
            <v>7501</v>
          </cell>
        </row>
        <row r="765">
          <cell r="B765">
            <v>81065</v>
          </cell>
          <cell r="C765" t="str">
            <v>特色ある学校づくり推進事業</v>
          </cell>
          <cell r="D765">
            <v>752000</v>
          </cell>
          <cell r="E765" t="str">
            <v>教育指導課</v>
          </cell>
          <cell r="F765">
            <v>5</v>
          </cell>
          <cell r="G765" t="str">
            <v>文教</v>
          </cell>
          <cell r="H765">
            <v>27023.902</v>
          </cell>
          <cell r="I765">
            <v>48000</v>
          </cell>
          <cell r="J765">
            <v>48000</v>
          </cell>
        </row>
        <row r="766">
          <cell r="B766">
            <v>81070</v>
          </cell>
          <cell r="C766" t="str">
            <v>外国人児童生徒等日本語指導員派遣</v>
          </cell>
          <cell r="D766">
            <v>752000</v>
          </cell>
          <cell r="E766" t="str">
            <v>教育指導課</v>
          </cell>
          <cell r="F766">
            <v>5</v>
          </cell>
          <cell r="G766" t="str">
            <v>文教</v>
          </cell>
          <cell r="H766">
            <v>6930</v>
          </cell>
          <cell r="I766">
            <v>6508</v>
          </cell>
          <cell r="J766">
            <v>6508</v>
          </cell>
        </row>
        <row r="767">
          <cell r="B767">
            <v>81075</v>
          </cell>
          <cell r="C767" t="str">
            <v>小学校プールの水泳指導補助員配置</v>
          </cell>
          <cell r="D767">
            <v>752000</v>
          </cell>
          <cell r="E767" t="str">
            <v>教育指導課</v>
          </cell>
          <cell r="F767">
            <v>5</v>
          </cell>
          <cell r="G767" t="str">
            <v>文教</v>
          </cell>
          <cell r="H767">
            <v>5167.2</v>
          </cell>
          <cell r="I767">
            <v>4590</v>
          </cell>
          <cell r="J767">
            <v>4590</v>
          </cell>
        </row>
        <row r="768">
          <cell r="B768">
            <v>81310</v>
          </cell>
          <cell r="C768" t="str">
            <v>区立幼稚園就園奨励</v>
          </cell>
          <cell r="D768">
            <v>726000</v>
          </cell>
          <cell r="E768" t="str">
            <v>学務課</v>
          </cell>
          <cell r="F768">
            <v>5</v>
          </cell>
          <cell r="G768" t="str">
            <v>文教</v>
          </cell>
          <cell r="H768">
            <v>6115</v>
          </cell>
          <cell r="I768">
            <v>5784</v>
          </cell>
          <cell r="J768">
            <v>5453</v>
          </cell>
        </row>
        <row r="769">
          <cell r="B769">
            <v>81360</v>
          </cell>
          <cell r="C769" t="str">
            <v>私立幼稚園就園奨励費補助金交付</v>
          </cell>
          <cell r="D769">
            <v>171000</v>
          </cell>
          <cell r="E769" t="str">
            <v>総務部総務課</v>
          </cell>
          <cell r="F769">
            <v>1</v>
          </cell>
          <cell r="G769" t="str">
            <v>企画総務</v>
          </cell>
          <cell r="H769">
            <v>250170.734</v>
          </cell>
          <cell r="I769">
            <v>288916</v>
          </cell>
          <cell r="J769">
            <v>223910</v>
          </cell>
        </row>
        <row r="770">
          <cell r="B770">
            <v>81540</v>
          </cell>
          <cell r="C770" t="str">
            <v>教育会館維持管理</v>
          </cell>
          <cell r="D770">
            <v>753000</v>
          </cell>
          <cell r="E770" t="str">
            <v>教育センター</v>
          </cell>
          <cell r="F770">
            <v>5</v>
          </cell>
          <cell r="G770" t="str">
            <v>文教</v>
          </cell>
          <cell r="H770">
            <v>268491.289</v>
          </cell>
          <cell r="I770">
            <v>274632</v>
          </cell>
          <cell r="J770">
            <v>272571</v>
          </cell>
        </row>
        <row r="771">
          <cell r="B771">
            <v>81550</v>
          </cell>
          <cell r="C771" t="str">
            <v>視聴覚ライブラリー運営</v>
          </cell>
          <cell r="D771">
            <v>753000</v>
          </cell>
          <cell r="E771" t="str">
            <v>教育センター</v>
          </cell>
          <cell r="F771">
            <v>5</v>
          </cell>
          <cell r="G771" t="str">
            <v>文教</v>
          </cell>
          <cell r="H771">
            <v>5613.451</v>
          </cell>
          <cell r="I771">
            <v>6634</v>
          </cell>
          <cell r="J771">
            <v>6634</v>
          </cell>
        </row>
        <row r="772">
          <cell r="B772">
            <v>81570</v>
          </cell>
          <cell r="C772" t="str">
            <v>天文・郷土・科学学習の推進</v>
          </cell>
          <cell r="D772">
            <v>753000</v>
          </cell>
          <cell r="E772" t="str">
            <v>教育センター</v>
          </cell>
          <cell r="F772">
            <v>5</v>
          </cell>
          <cell r="G772" t="str">
            <v>文教</v>
          </cell>
          <cell r="H772">
            <v>13179.425</v>
          </cell>
          <cell r="I772">
            <v>18356</v>
          </cell>
          <cell r="J772">
            <v>17132</v>
          </cell>
        </row>
        <row r="773">
          <cell r="B773">
            <v>81600</v>
          </cell>
          <cell r="C773" t="str">
            <v>研修・研究活動の充実</v>
          </cell>
          <cell r="D773">
            <v>753000</v>
          </cell>
          <cell r="E773" t="str">
            <v>教育センター</v>
          </cell>
          <cell r="F773">
            <v>5</v>
          </cell>
          <cell r="G773" t="str">
            <v>文教</v>
          </cell>
          <cell r="H773">
            <v>14298.759</v>
          </cell>
          <cell r="I773">
            <v>10583</v>
          </cell>
          <cell r="J773">
            <v>10583</v>
          </cell>
        </row>
        <row r="774">
          <cell r="B774">
            <v>81620</v>
          </cell>
          <cell r="C774" t="str">
            <v>教育相談</v>
          </cell>
          <cell r="D774">
            <v>753000</v>
          </cell>
          <cell r="E774" t="str">
            <v>教育センター</v>
          </cell>
          <cell r="F774">
            <v>5</v>
          </cell>
          <cell r="G774" t="str">
            <v>文教</v>
          </cell>
          <cell r="H774">
            <v>222948.404</v>
          </cell>
          <cell r="I774">
            <v>257216</v>
          </cell>
          <cell r="J774">
            <v>228333</v>
          </cell>
        </row>
        <row r="775">
          <cell r="B775">
            <v>81630</v>
          </cell>
          <cell r="C775" t="str">
            <v>教育ネットワークの整備</v>
          </cell>
          <cell r="D775">
            <v>753000</v>
          </cell>
          <cell r="E775" t="str">
            <v>教育センター</v>
          </cell>
          <cell r="F775">
            <v>5</v>
          </cell>
          <cell r="G775" t="str">
            <v>文教</v>
          </cell>
          <cell r="H775">
            <v>589135.045</v>
          </cell>
          <cell r="I775">
            <v>784126</v>
          </cell>
          <cell r="J775">
            <v>784126</v>
          </cell>
        </row>
        <row r="776">
          <cell r="B776">
            <v>82110</v>
          </cell>
          <cell r="C776" t="str">
            <v>小学校管理運営</v>
          </cell>
          <cell r="D776">
            <v>722000</v>
          </cell>
          <cell r="E776" t="str">
            <v>学校職員課</v>
          </cell>
          <cell r="F776">
            <v>5</v>
          </cell>
          <cell r="G776" t="str">
            <v>文教</v>
          </cell>
          <cell r="H776">
            <v>394078.457</v>
          </cell>
          <cell r="I776">
            <v>473417</v>
          </cell>
          <cell r="J776">
            <v>473417</v>
          </cell>
        </row>
        <row r="777">
          <cell r="B777">
            <v>82210</v>
          </cell>
          <cell r="C777" t="str">
            <v>小学校維持運営</v>
          </cell>
          <cell r="D777">
            <v>726000</v>
          </cell>
          <cell r="E777" t="str">
            <v>学務課</v>
          </cell>
          <cell r="F777">
            <v>5</v>
          </cell>
          <cell r="G777" t="str">
            <v>文教</v>
          </cell>
          <cell r="H777">
            <v>671231.516</v>
          </cell>
          <cell r="I777">
            <v>665926</v>
          </cell>
          <cell r="J777">
            <v>664896</v>
          </cell>
        </row>
        <row r="778">
          <cell r="B778">
            <v>82220</v>
          </cell>
          <cell r="C778" t="str">
            <v>小学校障害児学級運営</v>
          </cell>
          <cell r="D778">
            <v>726000</v>
          </cell>
          <cell r="E778" t="str">
            <v>学務課</v>
          </cell>
          <cell r="F778">
            <v>5</v>
          </cell>
          <cell r="G778" t="str">
            <v>文教</v>
          </cell>
          <cell r="H778">
            <v>53080.419</v>
          </cell>
          <cell r="I778">
            <v>53557</v>
          </cell>
          <cell r="J778">
            <v>53557</v>
          </cell>
        </row>
        <row r="779">
          <cell r="B779">
            <v>82310</v>
          </cell>
          <cell r="C779" t="str">
            <v>小学校維持管理</v>
          </cell>
          <cell r="D779">
            <v>723000</v>
          </cell>
          <cell r="E779" t="str">
            <v>施設課</v>
          </cell>
          <cell r="F779">
            <v>5</v>
          </cell>
          <cell r="G779" t="str">
            <v>文教</v>
          </cell>
          <cell r="H779">
            <v>1240174.755</v>
          </cell>
          <cell r="I779">
            <v>1325342</v>
          </cell>
          <cell r="J779">
            <v>1323212</v>
          </cell>
        </row>
        <row r="780">
          <cell r="B780">
            <v>82410</v>
          </cell>
          <cell r="C780" t="str">
            <v>要保護・準要保護児童に対する扶助</v>
          </cell>
          <cell r="D780">
            <v>726000</v>
          </cell>
          <cell r="E780" t="str">
            <v>学務課</v>
          </cell>
          <cell r="F780">
            <v>5</v>
          </cell>
          <cell r="G780" t="str">
            <v>文教</v>
          </cell>
          <cell r="H780">
            <v>233213.307</v>
          </cell>
          <cell r="I780">
            <v>246810</v>
          </cell>
          <cell r="J780">
            <v>221103</v>
          </cell>
        </row>
        <row r="781">
          <cell r="B781">
            <v>82420</v>
          </cell>
          <cell r="C781" t="str">
            <v>障害児学級児童就学奨励</v>
          </cell>
          <cell r="D781">
            <v>726000</v>
          </cell>
          <cell r="E781" t="str">
            <v>学務課</v>
          </cell>
          <cell r="F781">
            <v>5</v>
          </cell>
          <cell r="G781" t="str">
            <v>文教</v>
          </cell>
          <cell r="H781">
            <v>8502.927</v>
          </cell>
          <cell r="I781">
            <v>10134</v>
          </cell>
          <cell r="J781">
            <v>7691</v>
          </cell>
        </row>
        <row r="782">
          <cell r="B782">
            <v>82430</v>
          </cell>
          <cell r="C782" t="str">
            <v>就学事務</v>
          </cell>
          <cell r="D782">
            <v>726000</v>
          </cell>
          <cell r="E782" t="str">
            <v>学務課</v>
          </cell>
          <cell r="F782">
            <v>5</v>
          </cell>
          <cell r="G782" t="str">
            <v>文教</v>
          </cell>
          <cell r="H782">
            <v>4409.7</v>
          </cell>
          <cell r="I782">
            <v>5603</v>
          </cell>
          <cell r="J782">
            <v>5603</v>
          </cell>
        </row>
        <row r="783">
          <cell r="B783">
            <v>82510</v>
          </cell>
          <cell r="C783" t="str">
            <v>要保護・準要保護児童に対する医療扶助</v>
          </cell>
          <cell r="D783">
            <v>727000</v>
          </cell>
          <cell r="E783" t="str">
            <v>保健給食課</v>
          </cell>
          <cell r="F783">
            <v>5</v>
          </cell>
          <cell r="G783" t="str">
            <v>文教</v>
          </cell>
          <cell r="H783">
            <v>839.715</v>
          </cell>
          <cell r="I783">
            <v>710</v>
          </cell>
          <cell r="J783">
            <v>390</v>
          </cell>
        </row>
        <row r="784">
          <cell r="B784">
            <v>82610</v>
          </cell>
          <cell r="C784" t="str">
            <v>小学校給食維持運営</v>
          </cell>
          <cell r="D784">
            <v>727000</v>
          </cell>
          <cell r="E784" t="str">
            <v>保健給食課</v>
          </cell>
          <cell r="F784">
            <v>5</v>
          </cell>
          <cell r="G784" t="str">
            <v>文教</v>
          </cell>
          <cell r="H784">
            <v>102804.715</v>
          </cell>
          <cell r="I784">
            <v>116118</v>
          </cell>
          <cell r="J784">
            <v>116118</v>
          </cell>
        </row>
        <row r="785">
          <cell r="B785">
            <v>82710</v>
          </cell>
          <cell r="C785" t="str">
            <v>児童各種検査検診</v>
          </cell>
          <cell r="D785">
            <v>727000</v>
          </cell>
          <cell r="E785" t="str">
            <v>保健給食課</v>
          </cell>
          <cell r="F785">
            <v>5</v>
          </cell>
          <cell r="G785" t="str">
            <v>文教</v>
          </cell>
          <cell r="H785">
            <v>49262.309</v>
          </cell>
          <cell r="I785">
            <v>51799</v>
          </cell>
          <cell r="J785">
            <v>51799</v>
          </cell>
        </row>
        <row r="786">
          <cell r="B786">
            <v>82720</v>
          </cell>
          <cell r="C786" t="str">
            <v>就学時健康診断</v>
          </cell>
          <cell r="D786">
            <v>727000</v>
          </cell>
          <cell r="E786" t="str">
            <v>保健給食課</v>
          </cell>
          <cell r="F786">
            <v>5</v>
          </cell>
          <cell r="G786" t="str">
            <v>文教</v>
          </cell>
          <cell r="H786">
            <v>6885.327</v>
          </cell>
          <cell r="I786">
            <v>7081</v>
          </cell>
          <cell r="J786">
            <v>7081</v>
          </cell>
        </row>
        <row r="787">
          <cell r="B787">
            <v>82730</v>
          </cell>
          <cell r="C787" t="str">
            <v>小学校保健衛生事務</v>
          </cell>
          <cell r="D787">
            <v>727000</v>
          </cell>
          <cell r="E787" t="str">
            <v>保健給食課</v>
          </cell>
          <cell r="F787">
            <v>5</v>
          </cell>
          <cell r="G787" t="str">
            <v>文教</v>
          </cell>
          <cell r="H787">
            <v>64765.215</v>
          </cell>
          <cell r="I787">
            <v>65411</v>
          </cell>
          <cell r="J787">
            <v>65411</v>
          </cell>
        </row>
        <row r="788">
          <cell r="B788">
            <v>82820</v>
          </cell>
          <cell r="C788" t="str">
            <v>健康学園維持運営</v>
          </cell>
          <cell r="D788">
            <v>726000</v>
          </cell>
          <cell r="E788" t="str">
            <v>学務課</v>
          </cell>
          <cell r="F788">
            <v>5</v>
          </cell>
          <cell r="G788" t="str">
            <v>文教</v>
          </cell>
          <cell r="H788">
            <v>42184.41</v>
          </cell>
          <cell r="I788">
            <v>42961</v>
          </cell>
          <cell r="J788">
            <v>40894</v>
          </cell>
        </row>
        <row r="789">
          <cell r="B789">
            <v>82910</v>
          </cell>
          <cell r="C789" t="str">
            <v>健康学園維持管理</v>
          </cell>
          <cell r="D789">
            <v>723000</v>
          </cell>
          <cell r="E789" t="str">
            <v>施設課</v>
          </cell>
          <cell r="F789">
            <v>5</v>
          </cell>
          <cell r="G789" t="str">
            <v>文教</v>
          </cell>
          <cell r="H789">
            <v>14029.444</v>
          </cell>
          <cell r="I789">
            <v>19698</v>
          </cell>
          <cell r="J789">
            <v>19698</v>
          </cell>
        </row>
        <row r="790">
          <cell r="B790">
            <v>83010</v>
          </cell>
          <cell r="C790" t="str">
            <v>小学校施設整備事業</v>
          </cell>
          <cell r="D790">
            <v>723000</v>
          </cell>
          <cell r="E790" t="str">
            <v>施設課</v>
          </cell>
          <cell r="F790">
            <v>5</v>
          </cell>
          <cell r="G790" t="str">
            <v>文教</v>
          </cell>
          <cell r="H790">
            <v>316401.116</v>
          </cell>
          <cell r="I790">
            <v>296271</v>
          </cell>
          <cell r="J790">
            <v>296271</v>
          </cell>
        </row>
        <row r="791">
          <cell r="B791">
            <v>83440</v>
          </cell>
          <cell r="C791" t="str">
            <v>小学校用地買収</v>
          </cell>
          <cell r="D791">
            <v>723000</v>
          </cell>
          <cell r="E791" t="str">
            <v>施設課</v>
          </cell>
          <cell r="F791">
            <v>5</v>
          </cell>
          <cell r="G791" t="str">
            <v>文教</v>
          </cell>
          <cell r="H791">
            <v>0</v>
          </cell>
          <cell r="I791">
            <v>0</v>
          </cell>
          <cell r="J791">
            <v>0</v>
          </cell>
        </row>
        <row r="792">
          <cell r="B792">
            <v>84210</v>
          </cell>
          <cell r="C792" t="str">
            <v>中学校管理運営</v>
          </cell>
          <cell r="D792">
            <v>722000</v>
          </cell>
          <cell r="E792" t="str">
            <v>学校職員課</v>
          </cell>
          <cell r="F792">
            <v>5</v>
          </cell>
          <cell r="G792" t="str">
            <v>文教</v>
          </cell>
          <cell r="H792">
            <v>95576.712</v>
          </cell>
          <cell r="I792">
            <v>137199</v>
          </cell>
          <cell r="J792">
            <v>128931</v>
          </cell>
        </row>
        <row r="793">
          <cell r="B793">
            <v>84310</v>
          </cell>
          <cell r="C793" t="str">
            <v>中学校維持運営</v>
          </cell>
          <cell r="D793">
            <v>726000</v>
          </cell>
          <cell r="E793" t="str">
            <v>学務課</v>
          </cell>
          <cell r="F793">
            <v>5</v>
          </cell>
          <cell r="G793" t="str">
            <v>文教</v>
          </cell>
          <cell r="H793">
            <v>409651.34</v>
          </cell>
          <cell r="I793">
            <v>413626</v>
          </cell>
          <cell r="J793">
            <v>412986</v>
          </cell>
        </row>
        <row r="794">
          <cell r="B794">
            <v>84315</v>
          </cell>
          <cell r="C794" t="str">
            <v>適正配置の推進</v>
          </cell>
          <cell r="D794">
            <v>726000</v>
          </cell>
          <cell r="E794" t="str">
            <v>学務課</v>
          </cell>
          <cell r="F794">
            <v>5</v>
          </cell>
          <cell r="G794" t="str">
            <v>文教</v>
          </cell>
          <cell r="H794">
            <v>0</v>
          </cell>
          <cell r="I794">
            <v>885</v>
          </cell>
          <cell r="J794">
            <v>885</v>
          </cell>
        </row>
        <row r="795">
          <cell r="B795">
            <v>84320</v>
          </cell>
          <cell r="C795" t="str">
            <v>中学校障害児学級運営</v>
          </cell>
          <cell r="D795">
            <v>726000</v>
          </cell>
          <cell r="E795" t="str">
            <v>学務課</v>
          </cell>
          <cell r="F795">
            <v>5</v>
          </cell>
          <cell r="G795" t="str">
            <v>文教</v>
          </cell>
          <cell r="H795">
            <v>18790.819</v>
          </cell>
          <cell r="I795">
            <v>20696</v>
          </cell>
          <cell r="J795">
            <v>20696</v>
          </cell>
        </row>
        <row r="796">
          <cell r="B796">
            <v>84410</v>
          </cell>
          <cell r="C796" t="str">
            <v>中学校維持管理</v>
          </cell>
          <cell r="D796">
            <v>723000</v>
          </cell>
          <cell r="E796" t="str">
            <v>施設課</v>
          </cell>
          <cell r="F796">
            <v>5</v>
          </cell>
          <cell r="G796" t="str">
            <v>文教</v>
          </cell>
          <cell r="H796">
            <v>727443.923</v>
          </cell>
          <cell r="I796">
            <v>808050</v>
          </cell>
          <cell r="J796">
            <v>806430</v>
          </cell>
        </row>
        <row r="797">
          <cell r="B797">
            <v>84510</v>
          </cell>
          <cell r="C797" t="str">
            <v>要保護・準要保護生徒に対する扶助</v>
          </cell>
          <cell r="D797">
            <v>726000</v>
          </cell>
          <cell r="E797" t="str">
            <v>学務課</v>
          </cell>
          <cell r="F797">
            <v>5</v>
          </cell>
          <cell r="G797" t="str">
            <v>文教</v>
          </cell>
          <cell r="H797">
            <v>192047.904</v>
          </cell>
          <cell r="I797">
            <v>196774</v>
          </cell>
          <cell r="J797">
            <v>175130</v>
          </cell>
        </row>
        <row r="798">
          <cell r="B798">
            <v>84520</v>
          </cell>
          <cell r="C798" t="str">
            <v>障害児学級生徒就学奨励</v>
          </cell>
          <cell r="D798">
            <v>726000</v>
          </cell>
          <cell r="E798" t="str">
            <v>学務課</v>
          </cell>
          <cell r="F798">
            <v>5</v>
          </cell>
          <cell r="G798" t="str">
            <v>文教</v>
          </cell>
          <cell r="H798">
            <v>5449.808</v>
          </cell>
          <cell r="I798">
            <v>4484</v>
          </cell>
          <cell r="J798">
            <v>3050</v>
          </cell>
        </row>
        <row r="799">
          <cell r="B799">
            <v>84610</v>
          </cell>
          <cell r="C799" t="str">
            <v>要保護・準要保護生徒に対する医療扶助</v>
          </cell>
          <cell r="D799">
            <v>727000</v>
          </cell>
          <cell r="E799" t="str">
            <v>保健給食課</v>
          </cell>
          <cell r="F799">
            <v>5</v>
          </cell>
          <cell r="G799" t="str">
            <v>文教</v>
          </cell>
          <cell r="H799">
            <v>93.297</v>
          </cell>
          <cell r="I799">
            <v>130</v>
          </cell>
          <cell r="J799">
            <v>30</v>
          </cell>
        </row>
        <row r="800">
          <cell r="B800">
            <v>84710</v>
          </cell>
          <cell r="C800" t="str">
            <v>中学校給食維持運営</v>
          </cell>
          <cell r="D800">
            <v>727000</v>
          </cell>
          <cell r="E800" t="str">
            <v>保健給食課</v>
          </cell>
          <cell r="F800">
            <v>5</v>
          </cell>
          <cell r="G800" t="str">
            <v>文教</v>
          </cell>
          <cell r="H800">
            <v>87953.508</v>
          </cell>
          <cell r="I800">
            <v>111639</v>
          </cell>
          <cell r="J800">
            <v>111639</v>
          </cell>
        </row>
        <row r="801">
          <cell r="B801">
            <v>84740</v>
          </cell>
          <cell r="C801" t="str">
            <v>調理場維持運営</v>
          </cell>
          <cell r="D801">
            <v>727000</v>
          </cell>
          <cell r="E801" t="str">
            <v>保健給食課</v>
          </cell>
          <cell r="F801">
            <v>5</v>
          </cell>
          <cell r="G801" t="str">
            <v>文教</v>
          </cell>
          <cell r="H801">
            <v>384128.518</v>
          </cell>
          <cell r="I801">
            <v>381984</v>
          </cell>
          <cell r="J801">
            <v>381984</v>
          </cell>
        </row>
        <row r="802">
          <cell r="B802">
            <v>84745</v>
          </cell>
          <cell r="C802" t="str">
            <v>調理場維持管理</v>
          </cell>
          <cell r="D802">
            <v>727000</v>
          </cell>
          <cell r="E802" t="str">
            <v>保健給食課</v>
          </cell>
          <cell r="F802">
            <v>5</v>
          </cell>
          <cell r="G802" t="str">
            <v>文教</v>
          </cell>
          <cell r="H802">
            <v>221954.606</v>
          </cell>
          <cell r="I802">
            <v>243530</v>
          </cell>
          <cell r="J802">
            <v>243530</v>
          </cell>
        </row>
        <row r="803">
          <cell r="B803">
            <v>84750</v>
          </cell>
          <cell r="C803" t="str">
            <v>調理場収納事務</v>
          </cell>
          <cell r="D803">
            <v>727000</v>
          </cell>
          <cell r="E803" t="str">
            <v>保健給食課</v>
          </cell>
          <cell r="F803">
            <v>5</v>
          </cell>
          <cell r="G803" t="str">
            <v>文教</v>
          </cell>
          <cell r="H803">
            <v>5904.356</v>
          </cell>
          <cell r="I803">
            <v>5459</v>
          </cell>
          <cell r="J803">
            <v>5459</v>
          </cell>
        </row>
        <row r="804">
          <cell r="B804">
            <v>84760</v>
          </cell>
          <cell r="C804" t="str">
            <v>調理場施設整備工事</v>
          </cell>
          <cell r="D804">
            <v>727000</v>
          </cell>
          <cell r="E804" t="str">
            <v>保健給食課</v>
          </cell>
          <cell r="F804">
            <v>5</v>
          </cell>
          <cell r="G804" t="str">
            <v>文教</v>
          </cell>
          <cell r="H804">
            <v>4167</v>
          </cell>
          <cell r="I804">
            <v>1930</v>
          </cell>
          <cell r="J804">
            <v>1930</v>
          </cell>
        </row>
        <row r="805">
          <cell r="B805">
            <v>84780</v>
          </cell>
          <cell r="C805" t="str">
            <v>中学校給食費会計繰出金</v>
          </cell>
          <cell r="D805">
            <v>727000</v>
          </cell>
          <cell r="E805" t="str">
            <v>保健給食課</v>
          </cell>
          <cell r="F805">
            <v>5</v>
          </cell>
          <cell r="G805" t="str">
            <v>文教</v>
          </cell>
          <cell r="H805">
            <v>5320</v>
          </cell>
          <cell r="I805">
            <v>5070</v>
          </cell>
          <cell r="J805">
            <v>5070</v>
          </cell>
        </row>
        <row r="806">
          <cell r="B806">
            <v>84810</v>
          </cell>
          <cell r="C806" t="str">
            <v>生徒各種検査検診</v>
          </cell>
          <cell r="D806">
            <v>727000</v>
          </cell>
          <cell r="E806" t="str">
            <v>保健給食課</v>
          </cell>
          <cell r="F806">
            <v>5</v>
          </cell>
          <cell r="G806" t="str">
            <v>文教</v>
          </cell>
          <cell r="H806">
            <v>23291.258</v>
          </cell>
          <cell r="I806">
            <v>24119</v>
          </cell>
          <cell r="J806">
            <v>24119</v>
          </cell>
        </row>
        <row r="807">
          <cell r="B807">
            <v>84820</v>
          </cell>
          <cell r="C807" t="str">
            <v>中学校保健衛生事務</v>
          </cell>
          <cell r="D807">
            <v>727000</v>
          </cell>
          <cell r="E807" t="str">
            <v>保健給食課</v>
          </cell>
          <cell r="F807">
            <v>5</v>
          </cell>
          <cell r="G807" t="str">
            <v>文教</v>
          </cell>
          <cell r="H807">
            <v>28833.908</v>
          </cell>
          <cell r="I807">
            <v>28286</v>
          </cell>
          <cell r="J807">
            <v>28286</v>
          </cell>
        </row>
        <row r="808">
          <cell r="B808">
            <v>84910</v>
          </cell>
          <cell r="C808" t="str">
            <v>中学校施設整備事業</v>
          </cell>
          <cell r="D808">
            <v>723000</v>
          </cell>
          <cell r="E808" t="str">
            <v>施設課</v>
          </cell>
          <cell r="F808">
            <v>5</v>
          </cell>
          <cell r="G808" t="str">
            <v>文教</v>
          </cell>
          <cell r="H808">
            <v>179218.391</v>
          </cell>
          <cell r="I808">
            <v>161018</v>
          </cell>
          <cell r="J808">
            <v>161018</v>
          </cell>
        </row>
        <row r="809">
          <cell r="B809">
            <v>85230</v>
          </cell>
          <cell r="C809" t="str">
            <v>義務教育施設整備基金積立金</v>
          </cell>
          <cell r="D809">
            <v>723000</v>
          </cell>
          <cell r="E809" t="str">
            <v>施設課</v>
          </cell>
          <cell r="F809">
            <v>5</v>
          </cell>
          <cell r="G809" t="str">
            <v>文教</v>
          </cell>
          <cell r="H809">
            <v>1002589.4</v>
          </cell>
          <cell r="I809">
            <v>1721</v>
          </cell>
          <cell r="J809">
            <v>0</v>
          </cell>
        </row>
        <row r="810">
          <cell r="B810">
            <v>85240</v>
          </cell>
          <cell r="C810" t="str">
            <v>中学校用地買収</v>
          </cell>
          <cell r="D810">
            <v>723000</v>
          </cell>
          <cell r="E810" t="str">
            <v>施設課</v>
          </cell>
          <cell r="F810">
            <v>5</v>
          </cell>
          <cell r="G810" t="str">
            <v>文教</v>
          </cell>
          <cell r="H810">
            <v>452378.544</v>
          </cell>
          <cell r="I810">
            <v>0</v>
          </cell>
          <cell r="J810">
            <v>0</v>
          </cell>
        </row>
        <row r="811">
          <cell r="B811">
            <v>86110</v>
          </cell>
          <cell r="C811" t="str">
            <v>移動教室及び夏・冬季施設の実施</v>
          </cell>
          <cell r="D811">
            <v>726000</v>
          </cell>
          <cell r="E811" t="str">
            <v>学務課</v>
          </cell>
          <cell r="F811">
            <v>5</v>
          </cell>
          <cell r="G811" t="str">
            <v>文教</v>
          </cell>
          <cell r="H811">
            <v>95441.956</v>
          </cell>
          <cell r="I811">
            <v>118555</v>
          </cell>
          <cell r="J811">
            <v>118555</v>
          </cell>
        </row>
        <row r="812">
          <cell r="B812">
            <v>86130</v>
          </cell>
          <cell r="C812" t="str">
            <v>河口湖林間学園維持管理</v>
          </cell>
          <cell r="D812">
            <v>726000</v>
          </cell>
          <cell r="E812" t="str">
            <v>学務課</v>
          </cell>
          <cell r="F812">
            <v>5</v>
          </cell>
          <cell r="G812" t="str">
            <v>文教</v>
          </cell>
          <cell r="H812">
            <v>23798.305</v>
          </cell>
          <cell r="I812">
            <v>24048</v>
          </cell>
          <cell r="J812">
            <v>24048</v>
          </cell>
        </row>
        <row r="813">
          <cell r="B813">
            <v>86210</v>
          </cell>
          <cell r="C813" t="str">
            <v>河口湖林間学園施設維持管理</v>
          </cell>
          <cell r="D813">
            <v>723000</v>
          </cell>
          <cell r="E813" t="str">
            <v>施設課</v>
          </cell>
          <cell r="F813">
            <v>5</v>
          </cell>
          <cell r="G813" t="str">
            <v>文教</v>
          </cell>
          <cell r="H813">
            <v>19812.96</v>
          </cell>
          <cell r="I813">
            <v>20451</v>
          </cell>
          <cell r="J813">
            <v>20451</v>
          </cell>
        </row>
        <row r="814">
          <cell r="B814">
            <v>86230</v>
          </cell>
          <cell r="C814" t="str">
            <v>河口湖林間学園改修工事</v>
          </cell>
          <cell r="D814">
            <v>723000</v>
          </cell>
          <cell r="E814" t="str">
            <v>施設課</v>
          </cell>
          <cell r="F814">
            <v>5</v>
          </cell>
          <cell r="G814" t="str">
            <v>文教</v>
          </cell>
          <cell r="H814">
            <v>16851.45</v>
          </cell>
          <cell r="I814">
            <v>35000</v>
          </cell>
          <cell r="J814">
            <v>35000</v>
          </cell>
        </row>
        <row r="815">
          <cell r="B815">
            <v>86820</v>
          </cell>
          <cell r="C815" t="str">
            <v>区立幼稚園維持運営</v>
          </cell>
          <cell r="D815">
            <v>726000</v>
          </cell>
          <cell r="E815" t="str">
            <v>学務課</v>
          </cell>
          <cell r="F815">
            <v>5</v>
          </cell>
          <cell r="G815" t="str">
            <v>文教</v>
          </cell>
          <cell r="H815">
            <v>114866.375</v>
          </cell>
          <cell r="I815">
            <v>116597</v>
          </cell>
          <cell r="J815">
            <v>30933</v>
          </cell>
        </row>
        <row r="816">
          <cell r="B816">
            <v>86910</v>
          </cell>
          <cell r="C816" t="str">
            <v>区立幼稚園施設維持管理</v>
          </cell>
          <cell r="D816">
            <v>723000</v>
          </cell>
          <cell r="E816" t="str">
            <v>施設課</v>
          </cell>
          <cell r="F816">
            <v>5</v>
          </cell>
          <cell r="G816" t="str">
            <v>文教</v>
          </cell>
          <cell r="H816">
            <v>46859.662</v>
          </cell>
          <cell r="I816">
            <v>47868</v>
          </cell>
          <cell r="J816">
            <v>47868</v>
          </cell>
        </row>
        <row r="817">
          <cell r="B817">
            <v>86920</v>
          </cell>
          <cell r="C817" t="str">
            <v>区立幼稚園施設改修</v>
          </cell>
          <cell r="D817">
            <v>723000</v>
          </cell>
          <cell r="E817" t="str">
            <v>施設課</v>
          </cell>
          <cell r="F817">
            <v>5</v>
          </cell>
          <cell r="G817" t="str">
            <v>文教</v>
          </cell>
          <cell r="H817">
            <v>20729.1</v>
          </cell>
          <cell r="I817">
            <v>36050</v>
          </cell>
          <cell r="J817">
            <v>36050</v>
          </cell>
        </row>
        <row r="818">
          <cell r="B818">
            <v>87110</v>
          </cell>
          <cell r="C818" t="str">
            <v>園児各種検査検診</v>
          </cell>
          <cell r="D818">
            <v>727000</v>
          </cell>
          <cell r="E818" t="str">
            <v>保健給食課</v>
          </cell>
          <cell r="F818">
            <v>5</v>
          </cell>
          <cell r="G818" t="str">
            <v>文教</v>
          </cell>
          <cell r="H818">
            <v>1292.645</v>
          </cell>
          <cell r="I818">
            <v>1340</v>
          </cell>
          <cell r="J818">
            <v>1340</v>
          </cell>
        </row>
        <row r="819">
          <cell r="B819">
            <v>87120</v>
          </cell>
          <cell r="C819" t="str">
            <v>区立幼稚園保健衛生事務</v>
          </cell>
          <cell r="D819">
            <v>727000</v>
          </cell>
          <cell r="E819" t="str">
            <v>保健給食課</v>
          </cell>
          <cell r="F819">
            <v>5</v>
          </cell>
          <cell r="G819" t="str">
            <v>文教</v>
          </cell>
          <cell r="H819">
            <v>1886.464</v>
          </cell>
          <cell r="I819">
            <v>1830</v>
          </cell>
          <cell r="J819">
            <v>1830</v>
          </cell>
        </row>
        <row r="820">
          <cell r="B820">
            <v>87125</v>
          </cell>
          <cell r="C820" t="str">
            <v>区立幼稚園保健衛生各種検査</v>
          </cell>
          <cell r="D820">
            <v>727000</v>
          </cell>
          <cell r="E820" t="str">
            <v>保健給食課</v>
          </cell>
          <cell r="F820">
            <v>5</v>
          </cell>
          <cell r="G820" t="str">
            <v>文教</v>
          </cell>
          <cell r="H820">
            <v>220.94</v>
          </cell>
          <cell r="I820">
            <v>562</v>
          </cell>
          <cell r="J820">
            <v>562</v>
          </cell>
        </row>
        <row r="821">
          <cell r="B821">
            <v>87130</v>
          </cell>
          <cell r="C821" t="str">
            <v>区立幼稚園定期健康診断・保健指導等</v>
          </cell>
          <cell r="D821">
            <v>727000</v>
          </cell>
          <cell r="E821" t="str">
            <v>保健給食課</v>
          </cell>
          <cell r="F821">
            <v>5</v>
          </cell>
          <cell r="G821" t="str">
            <v>文教</v>
          </cell>
          <cell r="H821">
            <v>5385.6</v>
          </cell>
          <cell r="I821">
            <v>5407</v>
          </cell>
          <cell r="J821">
            <v>5407</v>
          </cell>
        </row>
        <row r="822">
          <cell r="B822">
            <v>87135</v>
          </cell>
          <cell r="C822" t="str">
            <v>小学校給食維持管理</v>
          </cell>
          <cell r="D822">
            <v>727000</v>
          </cell>
          <cell r="E822" t="str">
            <v>保健給食課</v>
          </cell>
          <cell r="F822">
            <v>5</v>
          </cell>
          <cell r="G822" t="str">
            <v>文教</v>
          </cell>
          <cell r="H822">
            <v>118881.269</v>
          </cell>
          <cell r="I822">
            <v>123305</v>
          </cell>
          <cell r="J822">
            <v>123305</v>
          </cell>
        </row>
        <row r="823">
          <cell r="B823">
            <v>87140</v>
          </cell>
          <cell r="C823" t="str">
            <v>小学校保健衛生各種検査</v>
          </cell>
          <cell r="D823">
            <v>727000</v>
          </cell>
          <cell r="E823" t="str">
            <v>保健給食課</v>
          </cell>
          <cell r="F823">
            <v>5</v>
          </cell>
          <cell r="G823" t="str">
            <v>文教</v>
          </cell>
          <cell r="H823">
            <v>4333.287</v>
          </cell>
          <cell r="I823">
            <v>11704</v>
          </cell>
          <cell r="J823">
            <v>11704</v>
          </cell>
        </row>
        <row r="824">
          <cell r="B824">
            <v>87145</v>
          </cell>
          <cell r="C824" t="str">
            <v>小学校定期健康診断・保健指導等</v>
          </cell>
          <cell r="D824">
            <v>727000</v>
          </cell>
          <cell r="E824" t="str">
            <v>保健給食課</v>
          </cell>
          <cell r="F824">
            <v>5</v>
          </cell>
          <cell r="G824" t="str">
            <v>文教</v>
          </cell>
          <cell r="H824">
            <v>143459.48</v>
          </cell>
          <cell r="I824">
            <v>143232</v>
          </cell>
          <cell r="J824">
            <v>143232</v>
          </cell>
        </row>
        <row r="825">
          <cell r="B825">
            <v>87150</v>
          </cell>
          <cell r="C825" t="str">
            <v>中学校給食維持管理</v>
          </cell>
          <cell r="D825">
            <v>727000</v>
          </cell>
          <cell r="E825" t="str">
            <v>保健給食課</v>
          </cell>
          <cell r="F825">
            <v>5</v>
          </cell>
          <cell r="G825" t="str">
            <v>文教</v>
          </cell>
          <cell r="H825">
            <v>97120.239</v>
          </cell>
          <cell r="I825">
            <v>46218</v>
          </cell>
          <cell r="J825">
            <v>46218</v>
          </cell>
        </row>
        <row r="826">
          <cell r="B826">
            <v>87155</v>
          </cell>
          <cell r="C826" t="str">
            <v>中学校保健衛生各種検査</v>
          </cell>
          <cell r="D826">
            <v>727000</v>
          </cell>
          <cell r="E826" t="str">
            <v>保健給食課</v>
          </cell>
          <cell r="F826">
            <v>5</v>
          </cell>
          <cell r="G826" t="str">
            <v>文教</v>
          </cell>
          <cell r="H826">
            <v>1591.905</v>
          </cell>
          <cell r="I826">
            <v>6219</v>
          </cell>
          <cell r="J826">
            <v>6219</v>
          </cell>
        </row>
        <row r="827">
          <cell r="B827">
            <v>87160</v>
          </cell>
          <cell r="C827" t="str">
            <v>中学校定期健康診断・保健指導等</v>
          </cell>
          <cell r="D827">
            <v>727000</v>
          </cell>
          <cell r="E827" t="str">
            <v>保健給食課</v>
          </cell>
          <cell r="F827">
            <v>5</v>
          </cell>
          <cell r="G827" t="str">
            <v>文教</v>
          </cell>
          <cell r="H827">
            <v>72332.68</v>
          </cell>
          <cell r="I827">
            <v>72437</v>
          </cell>
          <cell r="J827">
            <v>72437</v>
          </cell>
        </row>
        <row r="828">
          <cell r="B828">
            <v>87510</v>
          </cell>
          <cell r="C828" t="str">
            <v>小学校遊び場開放</v>
          </cell>
          <cell r="D828">
            <v>751000</v>
          </cell>
          <cell r="E828" t="str">
            <v>教育政策担当課</v>
          </cell>
          <cell r="F828">
            <v>5</v>
          </cell>
          <cell r="G828" t="str">
            <v>文教</v>
          </cell>
          <cell r="H828">
            <v>68733.934</v>
          </cell>
          <cell r="I828">
            <v>71222</v>
          </cell>
          <cell r="J828">
            <v>71221</v>
          </cell>
        </row>
        <row r="829">
          <cell r="B829">
            <v>87530</v>
          </cell>
          <cell r="C829" t="str">
            <v>小・中学校スポーツ開放</v>
          </cell>
          <cell r="D829">
            <v>725500</v>
          </cell>
          <cell r="E829" t="str">
            <v>体育担当課</v>
          </cell>
          <cell r="F829">
            <v>5</v>
          </cell>
          <cell r="G829" t="str">
            <v>文教</v>
          </cell>
          <cell r="H829">
            <v>196396.852</v>
          </cell>
          <cell r="I829">
            <v>208836</v>
          </cell>
          <cell r="J829">
            <v>161766</v>
          </cell>
        </row>
        <row r="830">
          <cell r="B830">
            <v>87540</v>
          </cell>
          <cell r="C830" t="str">
            <v>放課後の遊び場対策(ＢＯＰ)</v>
          </cell>
          <cell r="D830">
            <v>751000</v>
          </cell>
          <cell r="E830" t="str">
            <v>教育政策担当課</v>
          </cell>
          <cell r="F830">
            <v>5</v>
          </cell>
          <cell r="G830" t="str">
            <v>文教</v>
          </cell>
          <cell r="H830">
            <v>590514.17</v>
          </cell>
          <cell r="I830">
            <v>780095</v>
          </cell>
          <cell r="J830">
            <v>736334</v>
          </cell>
        </row>
        <row r="831">
          <cell r="B831">
            <v>87550</v>
          </cell>
          <cell r="C831" t="str">
            <v>教育広報紙の発行</v>
          </cell>
          <cell r="D831">
            <v>751000</v>
          </cell>
          <cell r="E831" t="str">
            <v>教育政策担当課</v>
          </cell>
          <cell r="F831">
            <v>5</v>
          </cell>
          <cell r="G831" t="str">
            <v>文教</v>
          </cell>
          <cell r="H831">
            <v>8543.272</v>
          </cell>
          <cell r="I831">
            <v>8801</v>
          </cell>
          <cell r="J831">
            <v>8801</v>
          </cell>
        </row>
        <row r="832">
          <cell r="B832">
            <v>87710</v>
          </cell>
          <cell r="C832" t="str">
            <v>青少年教育</v>
          </cell>
          <cell r="D832">
            <v>724000</v>
          </cell>
          <cell r="E832" t="str">
            <v>生涯学習課</v>
          </cell>
          <cell r="F832">
            <v>5</v>
          </cell>
          <cell r="G832" t="str">
            <v>文教</v>
          </cell>
          <cell r="H832">
            <v>7594.076</v>
          </cell>
          <cell r="I832">
            <v>8458</v>
          </cell>
          <cell r="J832">
            <v>8458</v>
          </cell>
        </row>
        <row r="833">
          <cell r="B833">
            <v>87715</v>
          </cell>
          <cell r="C833" t="str">
            <v>中学生の放課後活動支援事業（ＳＴＥＰ）</v>
          </cell>
          <cell r="D833">
            <v>724000</v>
          </cell>
          <cell r="E833" t="str">
            <v>生涯学習課</v>
          </cell>
          <cell r="F833">
            <v>5</v>
          </cell>
          <cell r="G833" t="str">
            <v>文教</v>
          </cell>
          <cell r="H833">
            <v>9905.615</v>
          </cell>
          <cell r="I833">
            <v>15584</v>
          </cell>
          <cell r="J833">
            <v>15584</v>
          </cell>
        </row>
        <row r="834">
          <cell r="B834">
            <v>87740</v>
          </cell>
          <cell r="C834" t="str">
            <v>社会教育団体支援</v>
          </cell>
          <cell r="D834">
            <v>724000</v>
          </cell>
          <cell r="E834" t="str">
            <v>生涯学習課</v>
          </cell>
          <cell r="F834">
            <v>5</v>
          </cell>
          <cell r="G834" t="str">
            <v>文教</v>
          </cell>
          <cell r="H834">
            <v>9045.88</v>
          </cell>
          <cell r="I834">
            <v>9410</v>
          </cell>
          <cell r="J834">
            <v>9410</v>
          </cell>
        </row>
        <row r="835">
          <cell r="B835">
            <v>87745</v>
          </cell>
          <cell r="C835" t="str">
            <v>社会教育団体文化祭</v>
          </cell>
          <cell r="D835">
            <v>724000</v>
          </cell>
          <cell r="E835" t="str">
            <v>生涯学習課</v>
          </cell>
          <cell r="F835">
            <v>5</v>
          </cell>
          <cell r="G835" t="str">
            <v>文教</v>
          </cell>
          <cell r="H835">
            <v>4803.975</v>
          </cell>
          <cell r="I835">
            <v>4913</v>
          </cell>
          <cell r="J835">
            <v>4913</v>
          </cell>
        </row>
        <row r="836">
          <cell r="B836">
            <v>87930</v>
          </cell>
          <cell r="C836" t="str">
            <v>埋蔵文化財の保護及び調査</v>
          </cell>
          <cell r="D836">
            <v>724000</v>
          </cell>
          <cell r="E836" t="str">
            <v>生涯学習課</v>
          </cell>
          <cell r="F836">
            <v>5</v>
          </cell>
          <cell r="G836" t="str">
            <v>文教</v>
          </cell>
          <cell r="H836">
            <v>15341.77</v>
          </cell>
          <cell r="I836">
            <v>14407</v>
          </cell>
          <cell r="J836">
            <v>8407</v>
          </cell>
        </row>
        <row r="837">
          <cell r="B837">
            <v>87950</v>
          </cell>
          <cell r="C837" t="str">
            <v>文化財の保護・普及</v>
          </cell>
          <cell r="D837">
            <v>724000</v>
          </cell>
          <cell r="E837" t="str">
            <v>生涯学習課</v>
          </cell>
          <cell r="F837">
            <v>5</v>
          </cell>
          <cell r="G837" t="str">
            <v>文教</v>
          </cell>
          <cell r="H837">
            <v>21046.243</v>
          </cell>
          <cell r="I837">
            <v>24477</v>
          </cell>
          <cell r="J837">
            <v>24477</v>
          </cell>
        </row>
        <row r="838">
          <cell r="B838">
            <v>87960</v>
          </cell>
          <cell r="C838" t="str">
            <v>文化財指定・保存助成</v>
          </cell>
          <cell r="D838">
            <v>724000</v>
          </cell>
          <cell r="E838" t="str">
            <v>生涯学習課</v>
          </cell>
          <cell r="F838">
            <v>5</v>
          </cell>
          <cell r="G838" t="str">
            <v>文教</v>
          </cell>
          <cell r="H838">
            <v>9861.107</v>
          </cell>
          <cell r="I838">
            <v>9504</v>
          </cell>
          <cell r="J838">
            <v>9504</v>
          </cell>
        </row>
        <row r="839">
          <cell r="B839">
            <v>88010</v>
          </cell>
          <cell r="C839" t="str">
            <v>伝統的建築物の保存</v>
          </cell>
          <cell r="D839">
            <v>724000</v>
          </cell>
          <cell r="E839" t="str">
            <v>生涯学習課</v>
          </cell>
          <cell r="F839">
            <v>5</v>
          </cell>
          <cell r="G839" t="str">
            <v>文教</v>
          </cell>
          <cell r="H839">
            <v>2799.777</v>
          </cell>
          <cell r="I839">
            <v>2771</v>
          </cell>
          <cell r="J839">
            <v>2771</v>
          </cell>
        </row>
        <row r="840">
          <cell r="B840">
            <v>88040</v>
          </cell>
          <cell r="C840" t="str">
            <v>民家園維持運営</v>
          </cell>
          <cell r="D840">
            <v>724000</v>
          </cell>
          <cell r="E840" t="str">
            <v>生涯学習課</v>
          </cell>
          <cell r="F840">
            <v>5</v>
          </cell>
          <cell r="G840" t="str">
            <v>文教</v>
          </cell>
          <cell r="H840">
            <v>79379.964</v>
          </cell>
          <cell r="I840">
            <v>78348</v>
          </cell>
          <cell r="J840">
            <v>78282</v>
          </cell>
        </row>
        <row r="841">
          <cell r="B841">
            <v>88045</v>
          </cell>
          <cell r="C841" t="str">
            <v>民家園行事</v>
          </cell>
          <cell r="D841">
            <v>724000</v>
          </cell>
          <cell r="E841" t="str">
            <v>生涯学習課</v>
          </cell>
          <cell r="F841">
            <v>5</v>
          </cell>
          <cell r="G841" t="str">
            <v>文教</v>
          </cell>
          <cell r="H841">
            <v>9083.248</v>
          </cell>
          <cell r="I841">
            <v>12907</v>
          </cell>
          <cell r="J841">
            <v>12907</v>
          </cell>
        </row>
        <row r="842">
          <cell r="B842">
            <v>88110</v>
          </cell>
          <cell r="C842" t="str">
            <v>図書館資料の充実</v>
          </cell>
          <cell r="D842">
            <v>728000</v>
          </cell>
          <cell r="E842" t="str">
            <v>中央図書館</v>
          </cell>
          <cell r="F842">
            <v>5</v>
          </cell>
          <cell r="G842" t="str">
            <v>文教</v>
          </cell>
          <cell r="H842">
            <v>241335.452</v>
          </cell>
          <cell r="I842">
            <v>262340</v>
          </cell>
          <cell r="J842">
            <v>262340</v>
          </cell>
        </row>
        <row r="843">
          <cell r="B843">
            <v>88120</v>
          </cell>
          <cell r="C843" t="str">
            <v>図書館サービスの推進</v>
          </cell>
          <cell r="D843">
            <v>728000</v>
          </cell>
          <cell r="E843" t="str">
            <v>中央図書館</v>
          </cell>
          <cell r="F843">
            <v>5</v>
          </cell>
          <cell r="G843" t="str">
            <v>文教</v>
          </cell>
          <cell r="H843">
            <v>318171.225</v>
          </cell>
          <cell r="I843">
            <v>464990</v>
          </cell>
          <cell r="J843">
            <v>452841</v>
          </cell>
        </row>
        <row r="844">
          <cell r="B844">
            <v>88130</v>
          </cell>
          <cell r="C844" t="str">
            <v>まちかど図書室の維持管理</v>
          </cell>
          <cell r="D844">
            <v>728000</v>
          </cell>
          <cell r="E844" t="str">
            <v>中央図書館</v>
          </cell>
          <cell r="F844">
            <v>5</v>
          </cell>
          <cell r="G844" t="str">
            <v>文教</v>
          </cell>
          <cell r="H844">
            <v>12762.164</v>
          </cell>
          <cell r="I844">
            <v>16681</v>
          </cell>
          <cell r="J844">
            <v>16681</v>
          </cell>
        </row>
        <row r="845">
          <cell r="B845">
            <v>88135</v>
          </cell>
          <cell r="C845" t="str">
            <v>まちかど図書室資料の充実</v>
          </cell>
          <cell r="D845">
            <v>728000</v>
          </cell>
          <cell r="E845" t="str">
            <v>中央図書館</v>
          </cell>
          <cell r="F845">
            <v>5</v>
          </cell>
          <cell r="G845" t="str">
            <v>文教</v>
          </cell>
          <cell r="H845">
            <v>15286.264</v>
          </cell>
          <cell r="I845">
            <v>13231</v>
          </cell>
          <cell r="J845">
            <v>13231</v>
          </cell>
        </row>
        <row r="846">
          <cell r="B846">
            <v>88140</v>
          </cell>
          <cell r="C846" t="str">
            <v>図書館情報システムの運営</v>
          </cell>
          <cell r="D846">
            <v>728000</v>
          </cell>
          <cell r="E846" t="str">
            <v>中央図書館</v>
          </cell>
          <cell r="F846">
            <v>5</v>
          </cell>
          <cell r="G846" t="str">
            <v>文教</v>
          </cell>
          <cell r="H846">
            <v>138656.543</v>
          </cell>
          <cell r="I846">
            <v>138673</v>
          </cell>
          <cell r="J846">
            <v>138673</v>
          </cell>
        </row>
        <row r="847">
          <cell r="B847">
            <v>88210</v>
          </cell>
          <cell r="C847" t="str">
            <v>青年の家維持運営</v>
          </cell>
          <cell r="D847">
            <v>724000</v>
          </cell>
          <cell r="E847" t="str">
            <v>生涯学習課</v>
          </cell>
          <cell r="F847">
            <v>5</v>
          </cell>
          <cell r="G847" t="str">
            <v>文教</v>
          </cell>
          <cell r="H847">
            <v>28799.803</v>
          </cell>
          <cell r="I847">
            <v>44968</v>
          </cell>
          <cell r="J847">
            <v>44063</v>
          </cell>
        </row>
        <row r="848">
          <cell r="B848">
            <v>88215</v>
          </cell>
          <cell r="C848" t="str">
            <v>青年の家行事</v>
          </cell>
          <cell r="D848">
            <v>724000</v>
          </cell>
          <cell r="E848" t="str">
            <v>生涯学習課</v>
          </cell>
          <cell r="F848">
            <v>5</v>
          </cell>
          <cell r="G848" t="str">
            <v>文教</v>
          </cell>
          <cell r="H848">
            <v>1573.261</v>
          </cell>
          <cell r="I848">
            <v>1393</v>
          </cell>
          <cell r="J848">
            <v>1393</v>
          </cell>
        </row>
        <row r="849">
          <cell r="B849">
            <v>88410</v>
          </cell>
          <cell r="C849" t="str">
            <v>郷土資料館行事</v>
          </cell>
          <cell r="D849">
            <v>724000</v>
          </cell>
          <cell r="E849" t="str">
            <v>生涯学習課</v>
          </cell>
          <cell r="F849">
            <v>5</v>
          </cell>
          <cell r="G849" t="str">
            <v>文教</v>
          </cell>
          <cell r="H849">
            <v>3932.617</v>
          </cell>
          <cell r="I849">
            <v>4965</v>
          </cell>
          <cell r="J849">
            <v>4965</v>
          </cell>
        </row>
        <row r="850">
          <cell r="B850">
            <v>88420</v>
          </cell>
          <cell r="C850" t="str">
            <v>郷土資料館資料調査及び整理</v>
          </cell>
          <cell r="D850">
            <v>724000</v>
          </cell>
          <cell r="E850" t="str">
            <v>生涯学習課</v>
          </cell>
          <cell r="F850">
            <v>5</v>
          </cell>
          <cell r="G850" t="str">
            <v>文教</v>
          </cell>
          <cell r="H850">
            <v>9764.634</v>
          </cell>
          <cell r="I850">
            <v>9656</v>
          </cell>
          <cell r="J850">
            <v>9656</v>
          </cell>
        </row>
        <row r="851">
          <cell r="B851">
            <v>88440</v>
          </cell>
          <cell r="C851" t="str">
            <v>郷土資料館維持運営</v>
          </cell>
          <cell r="D851">
            <v>724000</v>
          </cell>
          <cell r="E851" t="str">
            <v>生涯学習課</v>
          </cell>
          <cell r="F851">
            <v>5</v>
          </cell>
          <cell r="G851" t="str">
            <v>文教</v>
          </cell>
          <cell r="H851">
            <v>35366.887</v>
          </cell>
          <cell r="I851">
            <v>43854</v>
          </cell>
          <cell r="J851">
            <v>42654</v>
          </cell>
        </row>
        <row r="852">
          <cell r="B852">
            <v>88530</v>
          </cell>
          <cell r="C852" t="str">
            <v>青少年会館維持運営</v>
          </cell>
          <cell r="D852">
            <v>724000</v>
          </cell>
          <cell r="E852" t="str">
            <v>生涯学習課</v>
          </cell>
          <cell r="F852">
            <v>5</v>
          </cell>
          <cell r="G852" t="str">
            <v>文教</v>
          </cell>
          <cell r="H852">
            <v>17069.92</v>
          </cell>
          <cell r="I852">
            <v>18079</v>
          </cell>
          <cell r="J852">
            <v>17515</v>
          </cell>
        </row>
        <row r="853">
          <cell r="B853">
            <v>88535</v>
          </cell>
          <cell r="C853" t="str">
            <v>青少年会館各種講座</v>
          </cell>
          <cell r="D853">
            <v>724000</v>
          </cell>
          <cell r="E853" t="str">
            <v>生涯学習課</v>
          </cell>
          <cell r="F853">
            <v>5</v>
          </cell>
          <cell r="G853" t="str">
            <v>文教</v>
          </cell>
          <cell r="H853">
            <v>1127.304</v>
          </cell>
          <cell r="I853">
            <v>1052</v>
          </cell>
          <cell r="J853">
            <v>1052</v>
          </cell>
        </row>
        <row r="854">
          <cell r="B854">
            <v>89350</v>
          </cell>
          <cell r="C854" t="str">
            <v>地域スポーツの振興</v>
          </cell>
          <cell r="D854">
            <v>725500</v>
          </cell>
          <cell r="E854" t="str">
            <v>体育担当課</v>
          </cell>
          <cell r="F854">
            <v>5</v>
          </cell>
          <cell r="G854" t="str">
            <v>文教</v>
          </cell>
          <cell r="H854">
            <v>1619.842</v>
          </cell>
          <cell r="I854">
            <v>2059</v>
          </cell>
          <cell r="J854">
            <v>2059</v>
          </cell>
        </row>
        <row r="855">
          <cell r="B855">
            <v>89355</v>
          </cell>
          <cell r="C855" t="str">
            <v>区民高原の家</v>
          </cell>
          <cell r="D855">
            <v>725500</v>
          </cell>
          <cell r="E855" t="str">
            <v>体育担当課</v>
          </cell>
          <cell r="F855">
            <v>5</v>
          </cell>
          <cell r="G855" t="str">
            <v>文教</v>
          </cell>
          <cell r="H855">
            <v>6379.78</v>
          </cell>
          <cell r="I855">
            <v>6683</v>
          </cell>
          <cell r="J855">
            <v>6683</v>
          </cell>
        </row>
        <row r="856">
          <cell r="B856">
            <v>89360</v>
          </cell>
          <cell r="C856" t="str">
            <v>地域体育施設の維持運営</v>
          </cell>
          <cell r="D856">
            <v>725500</v>
          </cell>
          <cell r="E856" t="str">
            <v>体育担当課</v>
          </cell>
          <cell r="F856">
            <v>5</v>
          </cell>
          <cell r="G856" t="str">
            <v>文教</v>
          </cell>
          <cell r="H856">
            <v>78487.942</v>
          </cell>
          <cell r="I856">
            <v>76778</v>
          </cell>
          <cell r="J856">
            <v>71820</v>
          </cell>
        </row>
        <row r="857">
          <cell r="B857">
            <v>89370</v>
          </cell>
          <cell r="C857" t="str">
            <v>スポーツ施策の推進</v>
          </cell>
          <cell r="D857">
            <v>725500</v>
          </cell>
          <cell r="E857" t="str">
            <v>体育担当課</v>
          </cell>
          <cell r="F857">
            <v>5</v>
          </cell>
          <cell r="G857" t="str">
            <v>文教</v>
          </cell>
          <cell r="H857">
            <v>11229.347</v>
          </cell>
          <cell r="I857">
            <v>10750</v>
          </cell>
          <cell r="J857">
            <v>10750</v>
          </cell>
        </row>
        <row r="858">
          <cell r="B858">
            <v>89400</v>
          </cell>
          <cell r="C858" t="str">
            <v>世田谷区スポーツ振興財団運営助成</v>
          </cell>
          <cell r="D858">
            <v>725500</v>
          </cell>
          <cell r="E858" t="str">
            <v>体育担当課</v>
          </cell>
          <cell r="F858">
            <v>5</v>
          </cell>
          <cell r="G858" t="str">
            <v>文教</v>
          </cell>
          <cell r="H858">
            <v>224725.905</v>
          </cell>
          <cell r="I858">
            <v>258092</v>
          </cell>
          <cell r="J858">
            <v>258092</v>
          </cell>
        </row>
        <row r="859">
          <cell r="B859">
            <v>89510</v>
          </cell>
          <cell r="C859" t="str">
            <v>総合運動場維持運営</v>
          </cell>
          <cell r="D859">
            <v>725500</v>
          </cell>
          <cell r="E859" t="str">
            <v>体育担当課</v>
          </cell>
          <cell r="F859">
            <v>5</v>
          </cell>
          <cell r="G859" t="str">
            <v>文教</v>
          </cell>
          <cell r="H859">
            <v>517530.976</v>
          </cell>
          <cell r="I859">
            <v>529304</v>
          </cell>
          <cell r="J859">
            <v>384229</v>
          </cell>
        </row>
        <row r="860">
          <cell r="B860">
            <v>89520</v>
          </cell>
          <cell r="C860" t="str">
            <v>緑地運動場維持運営</v>
          </cell>
          <cell r="D860">
            <v>725500</v>
          </cell>
          <cell r="E860" t="str">
            <v>体育担当課</v>
          </cell>
          <cell r="F860">
            <v>5</v>
          </cell>
          <cell r="G860" t="str">
            <v>文教</v>
          </cell>
          <cell r="H860">
            <v>130868.131</v>
          </cell>
          <cell r="I860">
            <v>121545</v>
          </cell>
          <cell r="J860">
            <v>118395</v>
          </cell>
        </row>
        <row r="861">
          <cell r="B861">
            <v>89530</v>
          </cell>
          <cell r="C861" t="str">
            <v>千歳温水プール維持運営</v>
          </cell>
          <cell r="D861">
            <v>725500</v>
          </cell>
          <cell r="E861" t="str">
            <v>体育担当課</v>
          </cell>
          <cell r="F861">
            <v>5</v>
          </cell>
          <cell r="G861" t="str">
            <v>文教</v>
          </cell>
          <cell r="H861">
            <v>367270.351</v>
          </cell>
          <cell r="I861">
            <v>383032</v>
          </cell>
          <cell r="J861">
            <v>318532</v>
          </cell>
        </row>
        <row r="862">
          <cell r="B862">
            <v>89580</v>
          </cell>
          <cell r="C862" t="str">
            <v>総合運動場施設整備工事</v>
          </cell>
          <cell r="D862">
            <v>725500</v>
          </cell>
          <cell r="E862" t="str">
            <v>体育担当課</v>
          </cell>
          <cell r="F862">
            <v>5</v>
          </cell>
          <cell r="G862" t="str">
            <v>文教</v>
          </cell>
          <cell r="H862">
            <v>33993.95</v>
          </cell>
          <cell r="I862">
            <v>52730</v>
          </cell>
          <cell r="J862">
            <v>52730</v>
          </cell>
        </row>
        <row r="863">
          <cell r="B863">
            <v>90010</v>
          </cell>
          <cell r="C863" t="str">
            <v>一時借入金</v>
          </cell>
          <cell r="D863">
            <v>601000</v>
          </cell>
          <cell r="E863" t="str">
            <v>収入役室　　　　　　</v>
          </cell>
          <cell r="F863">
            <v>1</v>
          </cell>
          <cell r="G863" t="str">
            <v>企画総務</v>
          </cell>
          <cell r="H863">
            <v>6.575</v>
          </cell>
          <cell r="I863">
            <v>11918</v>
          </cell>
          <cell r="J863">
            <v>11918</v>
          </cell>
        </row>
        <row r="864">
          <cell r="B864">
            <v>90020</v>
          </cell>
          <cell r="C864" t="str">
            <v>特別区債償還元金</v>
          </cell>
          <cell r="D864">
            <v>991500</v>
          </cell>
          <cell r="E864" t="str">
            <v>政経*財政課</v>
          </cell>
          <cell r="F864">
            <v>1</v>
          </cell>
          <cell r="G864" t="str">
            <v>企画総務</v>
          </cell>
          <cell r="H864">
            <v>11778993.855</v>
          </cell>
          <cell r="I864">
            <v>12132399</v>
          </cell>
          <cell r="J864">
            <v>12132399</v>
          </cell>
        </row>
        <row r="865">
          <cell r="B865">
            <v>90040</v>
          </cell>
          <cell r="C865" t="str">
            <v>特別区債償還利子</v>
          </cell>
          <cell r="D865">
            <v>991500</v>
          </cell>
          <cell r="E865" t="str">
            <v>政経*財政課</v>
          </cell>
          <cell r="F865">
            <v>1</v>
          </cell>
          <cell r="G865" t="str">
            <v>企画総務</v>
          </cell>
          <cell r="H865">
            <v>4682020.661</v>
          </cell>
          <cell r="I865">
            <v>4325886</v>
          </cell>
          <cell r="J865">
            <v>4325886</v>
          </cell>
        </row>
        <row r="866">
          <cell r="B866">
            <v>90050</v>
          </cell>
          <cell r="C866" t="str">
            <v>特別区債諸経費</v>
          </cell>
          <cell r="D866">
            <v>991500</v>
          </cell>
          <cell r="E866" t="str">
            <v>政経*財政課</v>
          </cell>
          <cell r="F866">
            <v>1</v>
          </cell>
          <cell r="G866" t="str">
            <v>企画総務</v>
          </cell>
          <cell r="H866">
            <v>18160.998</v>
          </cell>
          <cell r="I866">
            <v>56895</v>
          </cell>
          <cell r="J866">
            <v>56895</v>
          </cell>
        </row>
        <row r="867">
          <cell r="B867">
            <v>90100</v>
          </cell>
          <cell r="C867" t="str">
            <v>財政調整基金積立金</v>
          </cell>
          <cell r="D867">
            <v>991500</v>
          </cell>
          <cell r="E867" t="str">
            <v>政経*財政課</v>
          </cell>
          <cell r="F867">
            <v>1</v>
          </cell>
          <cell r="G867" t="str">
            <v>企画総務</v>
          </cell>
          <cell r="H867">
            <v>1103931.679</v>
          </cell>
          <cell r="I867">
            <v>3627</v>
          </cell>
          <cell r="J867">
            <v>0</v>
          </cell>
        </row>
        <row r="868">
          <cell r="B868">
            <v>90200</v>
          </cell>
          <cell r="C868" t="str">
            <v>減債基金積立金</v>
          </cell>
          <cell r="D868">
            <v>991500</v>
          </cell>
          <cell r="E868" t="str">
            <v>政経*財政課</v>
          </cell>
          <cell r="F868">
            <v>1</v>
          </cell>
          <cell r="G868" t="str">
            <v>企画総務</v>
          </cell>
          <cell r="H868">
            <v>903021.788</v>
          </cell>
          <cell r="I868">
            <v>3934</v>
          </cell>
          <cell r="J868">
            <v>0</v>
          </cell>
        </row>
        <row r="869">
          <cell r="B869">
            <v>90900</v>
          </cell>
          <cell r="C869" t="str">
            <v>予備費</v>
          </cell>
          <cell r="D869">
            <v>991500</v>
          </cell>
          <cell r="E869" t="str">
            <v>政経*財政課</v>
          </cell>
          <cell r="F869">
            <v>1</v>
          </cell>
          <cell r="G869" t="str">
            <v>企画総務</v>
          </cell>
          <cell r="H869">
            <v>0</v>
          </cell>
          <cell r="I869">
            <v>100000</v>
          </cell>
          <cell r="J869">
            <v>100000</v>
          </cell>
        </row>
        <row r="870">
          <cell r="B870">
            <v>91000</v>
          </cell>
          <cell r="C870" t="str">
            <v>区議会事務局職員の人件費</v>
          </cell>
          <cell r="D870">
            <v>173000</v>
          </cell>
          <cell r="E870" t="str">
            <v>総務部人事課</v>
          </cell>
          <cell r="F870">
            <v>1</v>
          </cell>
          <cell r="G870" t="str">
            <v>企画総務</v>
          </cell>
          <cell r="H870">
            <v>217906.957</v>
          </cell>
          <cell r="I870">
            <v>220405</v>
          </cell>
          <cell r="J870">
            <v>220405</v>
          </cell>
        </row>
        <row r="871">
          <cell r="B871">
            <v>91010</v>
          </cell>
          <cell r="C871" t="str">
            <v>区議会事務局職員人件費</v>
          </cell>
          <cell r="D871">
            <v>811000</v>
          </cell>
          <cell r="E871" t="str">
            <v>区議会事務局　　　　</v>
          </cell>
          <cell r="F871">
            <v>1</v>
          </cell>
          <cell r="G871" t="str">
            <v>企画総務</v>
          </cell>
          <cell r="H871">
            <v>8690.31</v>
          </cell>
          <cell r="I871">
            <v>8504</v>
          </cell>
          <cell r="J871">
            <v>8504</v>
          </cell>
        </row>
        <row r="872">
          <cell r="B872">
            <v>91500</v>
          </cell>
          <cell r="C872" t="str">
            <v>区議会事務局職員の人件費</v>
          </cell>
          <cell r="D872">
            <v>991500</v>
          </cell>
          <cell r="E872" t="str">
            <v>政経*財政課</v>
          </cell>
          <cell r="F872">
            <v>1</v>
          </cell>
          <cell r="G872" t="str">
            <v>企画総務</v>
          </cell>
          <cell r="H872">
            <v>0</v>
          </cell>
          <cell r="I872">
            <v>2000</v>
          </cell>
          <cell r="J872">
            <v>2000</v>
          </cell>
        </row>
        <row r="873">
          <cell r="B873">
            <v>92000</v>
          </cell>
          <cell r="C873" t="str">
            <v>総務関係事務従事職員の人件費</v>
          </cell>
          <cell r="D873">
            <v>173000</v>
          </cell>
          <cell r="E873" t="str">
            <v>総務部人事課</v>
          </cell>
          <cell r="F873">
            <v>1</v>
          </cell>
          <cell r="G873" t="str">
            <v>企画総務</v>
          </cell>
          <cell r="H873">
            <v>14298955.561</v>
          </cell>
          <cell r="I873">
            <v>13569892</v>
          </cell>
          <cell r="J873">
            <v>13125408</v>
          </cell>
        </row>
        <row r="874">
          <cell r="B874">
            <v>92020</v>
          </cell>
          <cell r="C874" t="str">
            <v>政策経営部職員人件費</v>
          </cell>
          <cell r="D874">
            <v>991000</v>
          </cell>
          <cell r="E874" t="str">
            <v>政経＊政策企画課　　</v>
          </cell>
          <cell r="F874">
            <v>1</v>
          </cell>
          <cell r="G874" t="str">
            <v>企画総務</v>
          </cell>
          <cell r="H874">
            <v>35550.277</v>
          </cell>
          <cell r="I874">
            <v>39958</v>
          </cell>
          <cell r="J874">
            <v>39958</v>
          </cell>
        </row>
        <row r="875">
          <cell r="B875">
            <v>92030</v>
          </cell>
          <cell r="C875" t="str">
            <v>総務部職員人件費</v>
          </cell>
          <cell r="D875">
            <v>171000</v>
          </cell>
          <cell r="E875" t="str">
            <v>総務部総務課</v>
          </cell>
          <cell r="F875">
            <v>1</v>
          </cell>
          <cell r="G875" t="str">
            <v>企画総務</v>
          </cell>
          <cell r="H875">
            <v>73078.379</v>
          </cell>
          <cell r="I875">
            <v>73389</v>
          </cell>
          <cell r="J875">
            <v>73389</v>
          </cell>
        </row>
        <row r="876">
          <cell r="B876">
            <v>92040</v>
          </cell>
          <cell r="C876" t="str">
            <v>公務災害補償基金掛金及び付加給付</v>
          </cell>
          <cell r="D876">
            <v>174000</v>
          </cell>
          <cell r="E876" t="str">
            <v>総務部職員厚生課　　</v>
          </cell>
          <cell r="F876">
            <v>1</v>
          </cell>
          <cell r="G876" t="str">
            <v>企画総務</v>
          </cell>
          <cell r="H876">
            <v>63827.53</v>
          </cell>
          <cell r="I876">
            <v>65773</v>
          </cell>
          <cell r="J876">
            <v>65773</v>
          </cell>
        </row>
        <row r="877">
          <cell r="B877">
            <v>92050</v>
          </cell>
          <cell r="C877" t="str">
            <v>生活文化部職員人件費</v>
          </cell>
          <cell r="D877">
            <v>220500</v>
          </cell>
          <cell r="E877" t="str">
            <v>生文＊市民活動推進課</v>
          </cell>
          <cell r="F877">
            <v>2</v>
          </cell>
          <cell r="G877" t="str">
            <v>区民生活</v>
          </cell>
          <cell r="H877">
            <v>21796.305</v>
          </cell>
          <cell r="I877">
            <v>23918</v>
          </cell>
          <cell r="J877">
            <v>23918</v>
          </cell>
        </row>
        <row r="878">
          <cell r="B878">
            <v>92080</v>
          </cell>
          <cell r="C878" t="str">
            <v>収入役室職員人件費</v>
          </cell>
          <cell r="D878">
            <v>601000</v>
          </cell>
          <cell r="E878" t="str">
            <v>収入役室　　　　　　</v>
          </cell>
          <cell r="F878">
            <v>1</v>
          </cell>
          <cell r="G878" t="str">
            <v>企画総務</v>
          </cell>
          <cell r="H878">
            <v>2367.618</v>
          </cell>
          <cell r="I878">
            <v>4000</v>
          </cell>
          <cell r="J878">
            <v>4000</v>
          </cell>
        </row>
        <row r="879">
          <cell r="B879">
            <v>92090</v>
          </cell>
          <cell r="C879" t="str">
            <v>選挙管理委員会事務局職員人件費</v>
          </cell>
          <cell r="D879">
            <v>831000</v>
          </cell>
          <cell r="E879" t="str">
            <v>選管委員会事務局　　</v>
          </cell>
          <cell r="F879">
            <v>1</v>
          </cell>
          <cell r="G879" t="str">
            <v>企画総務</v>
          </cell>
          <cell r="H879">
            <v>4314.796</v>
          </cell>
          <cell r="I879">
            <v>3920</v>
          </cell>
          <cell r="J879">
            <v>3920</v>
          </cell>
        </row>
        <row r="880">
          <cell r="B880">
            <v>92100</v>
          </cell>
          <cell r="C880" t="str">
            <v>監査事務局職員人件費</v>
          </cell>
          <cell r="D880">
            <v>851000</v>
          </cell>
          <cell r="E880" t="str">
            <v>監査事務局</v>
          </cell>
          <cell r="F880">
            <v>1</v>
          </cell>
          <cell r="G880" t="str">
            <v>企画総務</v>
          </cell>
          <cell r="H880">
            <v>1264.067</v>
          </cell>
          <cell r="I880">
            <v>1074</v>
          </cell>
          <cell r="J880">
            <v>1074</v>
          </cell>
        </row>
        <row r="881">
          <cell r="B881">
            <v>92110</v>
          </cell>
          <cell r="C881" t="str">
            <v>玉川総合支所総務関係職員人件費</v>
          </cell>
          <cell r="D881">
            <v>781000</v>
          </cell>
          <cell r="E881" t="str">
            <v>玉区＊区民課　　　　</v>
          </cell>
          <cell r="F881">
            <v>2</v>
          </cell>
          <cell r="G881" t="str">
            <v>区民生活</v>
          </cell>
          <cell r="H881">
            <v>28035.448</v>
          </cell>
          <cell r="I881">
            <v>35673</v>
          </cell>
          <cell r="J881">
            <v>35673</v>
          </cell>
        </row>
        <row r="882">
          <cell r="B882">
            <v>92120</v>
          </cell>
          <cell r="C882" t="str">
            <v>砧総合支所総務関係職員人件費</v>
          </cell>
          <cell r="D882">
            <v>791000</v>
          </cell>
          <cell r="E882" t="str">
            <v>砧区＊区民課　　　　</v>
          </cell>
          <cell r="F882">
            <v>2</v>
          </cell>
          <cell r="G882" t="str">
            <v>区民生活</v>
          </cell>
          <cell r="H882">
            <v>31182.644</v>
          </cell>
          <cell r="I882">
            <v>30163</v>
          </cell>
          <cell r="J882">
            <v>30163</v>
          </cell>
        </row>
        <row r="883">
          <cell r="B883">
            <v>92130</v>
          </cell>
          <cell r="C883" t="str">
            <v>北沢総合支所総務関係職員人件費</v>
          </cell>
          <cell r="D883">
            <v>771000</v>
          </cell>
          <cell r="E883" t="str">
            <v>北沢区＊区民課　　　</v>
          </cell>
          <cell r="F883">
            <v>2</v>
          </cell>
          <cell r="G883" t="str">
            <v>区民生活</v>
          </cell>
          <cell r="H883">
            <v>26687.258</v>
          </cell>
          <cell r="I883">
            <v>28810</v>
          </cell>
          <cell r="J883">
            <v>28810</v>
          </cell>
        </row>
        <row r="884">
          <cell r="B884">
            <v>92140</v>
          </cell>
          <cell r="C884" t="str">
            <v>烏山総合支所総務関係職員人件費</v>
          </cell>
          <cell r="D884">
            <v>801000</v>
          </cell>
          <cell r="E884" t="str">
            <v>烏山区＊区民課　　　</v>
          </cell>
          <cell r="F884">
            <v>2</v>
          </cell>
          <cell r="G884" t="str">
            <v>区民生活</v>
          </cell>
          <cell r="H884">
            <v>15672.255</v>
          </cell>
          <cell r="I884">
            <v>17195</v>
          </cell>
          <cell r="J884">
            <v>17195</v>
          </cell>
        </row>
        <row r="885">
          <cell r="B885">
            <v>92150</v>
          </cell>
          <cell r="C885" t="str">
            <v>世田谷総合支所総務関係職員人件費</v>
          </cell>
          <cell r="D885">
            <v>761000</v>
          </cell>
          <cell r="E885" t="str">
            <v>世区＊区民課　　　　</v>
          </cell>
          <cell r="F885">
            <v>2</v>
          </cell>
          <cell r="G885" t="str">
            <v>区民生活</v>
          </cell>
          <cell r="H885">
            <v>53826.764</v>
          </cell>
          <cell r="I885">
            <v>48668</v>
          </cell>
          <cell r="J885">
            <v>48668</v>
          </cell>
        </row>
        <row r="886">
          <cell r="B886">
            <v>92160</v>
          </cell>
          <cell r="C886" t="str">
            <v>財務部職員人件費</v>
          </cell>
          <cell r="D886">
            <v>982000</v>
          </cell>
          <cell r="E886" t="str">
            <v>財務*経理課</v>
          </cell>
          <cell r="F886">
            <v>1</v>
          </cell>
          <cell r="G886" t="str">
            <v>企画総務</v>
          </cell>
          <cell r="H886">
            <v>40455.441</v>
          </cell>
          <cell r="I886">
            <v>54836</v>
          </cell>
          <cell r="J886">
            <v>54836</v>
          </cell>
        </row>
        <row r="887">
          <cell r="B887">
            <v>92500</v>
          </cell>
          <cell r="C887" t="str">
            <v>総務関係職員の人件費</v>
          </cell>
          <cell r="D887">
            <v>991500</v>
          </cell>
          <cell r="E887" t="str">
            <v>政経*財政課</v>
          </cell>
          <cell r="F887">
            <v>1</v>
          </cell>
          <cell r="G887" t="str">
            <v>企画総務</v>
          </cell>
          <cell r="H887">
            <v>0</v>
          </cell>
          <cell r="I887">
            <v>62500</v>
          </cell>
          <cell r="J887">
            <v>62500</v>
          </cell>
        </row>
        <row r="888">
          <cell r="B888">
            <v>93000</v>
          </cell>
          <cell r="C888" t="str">
            <v>民生関係事務従事職員の人件費</v>
          </cell>
          <cell r="D888">
            <v>173000</v>
          </cell>
          <cell r="E888" t="str">
            <v>総務部人事課</v>
          </cell>
          <cell r="F888">
            <v>1</v>
          </cell>
          <cell r="G888" t="str">
            <v>企画総務</v>
          </cell>
          <cell r="H888">
            <v>14408896.898</v>
          </cell>
          <cell r="I888">
            <v>14565189</v>
          </cell>
          <cell r="J888">
            <v>14565189</v>
          </cell>
        </row>
        <row r="889">
          <cell r="B889">
            <v>93010</v>
          </cell>
          <cell r="C889" t="str">
            <v>保健福祉部職員人件費</v>
          </cell>
          <cell r="D889">
            <v>360500</v>
          </cell>
          <cell r="E889" t="str">
            <v>保福＊計画調整課　　</v>
          </cell>
          <cell r="F889">
            <v>3</v>
          </cell>
          <cell r="G889" t="str">
            <v>福祉保健</v>
          </cell>
          <cell r="H889">
            <v>462009.899</v>
          </cell>
          <cell r="I889">
            <v>485693</v>
          </cell>
          <cell r="J889">
            <v>485693</v>
          </cell>
        </row>
        <row r="890">
          <cell r="B890">
            <v>93070</v>
          </cell>
          <cell r="C890" t="str">
            <v>在宅サービス部職員人件費</v>
          </cell>
          <cell r="D890">
            <v>431000</v>
          </cell>
          <cell r="E890" t="str">
            <v>在宅＊管理課</v>
          </cell>
          <cell r="F890">
            <v>3</v>
          </cell>
          <cell r="G890" t="str">
            <v>福祉保健</v>
          </cell>
          <cell r="H890">
            <v>42211.351</v>
          </cell>
          <cell r="I890">
            <v>51792</v>
          </cell>
          <cell r="J890">
            <v>51792</v>
          </cell>
        </row>
        <row r="891">
          <cell r="B891">
            <v>93110</v>
          </cell>
          <cell r="C891" t="str">
            <v>世田谷総合支所民生関係職員人件費</v>
          </cell>
          <cell r="D891">
            <v>761000</v>
          </cell>
          <cell r="E891" t="str">
            <v>世区＊区民課　　　　</v>
          </cell>
          <cell r="F891">
            <v>2</v>
          </cell>
          <cell r="G891" t="str">
            <v>区民生活</v>
          </cell>
          <cell r="H891">
            <v>34099.429</v>
          </cell>
          <cell r="I891">
            <v>38686</v>
          </cell>
          <cell r="J891">
            <v>38686</v>
          </cell>
        </row>
        <row r="892">
          <cell r="B892">
            <v>93120</v>
          </cell>
          <cell r="C892" t="str">
            <v>北沢総合支所民生関係職員人件費</v>
          </cell>
          <cell r="D892">
            <v>771000</v>
          </cell>
          <cell r="E892" t="str">
            <v>北沢区＊区民課　　　</v>
          </cell>
          <cell r="F892">
            <v>2</v>
          </cell>
          <cell r="G892" t="str">
            <v>区民生活</v>
          </cell>
          <cell r="H892">
            <v>13143.407</v>
          </cell>
          <cell r="I892">
            <v>19993</v>
          </cell>
          <cell r="J892">
            <v>19993</v>
          </cell>
        </row>
        <row r="893">
          <cell r="B893">
            <v>93130</v>
          </cell>
          <cell r="C893" t="str">
            <v>玉川総合支所民生関係職員人件費</v>
          </cell>
          <cell r="D893">
            <v>781000</v>
          </cell>
          <cell r="E893" t="str">
            <v>玉区＊区民課　　　　</v>
          </cell>
          <cell r="F893">
            <v>2</v>
          </cell>
          <cell r="G893" t="str">
            <v>区民生活</v>
          </cell>
          <cell r="H893">
            <v>21111.285</v>
          </cell>
          <cell r="I893">
            <v>20844</v>
          </cell>
          <cell r="J893">
            <v>20844</v>
          </cell>
        </row>
        <row r="894">
          <cell r="B894">
            <v>93140</v>
          </cell>
          <cell r="C894" t="str">
            <v>砧総合支所民生関係職員人件費</v>
          </cell>
          <cell r="D894">
            <v>791000</v>
          </cell>
          <cell r="E894" t="str">
            <v>砧区＊区民課　　　　</v>
          </cell>
          <cell r="F894">
            <v>2</v>
          </cell>
          <cell r="G894" t="str">
            <v>区民生活</v>
          </cell>
          <cell r="H894">
            <v>14146.495</v>
          </cell>
          <cell r="I894">
            <v>18080</v>
          </cell>
          <cell r="J894">
            <v>18080</v>
          </cell>
        </row>
        <row r="895">
          <cell r="B895">
            <v>93150</v>
          </cell>
          <cell r="C895" t="str">
            <v>烏山総合支所民生関係職員人件費</v>
          </cell>
          <cell r="D895">
            <v>801000</v>
          </cell>
          <cell r="E895" t="str">
            <v>烏山区＊区民課　　　</v>
          </cell>
          <cell r="F895">
            <v>2</v>
          </cell>
          <cell r="G895" t="str">
            <v>区民生活</v>
          </cell>
          <cell r="H895">
            <v>13787.952</v>
          </cell>
          <cell r="I895">
            <v>16310</v>
          </cell>
          <cell r="J895">
            <v>16310</v>
          </cell>
        </row>
        <row r="896">
          <cell r="B896">
            <v>93500</v>
          </cell>
          <cell r="C896" t="str">
            <v>民生関係職員の人件費</v>
          </cell>
          <cell r="D896">
            <v>991500</v>
          </cell>
          <cell r="E896" t="str">
            <v>政経*財政課</v>
          </cell>
          <cell r="F896">
            <v>1</v>
          </cell>
          <cell r="G896" t="str">
            <v>企画総務</v>
          </cell>
          <cell r="H896">
            <v>0</v>
          </cell>
          <cell r="I896">
            <v>17000</v>
          </cell>
          <cell r="J896">
            <v>17000</v>
          </cell>
        </row>
        <row r="897">
          <cell r="B897">
            <v>93600</v>
          </cell>
          <cell r="C897" t="str">
            <v>清掃・リサイクル部職員人件費</v>
          </cell>
          <cell r="D897">
            <v>891000</v>
          </cell>
          <cell r="E897" t="str">
            <v>清リサイクル＊管理課</v>
          </cell>
          <cell r="F897">
            <v>2</v>
          </cell>
          <cell r="G897" t="str">
            <v>区民生活</v>
          </cell>
          <cell r="H897">
            <v>275528.859</v>
          </cell>
          <cell r="I897">
            <v>299424</v>
          </cell>
          <cell r="J897">
            <v>299424</v>
          </cell>
        </row>
        <row r="898">
          <cell r="B898">
            <v>93610</v>
          </cell>
          <cell r="C898" t="str">
            <v>清掃・リサイクル部職員人件費（本庁分）</v>
          </cell>
          <cell r="D898">
            <v>891000</v>
          </cell>
          <cell r="E898" t="str">
            <v>清リサイクル＊管理課</v>
          </cell>
          <cell r="F898">
            <v>2</v>
          </cell>
          <cell r="G898" t="str">
            <v>区民生活</v>
          </cell>
          <cell r="H898">
            <v>14381.92</v>
          </cell>
          <cell r="I898">
            <v>14981</v>
          </cell>
          <cell r="J898">
            <v>14981</v>
          </cell>
        </row>
        <row r="899">
          <cell r="B899">
            <v>94000</v>
          </cell>
          <cell r="C899" t="str">
            <v>環境関係事務従事職員の人件費</v>
          </cell>
          <cell r="D899">
            <v>173000</v>
          </cell>
          <cell r="E899" t="str">
            <v>総務部人事課</v>
          </cell>
          <cell r="F899">
            <v>1</v>
          </cell>
          <cell r="G899" t="str">
            <v>企画総務</v>
          </cell>
          <cell r="H899">
            <v>500100.645</v>
          </cell>
          <cell r="I899">
            <v>506058</v>
          </cell>
          <cell r="J899">
            <v>506058</v>
          </cell>
        </row>
        <row r="900">
          <cell r="B900">
            <v>94010</v>
          </cell>
          <cell r="C900" t="str">
            <v>環境部職員人件費</v>
          </cell>
          <cell r="D900">
            <v>220500</v>
          </cell>
          <cell r="E900" t="str">
            <v>生文＊市民活動推進課</v>
          </cell>
          <cell r="F900">
            <v>2</v>
          </cell>
          <cell r="G900" t="str">
            <v>区民生活</v>
          </cell>
          <cell r="H900">
            <v>9461.538</v>
          </cell>
          <cell r="I900">
            <v>6570</v>
          </cell>
          <cell r="J900">
            <v>6570</v>
          </cell>
        </row>
        <row r="901">
          <cell r="B901">
            <v>94500</v>
          </cell>
          <cell r="C901" t="str">
            <v>環境関係職員の人件費</v>
          </cell>
          <cell r="D901">
            <v>991500</v>
          </cell>
          <cell r="E901" t="str">
            <v>政経*財政課</v>
          </cell>
          <cell r="F901">
            <v>1</v>
          </cell>
          <cell r="G901" t="str">
            <v>企画総務</v>
          </cell>
          <cell r="H901">
            <v>0</v>
          </cell>
          <cell r="I901">
            <v>7000</v>
          </cell>
          <cell r="J901">
            <v>7000</v>
          </cell>
        </row>
        <row r="902">
          <cell r="B902">
            <v>95000</v>
          </cell>
          <cell r="C902" t="str">
            <v>衛生関係事務従事職員の人件費</v>
          </cell>
          <cell r="D902">
            <v>173000</v>
          </cell>
          <cell r="E902" t="str">
            <v>総務部人事課</v>
          </cell>
          <cell r="F902">
            <v>1</v>
          </cell>
          <cell r="G902" t="str">
            <v>企画総務</v>
          </cell>
          <cell r="H902">
            <v>1864099.091</v>
          </cell>
          <cell r="I902">
            <v>1899263</v>
          </cell>
          <cell r="J902">
            <v>1899263</v>
          </cell>
        </row>
        <row r="903">
          <cell r="B903">
            <v>95010</v>
          </cell>
          <cell r="C903" t="str">
            <v>衛生関係職員人件費</v>
          </cell>
          <cell r="D903">
            <v>401000</v>
          </cell>
          <cell r="E903" t="str">
            <v>世保＊健康企画課　　</v>
          </cell>
          <cell r="F903">
            <v>3</v>
          </cell>
          <cell r="G903" t="str">
            <v>福祉保健</v>
          </cell>
          <cell r="H903">
            <v>26236.876</v>
          </cell>
          <cell r="I903">
            <v>23435</v>
          </cell>
          <cell r="J903">
            <v>23435</v>
          </cell>
        </row>
        <row r="904">
          <cell r="B904">
            <v>95050</v>
          </cell>
          <cell r="C904" t="str">
            <v>世田谷総合支所衛生関係職員人件費</v>
          </cell>
          <cell r="D904">
            <v>761000</v>
          </cell>
          <cell r="E904" t="str">
            <v>世区＊区民課　　　　</v>
          </cell>
          <cell r="F904">
            <v>2</v>
          </cell>
          <cell r="G904" t="str">
            <v>区民生活</v>
          </cell>
          <cell r="H904">
            <v>5602.292</v>
          </cell>
          <cell r="I904">
            <v>6200</v>
          </cell>
          <cell r="J904">
            <v>6200</v>
          </cell>
        </row>
        <row r="905">
          <cell r="B905">
            <v>95060</v>
          </cell>
          <cell r="C905" t="str">
            <v>北沢総合支所衛生関係職員人件費</v>
          </cell>
          <cell r="D905">
            <v>771000</v>
          </cell>
          <cell r="E905" t="str">
            <v>北沢区＊区民課　　　</v>
          </cell>
          <cell r="F905">
            <v>2</v>
          </cell>
          <cell r="G905" t="str">
            <v>区民生活</v>
          </cell>
          <cell r="H905">
            <v>4307.284</v>
          </cell>
          <cell r="I905">
            <v>3762</v>
          </cell>
          <cell r="J905">
            <v>3762</v>
          </cell>
        </row>
        <row r="906">
          <cell r="B906">
            <v>95070</v>
          </cell>
          <cell r="C906" t="str">
            <v>玉川総合支所衛生関係職員人件費</v>
          </cell>
          <cell r="D906">
            <v>781000</v>
          </cell>
          <cell r="E906" t="str">
            <v>玉区＊区民課　　　　</v>
          </cell>
          <cell r="F906">
            <v>2</v>
          </cell>
          <cell r="G906" t="str">
            <v>区民生活</v>
          </cell>
          <cell r="H906">
            <v>4866.462</v>
          </cell>
          <cell r="I906">
            <v>5064</v>
          </cell>
          <cell r="J906">
            <v>5064</v>
          </cell>
        </row>
        <row r="907">
          <cell r="B907">
            <v>95080</v>
          </cell>
          <cell r="C907" t="str">
            <v>砧総合支所衛生関係職員人件費</v>
          </cell>
          <cell r="D907">
            <v>791000</v>
          </cell>
          <cell r="E907" t="str">
            <v>砧区＊区民課　　　　</v>
          </cell>
          <cell r="F907">
            <v>2</v>
          </cell>
          <cell r="G907" t="str">
            <v>区民生活</v>
          </cell>
          <cell r="H907">
            <v>2065.937</v>
          </cell>
          <cell r="I907">
            <v>2937</v>
          </cell>
          <cell r="J907">
            <v>2937</v>
          </cell>
        </row>
        <row r="908">
          <cell r="B908">
            <v>95090</v>
          </cell>
          <cell r="C908" t="str">
            <v>烏山総合支所衛生関係職員人件費</v>
          </cell>
          <cell r="D908">
            <v>801000</v>
          </cell>
          <cell r="E908" t="str">
            <v>烏山区＊区民課　　　</v>
          </cell>
          <cell r="F908">
            <v>2</v>
          </cell>
          <cell r="G908" t="str">
            <v>区民生活</v>
          </cell>
          <cell r="H908">
            <v>2319.492</v>
          </cell>
          <cell r="I908">
            <v>2675</v>
          </cell>
          <cell r="J908">
            <v>2675</v>
          </cell>
        </row>
        <row r="909">
          <cell r="B909">
            <v>95500</v>
          </cell>
          <cell r="C909" t="str">
            <v>衛生関係職員の人件費</v>
          </cell>
          <cell r="D909">
            <v>991500</v>
          </cell>
          <cell r="E909" t="str">
            <v>政経*財政課</v>
          </cell>
          <cell r="F909">
            <v>1</v>
          </cell>
          <cell r="G909" t="str">
            <v>企画総務</v>
          </cell>
          <cell r="H909">
            <v>0</v>
          </cell>
          <cell r="I909">
            <v>7000</v>
          </cell>
          <cell r="J909">
            <v>7000</v>
          </cell>
        </row>
        <row r="910">
          <cell r="B910">
            <v>96000</v>
          </cell>
          <cell r="C910" t="str">
            <v>産業経済関係事務従事職員の人件費</v>
          </cell>
          <cell r="D910">
            <v>173000</v>
          </cell>
          <cell r="E910" t="str">
            <v>総務部人事課</v>
          </cell>
          <cell r="F910">
            <v>1</v>
          </cell>
          <cell r="G910" t="str">
            <v>企画総務</v>
          </cell>
          <cell r="H910">
            <v>272343.88</v>
          </cell>
          <cell r="I910">
            <v>274835</v>
          </cell>
          <cell r="J910">
            <v>274835</v>
          </cell>
        </row>
        <row r="911">
          <cell r="B911">
            <v>96010</v>
          </cell>
          <cell r="C911" t="str">
            <v>産業振興部職員人件費</v>
          </cell>
          <cell r="D911">
            <v>270200</v>
          </cell>
          <cell r="E911" t="str">
            <v>商業課</v>
          </cell>
          <cell r="F911">
            <v>2</v>
          </cell>
          <cell r="G911" t="str">
            <v>区民生活</v>
          </cell>
          <cell r="H911">
            <v>8016.61</v>
          </cell>
          <cell r="I911">
            <v>9528</v>
          </cell>
          <cell r="J911">
            <v>9528</v>
          </cell>
        </row>
        <row r="912">
          <cell r="B912">
            <v>96500</v>
          </cell>
          <cell r="C912" t="str">
            <v>産業経済関係職員の人件費</v>
          </cell>
          <cell r="D912">
            <v>991500</v>
          </cell>
          <cell r="E912" t="str">
            <v>政経*財政課</v>
          </cell>
          <cell r="F912">
            <v>1</v>
          </cell>
          <cell r="G912" t="str">
            <v>企画総務</v>
          </cell>
          <cell r="H912">
            <v>0</v>
          </cell>
          <cell r="I912">
            <v>4000</v>
          </cell>
          <cell r="J912">
            <v>4000</v>
          </cell>
        </row>
        <row r="913">
          <cell r="B913">
            <v>96600</v>
          </cell>
          <cell r="C913" t="str">
            <v>清掃関係事務従事職員の人件費</v>
          </cell>
          <cell r="D913">
            <v>173000</v>
          </cell>
          <cell r="E913" t="str">
            <v>総務部人事課</v>
          </cell>
          <cell r="F913">
            <v>1</v>
          </cell>
          <cell r="G913" t="str">
            <v>企画総務</v>
          </cell>
          <cell r="H913">
            <v>4182964.368</v>
          </cell>
          <cell r="I913">
            <v>4192568</v>
          </cell>
          <cell r="J913">
            <v>4192568</v>
          </cell>
        </row>
        <row r="914">
          <cell r="B914">
            <v>97000</v>
          </cell>
          <cell r="C914" t="str">
            <v>土木関係事務従事職員の人件費</v>
          </cell>
          <cell r="D914">
            <v>173000</v>
          </cell>
          <cell r="E914" t="str">
            <v>総務部人事課</v>
          </cell>
          <cell r="F914">
            <v>1</v>
          </cell>
          <cell r="G914" t="str">
            <v>企画総務</v>
          </cell>
          <cell r="H914">
            <v>5682928.536</v>
          </cell>
          <cell r="I914">
            <v>5597052</v>
          </cell>
          <cell r="J914">
            <v>5597052</v>
          </cell>
        </row>
        <row r="915">
          <cell r="B915">
            <v>97010</v>
          </cell>
          <cell r="C915" t="str">
            <v>建設・住宅部職員人件費</v>
          </cell>
          <cell r="D915">
            <v>561000</v>
          </cell>
          <cell r="E915" t="str">
            <v>建設住宅部土木管理課</v>
          </cell>
          <cell r="F915">
            <v>4</v>
          </cell>
          <cell r="G915" t="str">
            <v>都市整備</v>
          </cell>
          <cell r="H915">
            <v>24056.175</v>
          </cell>
          <cell r="I915">
            <v>26055</v>
          </cell>
          <cell r="J915">
            <v>26055</v>
          </cell>
        </row>
        <row r="916">
          <cell r="B916">
            <v>97040</v>
          </cell>
          <cell r="C916" t="str">
            <v>玉川総合支所土木関係職員人件費</v>
          </cell>
          <cell r="D916">
            <v>781000</v>
          </cell>
          <cell r="E916" t="str">
            <v>玉区＊区民課　　　　</v>
          </cell>
          <cell r="F916">
            <v>2</v>
          </cell>
          <cell r="G916" t="str">
            <v>区民生活</v>
          </cell>
          <cell r="H916">
            <v>17122.991</v>
          </cell>
          <cell r="I916">
            <v>22746</v>
          </cell>
          <cell r="J916">
            <v>22746</v>
          </cell>
        </row>
        <row r="917">
          <cell r="B917">
            <v>97050</v>
          </cell>
          <cell r="C917" t="str">
            <v>砧総合支所土木関係職員人件費</v>
          </cell>
          <cell r="D917">
            <v>791000</v>
          </cell>
          <cell r="E917" t="str">
            <v>砧区＊区民課　　　　</v>
          </cell>
          <cell r="F917">
            <v>2</v>
          </cell>
          <cell r="G917" t="str">
            <v>区民生活</v>
          </cell>
          <cell r="H917">
            <v>21756.172</v>
          </cell>
          <cell r="I917">
            <v>23255</v>
          </cell>
          <cell r="J917">
            <v>23255</v>
          </cell>
        </row>
        <row r="918">
          <cell r="B918">
            <v>97060</v>
          </cell>
          <cell r="C918" t="str">
            <v>世田谷総合支所土木関係職員人件費</v>
          </cell>
          <cell r="D918">
            <v>761000</v>
          </cell>
          <cell r="E918" t="str">
            <v>世区＊区民課　　　　</v>
          </cell>
          <cell r="F918">
            <v>2</v>
          </cell>
          <cell r="G918" t="str">
            <v>区民生活</v>
          </cell>
          <cell r="H918">
            <v>23619.944</v>
          </cell>
          <cell r="I918">
            <v>27199</v>
          </cell>
          <cell r="J918">
            <v>27199</v>
          </cell>
        </row>
        <row r="919">
          <cell r="B919">
            <v>97070</v>
          </cell>
          <cell r="C919" t="str">
            <v>北沢総合支所土木関係職員人件費</v>
          </cell>
          <cell r="D919">
            <v>771000</v>
          </cell>
          <cell r="E919" t="str">
            <v>北沢区＊区民課　　　</v>
          </cell>
          <cell r="F919">
            <v>2</v>
          </cell>
          <cell r="G919" t="str">
            <v>区民生活</v>
          </cell>
          <cell r="H919">
            <v>18983.164</v>
          </cell>
          <cell r="I919">
            <v>23314</v>
          </cell>
          <cell r="J919">
            <v>23314</v>
          </cell>
        </row>
        <row r="920">
          <cell r="B920">
            <v>97080</v>
          </cell>
          <cell r="C920" t="str">
            <v>烏山総合支所土木関係職員人件費</v>
          </cell>
          <cell r="D920">
            <v>801000</v>
          </cell>
          <cell r="E920" t="str">
            <v>烏山区＊区民課　　　</v>
          </cell>
          <cell r="F920">
            <v>2</v>
          </cell>
          <cell r="G920" t="str">
            <v>区民生活</v>
          </cell>
          <cell r="H920">
            <v>14488.282</v>
          </cell>
          <cell r="I920">
            <v>17898</v>
          </cell>
          <cell r="J920">
            <v>17898</v>
          </cell>
        </row>
        <row r="921">
          <cell r="B921">
            <v>97090</v>
          </cell>
          <cell r="C921" t="str">
            <v>都市整備部職員人件費</v>
          </cell>
          <cell r="D921">
            <v>511000</v>
          </cell>
          <cell r="E921" t="str">
            <v>都市整備部都市環境課</v>
          </cell>
          <cell r="F921">
            <v>4</v>
          </cell>
          <cell r="G921" t="str">
            <v>都市整備</v>
          </cell>
          <cell r="H921">
            <v>11550.244</v>
          </cell>
          <cell r="I921">
            <v>13820</v>
          </cell>
          <cell r="J921">
            <v>13820</v>
          </cell>
        </row>
        <row r="922">
          <cell r="B922">
            <v>97500</v>
          </cell>
          <cell r="C922" t="str">
            <v>土木関係職員の人件費</v>
          </cell>
          <cell r="D922">
            <v>991500</v>
          </cell>
          <cell r="E922" t="str">
            <v>政経*財政課</v>
          </cell>
          <cell r="F922">
            <v>1</v>
          </cell>
          <cell r="G922" t="str">
            <v>企画総務</v>
          </cell>
          <cell r="H922">
            <v>0</v>
          </cell>
          <cell r="I922">
            <v>15000</v>
          </cell>
          <cell r="J922">
            <v>15000</v>
          </cell>
        </row>
        <row r="923">
          <cell r="B923">
            <v>98000</v>
          </cell>
          <cell r="C923" t="str">
            <v>教育関係事務従事職員の人件費</v>
          </cell>
          <cell r="D923">
            <v>173000</v>
          </cell>
          <cell r="E923" t="str">
            <v>総務部人事課</v>
          </cell>
          <cell r="F923">
            <v>1</v>
          </cell>
          <cell r="G923" t="str">
            <v>企画総務</v>
          </cell>
          <cell r="H923">
            <v>3458029.225</v>
          </cell>
          <cell r="I923">
            <v>3333988</v>
          </cell>
          <cell r="J923">
            <v>3333988</v>
          </cell>
        </row>
        <row r="924">
          <cell r="B924">
            <v>98010</v>
          </cell>
          <cell r="C924" t="str">
            <v>教育人件費</v>
          </cell>
          <cell r="D924">
            <v>721000</v>
          </cell>
          <cell r="E924" t="str">
            <v>教育総務課</v>
          </cell>
          <cell r="F924">
            <v>5</v>
          </cell>
          <cell r="G924" t="str">
            <v>文教</v>
          </cell>
          <cell r="H924">
            <v>138647.153</v>
          </cell>
          <cell r="I924">
            <v>169467</v>
          </cell>
          <cell r="J924">
            <v>169467</v>
          </cell>
        </row>
        <row r="925">
          <cell r="B925">
            <v>98500</v>
          </cell>
          <cell r="C925" t="str">
            <v>教育関係職員の人件費</v>
          </cell>
          <cell r="D925">
            <v>991500</v>
          </cell>
          <cell r="E925" t="str">
            <v>政経*財政課</v>
          </cell>
          <cell r="F925">
            <v>1</v>
          </cell>
          <cell r="G925" t="str">
            <v>企画総務</v>
          </cell>
          <cell r="H925">
            <v>0</v>
          </cell>
          <cell r="I925">
            <v>12000</v>
          </cell>
          <cell r="J925">
            <v>12000</v>
          </cell>
        </row>
        <row r="926">
          <cell r="B926">
            <v>99000</v>
          </cell>
          <cell r="C926" t="str">
            <v>学校関係事務従事職員の人件費</v>
          </cell>
          <cell r="D926">
            <v>722000</v>
          </cell>
          <cell r="E926" t="str">
            <v>学校職員課</v>
          </cell>
          <cell r="F926">
            <v>5</v>
          </cell>
          <cell r="G926" t="str">
            <v>文教</v>
          </cell>
          <cell r="H926">
            <v>6404062.009</v>
          </cell>
          <cell r="I926">
            <v>6423568</v>
          </cell>
          <cell r="J926">
            <v>6423568</v>
          </cell>
        </row>
        <row r="927">
          <cell r="B927">
            <v>99010</v>
          </cell>
          <cell r="C927" t="str">
            <v>学校職員人件費</v>
          </cell>
          <cell r="D927">
            <v>722000</v>
          </cell>
          <cell r="E927" t="str">
            <v>学校職員課</v>
          </cell>
          <cell r="F927">
            <v>5</v>
          </cell>
          <cell r="G927" t="str">
            <v>文教</v>
          </cell>
          <cell r="H927">
            <v>166528.232</v>
          </cell>
          <cell r="I927">
            <v>151340</v>
          </cell>
          <cell r="J927">
            <v>151340</v>
          </cell>
        </row>
        <row r="928">
          <cell r="B928">
            <v>99500</v>
          </cell>
          <cell r="C928" t="str">
            <v>学校関係職員の人件費</v>
          </cell>
          <cell r="D928">
            <v>991500</v>
          </cell>
          <cell r="E928" t="str">
            <v>政経*財政課</v>
          </cell>
          <cell r="F928">
            <v>1</v>
          </cell>
          <cell r="G928" t="str">
            <v>企画総務</v>
          </cell>
          <cell r="H928">
            <v>0</v>
          </cell>
          <cell r="I928">
            <v>3000</v>
          </cell>
          <cell r="J928">
            <v>3000</v>
          </cell>
        </row>
        <row r="929">
          <cell r="B929">
            <v>99600</v>
          </cell>
          <cell r="C929" t="str">
            <v>清掃関係職員の人件費</v>
          </cell>
          <cell r="D929">
            <v>991500</v>
          </cell>
          <cell r="E929" t="str">
            <v>政経*財政課</v>
          </cell>
          <cell r="F929">
            <v>1</v>
          </cell>
          <cell r="G929" t="str">
            <v>企画総務</v>
          </cell>
          <cell r="H929">
            <v>0</v>
          </cell>
          <cell r="I929">
            <v>10000</v>
          </cell>
          <cell r="J929">
            <v>10000</v>
          </cell>
        </row>
        <row r="930">
          <cell r="B930">
            <v>99700</v>
          </cell>
          <cell r="C930" t="str">
            <v>介護関係事務従事職員の人件費</v>
          </cell>
          <cell r="D930">
            <v>173000</v>
          </cell>
          <cell r="E930" t="str">
            <v>総務部人事課</v>
          </cell>
          <cell r="F930">
            <v>1</v>
          </cell>
          <cell r="G930" t="str">
            <v>企画総務</v>
          </cell>
          <cell r="H930">
            <v>90089.828</v>
          </cell>
          <cell r="I930">
            <v>91336</v>
          </cell>
          <cell r="J930">
            <v>91336</v>
          </cell>
        </row>
        <row r="931">
          <cell r="B931">
            <v>99750</v>
          </cell>
          <cell r="C931" t="str">
            <v>介護関係職員の人件費</v>
          </cell>
          <cell r="D931">
            <v>991500</v>
          </cell>
          <cell r="E931" t="str">
            <v>政経*財政課</v>
          </cell>
          <cell r="F931">
            <v>1</v>
          </cell>
          <cell r="G931" t="str">
            <v>企画総務</v>
          </cell>
          <cell r="H931">
            <v>0</v>
          </cell>
          <cell r="I931">
            <v>1000</v>
          </cell>
          <cell r="J931">
            <v>1000</v>
          </cell>
        </row>
        <row r="932">
          <cell r="B932">
            <v>99810</v>
          </cell>
          <cell r="C932" t="str">
            <v>世田谷総合支所介護関係職員人件費</v>
          </cell>
          <cell r="D932">
            <v>761000</v>
          </cell>
          <cell r="E932" t="str">
            <v>世区＊区民課　　　　</v>
          </cell>
          <cell r="F932">
            <v>2</v>
          </cell>
          <cell r="G932" t="str">
            <v>区民生活</v>
          </cell>
          <cell r="H932">
            <v>1859.763</v>
          </cell>
          <cell r="I932">
            <v>1775</v>
          </cell>
          <cell r="J932">
            <v>1775</v>
          </cell>
        </row>
        <row r="933">
          <cell r="B933">
            <v>99820</v>
          </cell>
          <cell r="C933" t="str">
            <v>北沢総合支所介護関係職員人件費</v>
          </cell>
          <cell r="D933">
            <v>771000</v>
          </cell>
          <cell r="E933" t="str">
            <v>北沢区＊区民課　　　</v>
          </cell>
          <cell r="F933">
            <v>2</v>
          </cell>
          <cell r="G933" t="str">
            <v>区民生活</v>
          </cell>
          <cell r="H933">
            <v>852.55</v>
          </cell>
          <cell r="I933">
            <v>1042</v>
          </cell>
          <cell r="J933">
            <v>1042</v>
          </cell>
        </row>
        <row r="934">
          <cell r="B934">
            <v>99830</v>
          </cell>
          <cell r="C934" t="str">
            <v>玉川総合支所介護関係職員人件費</v>
          </cell>
          <cell r="D934">
            <v>781000</v>
          </cell>
          <cell r="E934" t="str">
            <v>玉区＊区民課　　　　</v>
          </cell>
          <cell r="F934">
            <v>2</v>
          </cell>
          <cell r="G934" t="str">
            <v>区民生活</v>
          </cell>
          <cell r="H934">
            <v>830.443</v>
          </cell>
          <cell r="I934">
            <v>1013</v>
          </cell>
          <cell r="J934">
            <v>1013</v>
          </cell>
        </row>
        <row r="935">
          <cell r="B935">
            <v>99840</v>
          </cell>
          <cell r="C935" t="str">
            <v>砧総合支所介護関係職員人件費</v>
          </cell>
          <cell r="D935">
            <v>791000</v>
          </cell>
          <cell r="E935" t="str">
            <v>砧区＊区民課　　　　</v>
          </cell>
          <cell r="F935">
            <v>2</v>
          </cell>
          <cell r="G935" t="str">
            <v>区民生活</v>
          </cell>
          <cell r="H935">
            <v>838.838</v>
          </cell>
          <cell r="I935">
            <v>1013</v>
          </cell>
          <cell r="J935">
            <v>1013</v>
          </cell>
        </row>
        <row r="936">
          <cell r="B936">
            <v>99850</v>
          </cell>
          <cell r="C936" t="str">
            <v>烏山総合支所介護関係職員人件費</v>
          </cell>
          <cell r="D936">
            <v>801000</v>
          </cell>
          <cell r="E936" t="str">
            <v>烏山区＊区民課　　　</v>
          </cell>
          <cell r="F936">
            <v>2</v>
          </cell>
          <cell r="G936" t="str">
            <v>区民生活</v>
          </cell>
          <cell r="H936">
            <v>812.84</v>
          </cell>
          <cell r="I936">
            <v>1004</v>
          </cell>
          <cell r="J936">
            <v>1004</v>
          </cell>
        </row>
        <row r="937">
          <cell r="B937">
            <v>1153010</v>
          </cell>
          <cell r="C937" t="str">
            <v>保健センター事業運営</v>
          </cell>
          <cell r="D937">
            <v>403000</v>
          </cell>
          <cell r="E937" t="str">
            <v>世保＊健康推進課　　</v>
          </cell>
          <cell r="F937">
            <v>3</v>
          </cell>
          <cell r="G937" t="str">
            <v>福祉保健</v>
          </cell>
          <cell r="H937">
            <v>369591.853</v>
          </cell>
          <cell r="I937">
            <v>389678</v>
          </cell>
          <cell r="J937">
            <v>360483</v>
          </cell>
        </row>
        <row r="938">
          <cell r="B938">
            <v>1154210</v>
          </cell>
          <cell r="C938" t="str">
            <v>精神保健福祉相談</v>
          </cell>
          <cell r="D938">
            <v>403000</v>
          </cell>
          <cell r="E938" t="str">
            <v>世保＊健康推進課　　</v>
          </cell>
          <cell r="F938">
            <v>3</v>
          </cell>
          <cell r="G938" t="str">
            <v>福祉保健</v>
          </cell>
          <cell r="H938">
            <v>11583.038</v>
          </cell>
          <cell r="I938">
            <v>13252</v>
          </cell>
          <cell r="J938">
            <v>11457</v>
          </cell>
        </row>
        <row r="939">
          <cell r="B939">
            <v>1154215</v>
          </cell>
          <cell r="C939" t="str">
            <v>精神保健福祉推進</v>
          </cell>
          <cell r="D939">
            <v>403000</v>
          </cell>
          <cell r="E939" t="str">
            <v>世保＊健康推進課　　</v>
          </cell>
          <cell r="F939">
            <v>3</v>
          </cell>
          <cell r="G939" t="str">
            <v>福祉保健</v>
          </cell>
          <cell r="H939">
            <v>5562.142</v>
          </cell>
          <cell r="I939">
            <v>5684</v>
          </cell>
          <cell r="J939">
            <v>5684</v>
          </cell>
        </row>
        <row r="940">
          <cell r="B940">
            <v>1154220</v>
          </cell>
          <cell r="C940" t="str">
            <v>精神障害者生活指導</v>
          </cell>
          <cell r="D940">
            <v>403000</v>
          </cell>
          <cell r="E940" t="str">
            <v>世保＊健康推進課　　</v>
          </cell>
          <cell r="F940">
            <v>3</v>
          </cell>
          <cell r="G940" t="str">
            <v>福祉保健</v>
          </cell>
          <cell r="H940">
            <v>19994.976</v>
          </cell>
          <cell r="I940">
            <v>17094</v>
          </cell>
          <cell r="J940">
            <v>17094</v>
          </cell>
        </row>
        <row r="941">
          <cell r="B941">
            <v>1154315</v>
          </cell>
          <cell r="C941" t="str">
            <v>区民健康診断(世田谷)</v>
          </cell>
          <cell r="D941">
            <v>653000</v>
          </cell>
          <cell r="E941" t="str">
            <v>世保福＊健康づくり課</v>
          </cell>
          <cell r="F941">
            <v>3</v>
          </cell>
          <cell r="G941" t="str">
            <v>福祉保健</v>
          </cell>
          <cell r="H941">
            <v>7598.211</v>
          </cell>
          <cell r="I941">
            <v>5814</v>
          </cell>
          <cell r="J941">
            <v>3798</v>
          </cell>
        </row>
        <row r="942">
          <cell r="B942">
            <v>1154320</v>
          </cell>
          <cell r="C942" t="str">
            <v>区民健康診断(北沢)</v>
          </cell>
          <cell r="D942">
            <v>663000</v>
          </cell>
          <cell r="E942" t="str">
            <v>北保福＊健康づくり課</v>
          </cell>
          <cell r="F942">
            <v>3</v>
          </cell>
          <cell r="G942" t="str">
            <v>福祉保健</v>
          </cell>
          <cell r="H942">
            <v>6435.011</v>
          </cell>
          <cell r="I942">
            <v>6207</v>
          </cell>
          <cell r="J942">
            <v>2942</v>
          </cell>
        </row>
        <row r="943">
          <cell r="B943">
            <v>1154325</v>
          </cell>
          <cell r="C943" t="str">
            <v>区民健康診断（玉川）</v>
          </cell>
          <cell r="D943">
            <v>673000</v>
          </cell>
          <cell r="E943" t="str">
            <v>玉保福＊健康づくり課</v>
          </cell>
          <cell r="F943">
            <v>3</v>
          </cell>
          <cell r="G943" t="str">
            <v>福祉保健</v>
          </cell>
          <cell r="H943">
            <v>7940.216</v>
          </cell>
          <cell r="I943">
            <v>6943</v>
          </cell>
          <cell r="J943">
            <v>3511</v>
          </cell>
        </row>
        <row r="944">
          <cell r="B944">
            <v>1154330</v>
          </cell>
          <cell r="C944" t="str">
            <v>区民健康診断(砧)</v>
          </cell>
          <cell r="D944">
            <v>683000</v>
          </cell>
          <cell r="E944" t="str">
            <v>砧保福＊健康づくり課</v>
          </cell>
          <cell r="F944">
            <v>3</v>
          </cell>
          <cell r="G944" t="str">
            <v>福祉保健</v>
          </cell>
          <cell r="H944">
            <v>8300.868</v>
          </cell>
          <cell r="I944">
            <v>7043</v>
          </cell>
          <cell r="J944">
            <v>3825</v>
          </cell>
        </row>
        <row r="945">
          <cell r="B945">
            <v>1154335</v>
          </cell>
          <cell r="C945" t="str">
            <v>区民健康診断（烏山）</v>
          </cell>
          <cell r="D945">
            <v>693000</v>
          </cell>
          <cell r="E945" t="str">
            <v>烏保福＊健康づくり課</v>
          </cell>
          <cell r="F945">
            <v>3</v>
          </cell>
          <cell r="G945" t="str">
            <v>福祉保健</v>
          </cell>
          <cell r="H945">
            <v>6830.16</v>
          </cell>
          <cell r="I945">
            <v>6378</v>
          </cell>
          <cell r="J945">
            <v>3796</v>
          </cell>
        </row>
        <row r="946">
          <cell r="B946">
            <v>1154340</v>
          </cell>
          <cell r="C946" t="str">
            <v>民営精神障害者共同作業所運営助成</v>
          </cell>
          <cell r="D946">
            <v>433000</v>
          </cell>
          <cell r="E946" t="str">
            <v>在宅＊施設サービス課</v>
          </cell>
          <cell r="F946">
            <v>3</v>
          </cell>
          <cell r="G946" t="str">
            <v>福祉保健</v>
          </cell>
          <cell r="H946">
            <v>466938.948</v>
          </cell>
          <cell r="I946">
            <v>466699</v>
          </cell>
          <cell r="J946">
            <v>225967</v>
          </cell>
        </row>
        <row r="947">
          <cell r="B947">
            <v>1154345</v>
          </cell>
          <cell r="C947" t="str">
            <v>梅丘精神障害者共同作業所運営事業</v>
          </cell>
          <cell r="D947">
            <v>433000</v>
          </cell>
          <cell r="E947" t="str">
            <v>在宅＊施設サービス課</v>
          </cell>
          <cell r="F947">
            <v>3</v>
          </cell>
          <cell r="G947" t="str">
            <v>福祉保健</v>
          </cell>
          <cell r="H947">
            <v>24806.688</v>
          </cell>
          <cell r="I947">
            <v>26556</v>
          </cell>
          <cell r="J947">
            <v>13512</v>
          </cell>
        </row>
        <row r="948">
          <cell r="B948">
            <v>1154346</v>
          </cell>
          <cell r="C948" t="str">
            <v>精神障害者ナイトケア・休日ケア事業（在宅サービス課）</v>
          </cell>
          <cell r="D948">
            <v>433000</v>
          </cell>
          <cell r="E948" t="str">
            <v>在宅＊施設サービス課</v>
          </cell>
          <cell r="F948">
            <v>3</v>
          </cell>
          <cell r="G948" t="str">
            <v>福祉保健</v>
          </cell>
          <cell r="H948">
            <v>1495.68</v>
          </cell>
          <cell r="I948">
            <v>2389</v>
          </cell>
          <cell r="J948">
            <v>2389</v>
          </cell>
        </row>
        <row r="949">
          <cell r="B949">
            <v>1154347</v>
          </cell>
          <cell r="C949" t="str">
            <v>精神保健福祉団体連携事業（保健福祉活動推進課）</v>
          </cell>
          <cell r="D949">
            <v>433000</v>
          </cell>
          <cell r="E949" t="str">
            <v>在宅＊施設サービス課</v>
          </cell>
          <cell r="F949">
            <v>3</v>
          </cell>
          <cell r="G949" t="str">
            <v>福祉保健</v>
          </cell>
          <cell r="H949">
            <v>1513</v>
          </cell>
          <cell r="I949">
            <v>1120</v>
          </cell>
          <cell r="J949">
            <v>1120</v>
          </cell>
        </row>
        <row r="950">
          <cell r="B950">
            <v>1154360</v>
          </cell>
          <cell r="C950" t="str">
            <v>精神障害者グループホーム運営助成</v>
          </cell>
          <cell r="D950">
            <v>433000</v>
          </cell>
          <cell r="E950" t="str">
            <v>在宅＊施設サービス課</v>
          </cell>
          <cell r="F950">
            <v>3</v>
          </cell>
          <cell r="G950" t="str">
            <v>福祉保健</v>
          </cell>
          <cell r="H950">
            <v>65082.821</v>
          </cell>
          <cell r="I950">
            <v>66608</v>
          </cell>
          <cell r="J950">
            <v>16691</v>
          </cell>
        </row>
        <row r="951">
          <cell r="B951">
            <v>1154370</v>
          </cell>
          <cell r="C951" t="str">
            <v>精神障害者社会復帰施設建設事務</v>
          </cell>
          <cell r="D951">
            <v>431500</v>
          </cell>
          <cell r="E951" t="str">
            <v>在＊計画・整備担当課</v>
          </cell>
          <cell r="F951">
            <v>3</v>
          </cell>
          <cell r="G951" t="str">
            <v>福祉保健</v>
          </cell>
          <cell r="H951">
            <v>1181.25</v>
          </cell>
          <cell r="I951">
            <v>1119</v>
          </cell>
          <cell r="J951">
            <v>1119</v>
          </cell>
        </row>
        <row r="952">
          <cell r="B952">
            <v>1154710</v>
          </cell>
          <cell r="C952" t="str">
            <v>感染症対策</v>
          </cell>
          <cell r="D952">
            <v>403000</v>
          </cell>
          <cell r="E952" t="str">
            <v>世保＊健康推進課　　</v>
          </cell>
          <cell r="F952">
            <v>3</v>
          </cell>
          <cell r="G952" t="str">
            <v>福祉保健</v>
          </cell>
          <cell r="H952">
            <v>48670.76</v>
          </cell>
          <cell r="I952">
            <v>137403</v>
          </cell>
          <cell r="J952">
            <v>124491</v>
          </cell>
        </row>
        <row r="953">
          <cell r="B953">
            <v>1155810</v>
          </cell>
          <cell r="C953" t="str">
            <v>基本健康診査</v>
          </cell>
          <cell r="D953">
            <v>403000</v>
          </cell>
          <cell r="E953" t="str">
            <v>世保＊健康推進課　　</v>
          </cell>
          <cell r="F953">
            <v>3</v>
          </cell>
          <cell r="G953" t="str">
            <v>福祉保健</v>
          </cell>
          <cell r="H953">
            <v>2002756.817</v>
          </cell>
          <cell r="I953">
            <v>1856551</v>
          </cell>
          <cell r="J953">
            <v>1477520</v>
          </cell>
        </row>
        <row r="954">
          <cell r="B954">
            <v>1155815</v>
          </cell>
          <cell r="C954" t="str">
            <v>骨粗しょう症検診</v>
          </cell>
          <cell r="D954">
            <v>403000</v>
          </cell>
          <cell r="E954" t="str">
            <v>世保＊健康推進課　　</v>
          </cell>
          <cell r="F954">
            <v>3</v>
          </cell>
          <cell r="G954" t="str">
            <v>福祉保健</v>
          </cell>
          <cell r="H954">
            <v>25155.684</v>
          </cell>
          <cell r="I954">
            <v>25746</v>
          </cell>
          <cell r="J954">
            <v>22529</v>
          </cell>
        </row>
        <row r="955">
          <cell r="B955">
            <v>1155840</v>
          </cell>
          <cell r="C955" t="str">
            <v>がん検診</v>
          </cell>
          <cell r="D955">
            <v>403000</v>
          </cell>
          <cell r="E955" t="str">
            <v>世保＊健康推進課　　</v>
          </cell>
          <cell r="F955">
            <v>3</v>
          </cell>
          <cell r="G955" t="str">
            <v>福祉保健</v>
          </cell>
          <cell r="H955">
            <v>459219.108</v>
          </cell>
          <cell r="I955">
            <v>429677</v>
          </cell>
          <cell r="J955">
            <v>424945</v>
          </cell>
        </row>
        <row r="956">
          <cell r="B956">
            <v>1155940</v>
          </cell>
          <cell r="C956" t="str">
            <v>食を通じた健康づくり対策</v>
          </cell>
          <cell r="D956">
            <v>403000</v>
          </cell>
          <cell r="E956" t="str">
            <v>世保＊健康推進課　　</v>
          </cell>
          <cell r="F956">
            <v>3</v>
          </cell>
          <cell r="G956" t="str">
            <v>福祉保健</v>
          </cell>
          <cell r="H956">
            <v>1107.348</v>
          </cell>
          <cell r="I956">
            <v>3524</v>
          </cell>
          <cell r="J956">
            <v>2107</v>
          </cell>
        </row>
        <row r="957">
          <cell r="B957">
            <v>1156240</v>
          </cell>
          <cell r="C957" t="str">
            <v>（仮）区民参画と協働による健康づくりの推進</v>
          </cell>
          <cell r="D957">
            <v>403000</v>
          </cell>
          <cell r="E957" t="str">
            <v>世保＊健康推進課　　</v>
          </cell>
          <cell r="F957">
            <v>3</v>
          </cell>
          <cell r="G957" t="str">
            <v>福祉保健</v>
          </cell>
          <cell r="H957">
            <v>11061.822</v>
          </cell>
          <cell r="I957">
            <v>12349</v>
          </cell>
          <cell r="J957">
            <v>1</v>
          </cell>
        </row>
        <row r="958">
          <cell r="B958">
            <v>1156241</v>
          </cell>
          <cell r="C958" t="str">
            <v>生活習慣病予防対策</v>
          </cell>
          <cell r="D958">
            <v>403000</v>
          </cell>
          <cell r="E958" t="str">
            <v>世保＊健康推進課　　</v>
          </cell>
          <cell r="F958">
            <v>3</v>
          </cell>
          <cell r="G958" t="str">
            <v>福祉保健</v>
          </cell>
          <cell r="H958">
            <v>5324.472</v>
          </cell>
          <cell r="I958">
            <v>13166</v>
          </cell>
          <cell r="J958">
            <v>5689</v>
          </cell>
        </row>
        <row r="959">
          <cell r="B959">
            <v>1156245</v>
          </cell>
          <cell r="C959" t="str">
            <v>健康づくり支援（世田谷）</v>
          </cell>
          <cell r="D959">
            <v>653000</v>
          </cell>
          <cell r="E959" t="str">
            <v>世保福＊健康づくり課</v>
          </cell>
          <cell r="F959">
            <v>3</v>
          </cell>
          <cell r="G959" t="str">
            <v>福祉保健</v>
          </cell>
          <cell r="H959">
            <v>870.568</v>
          </cell>
          <cell r="I959">
            <v>1160</v>
          </cell>
          <cell r="J959">
            <v>1160</v>
          </cell>
        </row>
        <row r="960">
          <cell r="B960">
            <v>1156250</v>
          </cell>
          <cell r="C960" t="str">
            <v>健康づくり支援（北沢）</v>
          </cell>
          <cell r="D960">
            <v>663000</v>
          </cell>
          <cell r="E960" t="str">
            <v>北保福＊健康づくり課</v>
          </cell>
          <cell r="F960">
            <v>3</v>
          </cell>
          <cell r="G960" t="str">
            <v>福祉保健</v>
          </cell>
          <cell r="H960">
            <v>791.838</v>
          </cell>
          <cell r="I960">
            <v>1111</v>
          </cell>
          <cell r="J960">
            <v>991</v>
          </cell>
        </row>
        <row r="961">
          <cell r="B961">
            <v>1156255</v>
          </cell>
          <cell r="C961" t="str">
            <v>健康づくり支援〈玉川）</v>
          </cell>
          <cell r="D961">
            <v>673000</v>
          </cell>
          <cell r="E961" t="str">
            <v>玉保福＊健康づくり課</v>
          </cell>
          <cell r="F961">
            <v>3</v>
          </cell>
          <cell r="G961" t="str">
            <v>福祉保健</v>
          </cell>
          <cell r="H961">
            <v>1044.268</v>
          </cell>
          <cell r="I961">
            <v>1064</v>
          </cell>
          <cell r="J961">
            <v>1064</v>
          </cell>
        </row>
        <row r="962">
          <cell r="B962">
            <v>1156260</v>
          </cell>
          <cell r="C962" t="str">
            <v>健康づくり支援（砧）</v>
          </cell>
          <cell r="D962">
            <v>683000</v>
          </cell>
          <cell r="E962" t="str">
            <v>砧保福＊健康づくり課</v>
          </cell>
          <cell r="F962">
            <v>3</v>
          </cell>
          <cell r="G962" t="str">
            <v>福祉保健</v>
          </cell>
          <cell r="H962">
            <v>747.818</v>
          </cell>
          <cell r="I962">
            <v>764</v>
          </cell>
          <cell r="J962">
            <v>764</v>
          </cell>
        </row>
        <row r="963">
          <cell r="B963">
            <v>1156265</v>
          </cell>
          <cell r="C963" t="str">
            <v>健康づくり支援（烏山）</v>
          </cell>
          <cell r="D963">
            <v>693000</v>
          </cell>
          <cell r="E963" t="str">
            <v>烏保福＊健康づくり課</v>
          </cell>
          <cell r="F963">
            <v>3</v>
          </cell>
          <cell r="G963" t="str">
            <v>福祉保健</v>
          </cell>
          <cell r="H963">
            <v>588.792</v>
          </cell>
          <cell r="I963">
            <v>771</v>
          </cell>
          <cell r="J963">
            <v>771</v>
          </cell>
        </row>
        <row r="964">
          <cell r="B964">
            <v>1157680</v>
          </cell>
          <cell r="C964" t="str">
            <v>臨床検査事業運営</v>
          </cell>
          <cell r="D964">
            <v>402000</v>
          </cell>
          <cell r="E964" t="str">
            <v>試験検査担当課　　</v>
          </cell>
          <cell r="F964">
            <v>3</v>
          </cell>
          <cell r="G964" t="str">
            <v>福祉保健</v>
          </cell>
          <cell r="H964">
            <v>21301.54</v>
          </cell>
          <cell r="I964">
            <v>18376</v>
          </cell>
          <cell r="J964">
            <v>18376</v>
          </cell>
        </row>
        <row r="965">
          <cell r="B965">
            <v>1157685</v>
          </cell>
          <cell r="C965" t="str">
            <v>化学検査事業運営</v>
          </cell>
          <cell r="D965">
            <v>402000</v>
          </cell>
          <cell r="E965" t="str">
            <v>試験検査担当課　　</v>
          </cell>
          <cell r="F965">
            <v>3</v>
          </cell>
          <cell r="G965" t="str">
            <v>福祉保健</v>
          </cell>
          <cell r="H965">
            <v>9540.479</v>
          </cell>
          <cell r="I965">
            <v>8512</v>
          </cell>
          <cell r="J965">
            <v>8512</v>
          </cell>
        </row>
        <row r="966">
          <cell r="B966">
            <v>1157690</v>
          </cell>
          <cell r="C966" t="str">
            <v>細菌検査事業運営</v>
          </cell>
          <cell r="D966">
            <v>402000</v>
          </cell>
          <cell r="E966" t="str">
            <v>試験検査担当課　　</v>
          </cell>
          <cell r="F966">
            <v>3</v>
          </cell>
          <cell r="G966" t="str">
            <v>福祉保健</v>
          </cell>
          <cell r="H966">
            <v>7520.774</v>
          </cell>
          <cell r="I966">
            <v>7920</v>
          </cell>
          <cell r="J966">
            <v>7920</v>
          </cell>
        </row>
        <row r="967">
          <cell r="B967">
            <v>1158160</v>
          </cell>
          <cell r="C967" t="str">
            <v>食品衛生監視普及</v>
          </cell>
          <cell r="D967">
            <v>404000</v>
          </cell>
          <cell r="E967" t="str">
            <v>世保＊生活保健課　　</v>
          </cell>
          <cell r="F967">
            <v>3</v>
          </cell>
          <cell r="G967" t="str">
            <v>福祉保健</v>
          </cell>
          <cell r="H967">
            <v>32623.134</v>
          </cell>
          <cell r="I967">
            <v>30560</v>
          </cell>
          <cell r="J967">
            <v>-13045</v>
          </cell>
        </row>
        <row r="968">
          <cell r="B968">
            <v>1158165</v>
          </cell>
          <cell r="C968" t="str">
            <v>医事薬事監視普及</v>
          </cell>
          <cell r="D968">
            <v>404000</v>
          </cell>
          <cell r="E968" t="str">
            <v>世保＊生活保健課　　</v>
          </cell>
          <cell r="F968">
            <v>3</v>
          </cell>
          <cell r="G968" t="str">
            <v>福祉保健</v>
          </cell>
          <cell r="H968">
            <v>2433.657</v>
          </cell>
          <cell r="I968">
            <v>4392</v>
          </cell>
          <cell r="J968">
            <v>3560</v>
          </cell>
        </row>
        <row r="969">
          <cell r="B969">
            <v>1158170</v>
          </cell>
          <cell r="C969" t="str">
            <v>環境衛生監視普及</v>
          </cell>
          <cell r="D969">
            <v>404000</v>
          </cell>
          <cell r="E969" t="str">
            <v>世保＊生活保健課　　</v>
          </cell>
          <cell r="F969">
            <v>3</v>
          </cell>
          <cell r="G969" t="str">
            <v>福祉保健</v>
          </cell>
          <cell r="H969">
            <v>6526.762</v>
          </cell>
          <cell r="I969">
            <v>7087</v>
          </cell>
          <cell r="J969">
            <v>4728</v>
          </cell>
        </row>
        <row r="970">
          <cell r="B970">
            <v>1221995</v>
          </cell>
          <cell r="C970" t="str">
            <v>福祉的環境整備推進</v>
          </cell>
          <cell r="D970">
            <v>511000</v>
          </cell>
          <cell r="E970" t="str">
            <v>都市整備部都市環境課</v>
          </cell>
          <cell r="F970">
            <v>4</v>
          </cell>
          <cell r="G970" t="str">
            <v>都市整備</v>
          </cell>
          <cell r="H970">
            <v>6794.323</v>
          </cell>
          <cell r="I970">
            <v>7844</v>
          </cell>
          <cell r="J970">
            <v>4406</v>
          </cell>
        </row>
        <row r="971">
          <cell r="B971">
            <v>1222000</v>
          </cell>
          <cell r="C971" t="str">
            <v>福祉的環境整備助成</v>
          </cell>
          <cell r="D971">
            <v>511000</v>
          </cell>
          <cell r="E971" t="str">
            <v>都市整備部都市環境課</v>
          </cell>
          <cell r="F971">
            <v>4</v>
          </cell>
          <cell r="G971" t="str">
            <v>都市整備</v>
          </cell>
          <cell r="H971">
            <v>1790</v>
          </cell>
          <cell r="I971">
            <v>7000</v>
          </cell>
          <cell r="J971">
            <v>3500</v>
          </cell>
        </row>
        <row r="972">
          <cell r="B972">
            <v>1230140</v>
          </cell>
          <cell r="C972" t="str">
            <v>福祉団体に対する助成</v>
          </cell>
          <cell r="D972">
            <v>361800</v>
          </cell>
          <cell r="E972" t="str">
            <v>保健福祉活動推進課　</v>
          </cell>
          <cell r="F972">
            <v>3</v>
          </cell>
          <cell r="G972" t="str">
            <v>福祉保健</v>
          </cell>
          <cell r="H972">
            <v>652733.353</v>
          </cell>
          <cell r="I972">
            <v>687266</v>
          </cell>
          <cell r="J972">
            <v>687266</v>
          </cell>
        </row>
        <row r="973">
          <cell r="B973">
            <v>1230145</v>
          </cell>
          <cell r="C973" t="str">
            <v>地域福祉権利擁護事業</v>
          </cell>
          <cell r="D973">
            <v>361800</v>
          </cell>
          <cell r="E973" t="str">
            <v>保健福祉活動推進課　</v>
          </cell>
          <cell r="F973">
            <v>3</v>
          </cell>
          <cell r="G973" t="str">
            <v>福祉保健</v>
          </cell>
          <cell r="H973">
            <v>0</v>
          </cell>
          <cell r="I973">
            <v>0</v>
          </cell>
          <cell r="J973">
            <v>0</v>
          </cell>
        </row>
        <row r="974">
          <cell r="B974">
            <v>1231470</v>
          </cell>
          <cell r="C974" t="str">
            <v>地域の支え合い活動への支援の推進</v>
          </cell>
          <cell r="D974">
            <v>361800</v>
          </cell>
          <cell r="E974" t="str">
            <v>保健福祉活動推進課　</v>
          </cell>
          <cell r="F974">
            <v>3</v>
          </cell>
          <cell r="G974" t="str">
            <v>福祉保健</v>
          </cell>
          <cell r="H974">
            <v>269210.818</v>
          </cell>
          <cell r="I974">
            <v>298759</v>
          </cell>
          <cell r="J974">
            <v>294661</v>
          </cell>
        </row>
        <row r="975">
          <cell r="B975">
            <v>1231475</v>
          </cell>
          <cell r="C975" t="str">
            <v>在宅介護支援センター運営委託</v>
          </cell>
          <cell r="D975">
            <v>432000</v>
          </cell>
          <cell r="E975" t="str">
            <v>在宅＊在宅サービス課</v>
          </cell>
          <cell r="F975">
            <v>3</v>
          </cell>
          <cell r="G975" t="str">
            <v>福祉保健</v>
          </cell>
          <cell r="H975">
            <v>311020.087</v>
          </cell>
          <cell r="I975">
            <v>346224</v>
          </cell>
          <cell r="J975">
            <v>213029</v>
          </cell>
        </row>
        <row r="976">
          <cell r="B976">
            <v>1330130</v>
          </cell>
          <cell r="C976" t="str">
            <v>ひとり親家庭等ホームヘルパー派遣</v>
          </cell>
          <cell r="D976">
            <v>431000</v>
          </cell>
          <cell r="E976" t="str">
            <v>在宅＊管理課</v>
          </cell>
          <cell r="F976">
            <v>3</v>
          </cell>
          <cell r="G976" t="str">
            <v>福祉保健</v>
          </cell>
          <cell r="H976">
            <v>82517.655</v>
          </cell>
          <cell r="I976">
            <v>66017</v>
          </cell>
          <cell r="J976">
            <v>65045</v>
          </cell>
        </row>
        <row r="977">
          <cell r="B977">
            <v>1330565</v>
          </cell>
          <cell r="C977" t="str">
            <v>社会福祉法人に対する障害者施設整備助成</v>
          </cell>
          <cell r="D977">
            <v>431500</v>
          </cell>
          <cell r="E977" t="str">
            <v>在＊計画・整備担当課</v>
          </cell>
          <cell r="F977">
            <v>3</v>
          </cell>
          <cell r="G977" t="str">
            <v>福祉保健</v>
          </cell>
          <cell r="H977">
            <v>82374</v>
          </cell>
          <cell r="I977">
            <v>56035</v>
          </cell>
          <cell r="J977">
            <v>56035</v>
          </cell>
        </row>
        <row r="978">
          <cell r="B978">
            <v>1331070</v>
          </cell>
          <cell r="C978" t="str">
            <v>高齢者会食サービス</v>
          </cell>
          <cell r="D978">
            <v>432000</v>
          </cell>
          <cell r="E978" t="str">
            <v>在宅＊在宅サービス課</v>
          </cell>
          <cell r="F978">
            <v>3</v>
          </cell>
          <cell r="G978" t="str">
            <v>福祉保健</v>
          </cell>
          <cell r="H978">
            <v>11088.228</v>
          </cell>
          <cell r="I978">
            <v>18666</v>
          </cell>
          <cell r="J978">
            <v>9821</v>
          </cell>
        </row>
        <row r="979">
          <cell r="B979">
            <v>1331100</v>
          </cell>
          <cell r="C979" t="str">
            <v>ひとりぐらし高齢者等安全確保</v>
          </cell>
          <cell r="D979">
            <v>432000</v>
          </cell>
          <cell r="E979" t="str">
            <v>在宅＊在宅サービス課</v>
          </cell>
          <cell r="F979">
            <v>3</v>
          </cell>
          <cell r="G979" t="str">
            <v>福祉保健</v>
          </cell>
          <cell r="H979">
            <v>22808.006</v>
          </cell>
          <cell r="I979">
            <v>33022</v>
          </cell>
          <cell r="J979">
            <v>12666</v>
          </cell>
        </row>
        <row r="980">
          <cell r="B980">
            <v>1331110</v>
          </cell>
          <cell r="C980" t="str">
            <v>高齢者配食サービス</v>
          </cell>
          <cell r="D980">
            <v>432000</v>
          </cell>
          <cell r="E980" t="str">
            <v>在宅＊在宅サービス課</v>
          </cell>
          <cell r="F980">
            <v>3</v>
          </cell>
          <cell r="G980" t="str">
            <v>福祉保健</v>
          </cell>
          <cell r="H980">
            <v>240638.588</v>
          </cell>
          <cell r="I980">
            <v>210444</v>
          </cell>
          <cell r="J980">
            <v>95002</v>
          </cell>
        </row>
        <row r="981">
          <cell r="B981">
            <v>1331140</v>
          </cell>
          <cell r="C981" t="str">
            <v>高齢者緊急一時宿泊</v>
          </cell>
          <cell r="D981">
            <v>432000</v>
          </cell>
          <cell r="E981" t="str">
            <v>在宅＊在宅サービス課</v>
          </cell>
          <cell r="F981">
            <v>3</v>
          </cell>
          <cell r="G981" t="str">
            <v>福祉保健</v>
          </cell>
          <cell r="H981">
            <v>15360.993</v>
          </cell>
          <cell r="I981">
            <v>18245</v>
          </cell>
          <cell r="J981">
            <v>16213</v>
          </cell>
        </row>
        <row r="982">
          <cell r="B982">
            <v>1332040</v>
          </cell>
          <cell r="C982" t="str">
            <v>障害者ホームヘルパー等派遣</v>
          </cell>
          <cell r="D982">
            <v>432000</v>
          </cell>
          <cell r="E982" t="str">
            <v>在宅＊在宅サービス課</v>
          </cell>
          <cell r="F982">
            <v>3</v>
          </cell>
          <cell r="G982" t="str">
            <v>福祉保健</v>
          </cell>
          <cell r="H982">
            <v>746614.025</v>
          </cell>
          <cell r="I982">
            <v>781199</v>
          </cell>
          <cell r="J982">
            <v>191047</v>
          </cell>
        </row>
        <row r="983">
          <cell r="B983">
            <v>1332070</v>
          </cell>
          <cell r="C983" t="str">
            <v>障害者一時保護</v>
          </cell>
          <cell r="D983">
            <v>432000</v>
          </cell>
          <cell r="E983" t="str">
            <v>在宅＊在宅サービス課</v>
          </cell>
          <cell r="F983">
            <v>3</v>
          </cell>
          <cell r="G983" t="str">
            <v>福祉保健</v>
          </cell>
          <cell r="H983">
            <v>79273.371</v>
          </cell>
          <cell r="I983">
            <v>77941</v>
          </cell>
          <cell r="J983">
            <v>72018</v>
          </cell>
        </row>
        <row r="984">
          <cell r="B984">
            <v>1332090</v>
          </cell>
          <cell r="C984" t="str">
            <v>障害者配食サービス</v>
          </cell>
          <cell r="D984">
            <v>432000</v>
          </cell>
          <cell r="E984" t="str">
            <v>在宅＊在宅サービス課</v>
          </cell>
          <cell r="F984">
            <v>3</v>
          </cell>
          <cell r="G984" t="str">
            <v>福祉保健</v>
          </cell>
          <cell r="H984">
            <v>21086.96</v>
          </cell>
          <cell r="I984">
            <v>17739</v>
          </cell>
          <cell r="J984">
            <v>8008</v>
          </cell>
        </row>
        <row r="985">
          <cell r="B985">
            <v>1332100</v>
          </cell>
          <cell r="C985" t="str">
            <v>障害者入浴サービス</v>
          </cell>
          <cell r="D985">
            <v>432000</v>
          </cell>
          <cell r="E985" t="str">
            <v>在宅＊在宅サービス課</v>
          </cell>
          <cell r="F985">
            <v>3</v>
          </cell>
          <cell r="G985" t="str">
            <v>福祉保健</v>
          </cell>
          <cell r="H985">
            <v>24504.643</v>
          </cell>
          <cell r="I985">
            <v>45497</v>
          </cell>
          <cell r="J985">
            <v>45497</v>
          </cell>
        </row>
        <row r="986">
          <cell r="B986">
            <v>1332130</v>
          </cell>
          <cell r="C986" t="str">
            <v>障害者コミュニケーションサービス</v>
          </cell>
          <cell r="D986">
            <v>432000</v>
          </cell>
          <cell r="E986" t="str">
            <v>在宅＊在宅サービス課</v>
          </cell>
          <cell r="F986">
            <v>3</v>
          </cell>
          <cell r="G986" t="str">
            <v>福祉保健</v>
          </cell>
          <cell r="H986">
            <v>21211.704</v>
          </cell>
          <cell r="I986">
            <v>21529</v>
          </cell>
          <cell r="J986">
            <v>20638</v>
          </cell>
        </row>
        <row r="987">
          <cell r="B987">
            <v>1332540</v>
          </cell>
          <cell r="C987" t="str">
            <v>障害者親亡きあと対策</v>
          </cell>
          <cell r="D987">
            <v>361800</v>
          </cell>
          <cell r="E987" t="str">
            <v>保健福祉活動推進課　</v>
          </cell>
          <cell r="F987">
            <v>3</v>
          </cell>
          <cell r="G987" t="str">
            <v>福祉保健</v>
          </cell>
          <cell r="H987">
            <v>196.24</v>
          </cell>
          <cell r="I987">
            <v>351</v>
          </cell>
          <cell r="J987">
            <v>351</v>
          </cell>
        </row>
        <row r="988">
          <cell r="B988">
            <v>1355830</v>
          </cell>
          <cell r="C988" t="str">
            <v>かかりつけ医機能等推進</v>
          </cell>
          <cell r="D988">
            <v>432000</v>
          </cell>
          <cell r="E988" t="str">
            <v>在宅＊在宅サービス課</v>
          </cell>
          <cell r="F988">
            <v>3</v>
          </cell>
          <cell r="G988" t="str">
            <v>福祉保健</v>
          </cell>
          <cell r="H988">
            <v>1380.54</v>
          </cell>
          <cell r="I988">
            <v>1668</v>
          </cell>
          <cell r="J988">
            <v>1668</v>
          </cell>
        </row>
        <row r="989">
          <cell r="B989">
            <v>1355835</v>
          </cell>
          <cell r="C989" t="str">
            <v>痴呆予防推進</v>
          </cell>
          <cell r="D989">
            <v>432000</v>
          </cell>
          <cell r="E989" t="str">
            <v>在宅＊在宅サービス課</v>
          </cell>
          <cell r="F989">
            <v>3</v>
          </cell>
          <cell r="G989" t="str">
            <v>福祉保健</v>
          </cell>
          <cell r="H989">
            <v>1294.2</v>
          </cell>
          <cell r="I989">
            <v>1365</v>
          </cell>
          <cell r="J989">
            <v>616</v>
          </cell>
        </row>
        <row r="990">
          <cell r="B990">
            <v>1355840</v>
          </cell>
          <cell r="C990" t="str">
            <v>介護予防推進</v>
          </cell>
          <cell r="D990">
            <v>432000</v>
          </cell>
          <cell r="E990" t="str">
            <v>在宅＊在宅サービス課</v>
          </cell>
          <cell r="F990">
            <v>3</v>
          </cell>
          <cell r="G990" t="str">
            <v>福祉保健</v>
          </cell>
          <cell r="H990">
            <v>21091.762</v>
          </cell>
          <cell r="I990">
            <v>23211</v>
          </cell>
          <cell r="J990">
            <v>4776</v>
          </cell>
        </row>
        <row r="991">
          <cell r="B991">
            <v>1355860</v>
          </cell>
          <cell r="C991" t="str">
            <v>訪問看護事業運営助成</v>
          </cell>
          <cell r="D991">
            <v>432000</v>
          </cell>
          <cell r="E991" t="str">
            <v>在宅＊在宅サービス課</v>
          </cell>
          <cell r="F991">
            <v>3</v>
          </cell>
          <cell r="G991" t="str">
            <v>福祉保健</v>
          </cell>
          <cell r="H991">
            <v>0</v>
          </cell>
          <cell r="I991">
            <v>0</v>
          </cell>
          <cell r="J991">
            <v>0</v>
          </cell>
        </row>
        <row r="992">
          <cell r="B992">
            <v>1430560</v>
          </cell>
          <cell r="C992" t="str">
            <v>社会福祉法人に対する高齢者施設整備助成</v>
          </cell>
          <cell r="D992">
            <v>431500</v>
          </cell>
          <cell r="E992" t="str">
            <v>在＊計画・整備担当課</v>
          </cell>
          <cell r="F992">
            <v>3</v>
          </cell>
          <cell r="G992" t="str">
            <v>福祉保健</v>
          </cell>
          <cell r="H992">
            <v>404365.09</v>
          </cell>
          <cell r="I992">
            <v>493536</v>
          </cell>
          <cell r="J992">
            <v>456036</v>
          </cell>
        </row>
        <row r="993">
          <cell r="B993">
            <v>1431060</v>
          </cell>
          <cell r="C993" t="str">
            <v>高齢者在宅サービスセンター運営支援</v>
          </cell>
          <cell r="D993">
            <v>432000</v>
          </cell>
          <cell r="E993" t="str">
            <v>在宅＊在宅サービス課</v>
          </cell>
          <cell r="F993">
            <v>3</v>
          </cell>
          <cell r="G993" t="str">
            <v>福祉保健</v>
          </cell>
          <cell r="H993">
            <v>359116.787</v>
          </cell>
          <cell r="I993">
            <v>319636</v>
          </cell>
          <cell r="J993">
            <v>258962</v>
          </cell>
        </row>
        <row r="994">
          <cell r="B994">
            <v>1431065</v>
          </cell>
          <cell r="C994" t="str">
            <v>高齢者在宅サービスセンター維持管理</v>
          </cell>
          <cell r="D994">
            <v>432000</v>
          </cell>
          <cell r="E994" t="str">
            <v>在宅＊在宅サービス課</v>
          </cell>
          <cell r="F994">
            <v>3</v>
          </cell>
          <cell r="G994" t="str">
            <v>福祉保健</v>
          </cell>
          <cell r="H994">
            <v>192863.434</v>
          </cell>
          <cell r="I994">
            <v>213218</v>
          </cell>
          <cell r="J994">
            <v>212308</v>
          </cell>
        </row>
        <row r="995">
          <cell r="B995">
            <v>1431170</v>
          </cell>
          <cell r="C995" t="str">
            <v>高齢者住宅改修支援</v>
          </cell>
          <cell r="D995">
            <v>432000</v>
          </cell>
          <cell r="E995" t="str">
            <v>在宅＊在宅サービス課</v>
          </cell>
          <cell r="F995">
            <v>3</v>
          </cell>
          <cell r="G995" t="str">
            <v>福祉保健</v>
          </cell>
          <cell r="H995">
            <v>22314.157</v>
          </cell>
          <cell r="I995">
            <v>27242</v>
          </cell>
          <cell r="J995">
            <v>13465</v>
          </cell>
        </row>
        <row r="996">
          <cell r="B996">
            <v>1431420</v>
          </cell>
          <cell r="C996" t="str">
            <v>住み替え家賃助成</v>
          </cell>
          <cell r="D996">
            <v>563000</v>
          </cell>
          <cell r="E996" t="str">
            <v>建設住宅部住宅課　　</v>
          </cell>
          <cell r="F996">
            <v>4</v>
          </cell>
          <cell r="G996" t="str">
            <v>都市整備</v>
          </cell>
          <cell r="H996">
            <v>112772.621</v>
          </cell>
          <cell r="I996">
            <v>118421</v>
          </cell>
          <cell r="J996">
            <v>97324</v>
          </cell>
        </row>
        <row r="997">
          <cell r="B997">
            <v>1431425</v>
          </cell>
          <cell r="C997" t="str">
            <v>生活協力員派遣事業</v>
          </cell>
          <cell r="D997">
            <v>563000</v>
          </cell>
          <cell r="E997" t="str">
            <v>建設住宅部住宅課　　</v>
          </cell>
          <cell r="F997">
            <v>4</v>
          </cell>
          <cell r="G997" t="str">
            <v>都市整備</v>
          </cell>
          <cell r="H997">
            <v>239922.01</v>
          </cell>
          <cell r="I997">
            <v>216667</v>
          </cell>
          <cell r="J997">
            <v>171912</v>
          </cell>
        </row>
        <row r="998">
          <cell r="B998">
            <v>1432110</v>
          </cell>
          <cell r="C998" t="str">
            <v>障害者日常生活用具の給付</v>
          </cell>
          <cell r="D998">
            <v>432000</v>
          </cell>
          <cell r="E998" t="str">
            <v>在宅＊在宅サービス課</v>
          </cell>
          <cell r="F998">
            <v>3</v>
          </cell>
          <cell r="G998" t="str">
            <v>福祉保健</v>
          </cell>
          <cell r="H998">
            <v>27625.544</v>
          </cell>
          <cell r="I998">
            <v>31092</v>
          </cell>
          <cell r="J998">
            <v>18075</v>
          </cell>
        </row>
        <row r="999">
          <cell r="B999">
            <v>1432115</v>
          </cell>
          <cell r="C999" t="str">
            <v>障害者おむつ支給</v>
          </cell>
          <cell r="D999">
            <v>432000</v>
          </cell>
          <cell r="E999" t="str">
            <v>在宅＊在宅サービス課</v>
          </cell>
          <cell r="F999">
            <v>3</v>
          </cell>
          <cell r="G999" t="str">
            <v>福祉保健</v>
          </cell>
          <cell r="H999">
            <v>21873.066</v>
          </cell>
          <cell r="I999">
            <v>23395</v>
          </cell>
          <cell r="J999">
            <v>23072</v>
          </cell>
        </row>
        <row r="1000">
          <cell r="B1000">
            <v>1432120</v>
          </cell>
          <cell r="C1000" t="str">
            <v>障害者設備改善費給付</v>
          </cell>
          <cell r="D1000">
            <v>432000</v>
          </cell>
          <cell r="E1000" t="str">
            <v>在宅＊在宅サービス課</v>
          </cell>
          <cell r="F1000">
            <v>3</v>
          </cell>
          <cell r="G1000" t="str">
            <v>福祉保健</v>
          </cell>
          <cell r="H1000">
            <v>24931.312</v>
          </cell>
          <cell r="I1000">
            <v>39483</v>
          </cell>
          <cell r="J1000">
            <v>33288</v>
          </cell>
        </row>
        <row r="1001">
          <cell r="B1001">
            <v>1432125</v>
          </cell>
          <cell r="C1001" t="str">
            <v>生活補助具の給付</v>
          </cell>
          <cell r="D1001">
            <v>432000</v>
          </cell>
          <cell r="E1001" t="str">
            <v>在宅＊在宅サービス課</v>
          </cell>
          <cell r="F1001">
            <v>3</v>
          </cell>
          <cell r="G1001" t="str">
            <v>福祉保健</v>
          </cell>
          <cell r="H1001">
            <v>1543.4</v>
          </cell>
          <cell r="I1001">
            <v>1844</v>
          </cell>
          <cell r="J1001">
            <v>1844</v>
          </cell>
        </row>
        <row r="1002">
          <cell r="B1002">
            <v>1432460</v>
          </cell>
          <cell r="C1002" t="str">
            <v>身体障害者自立体験ホーム運営事業</v>
          </cell>
          <cell r="D1002">
            <v>433000</v>
          </cell>
          <cell r="E1002" t="str">
            <v>在宅＊施設サービス課</v>
          </cell>
          <cell r="F1002">
            <v>3</v>
          </cell>
          <cell r="G1002" t="str">
            <v>福祉保健</v>
          </cell>
          <cell r="H1002">
            <v>44708.279</v>
          </cell>
          <cell r="I1002">
            <v>49798</v>
          </cell>
          <cell r="J1002">
            <v>48610</v>
          </cell>
        </row>
        <row r="1003">
          <cell r="B1003">
            <v>1432530</v>
          </cell>
          <cell r="C1003" t="str">
            <v>区立生活寮運営事業</v>
          </cell>
          <cell r="D1003">
            <v>433000</v>
          </cell>
          <cell r="E1003" t="str">
            <v>在宅＊施設サービス課</v>
          </cell>
          <cell r="F1003">
            <v>3</v>
          </cell>
          <cell r="G1003" t="str">
            <v>福祉保健</v>
          </cell>
          <cell r="H1003">
            <v>11287.762</v>
          </cell>
          <cell r="I1003">
            <v>11859</v>
          </cell>
          <cell r="J1003">
            <v>10347</v>
          </cell>
        </row>
        <row r="1004">
          <cell r="B1004">
            <v>1432560</v>
          </cell>
          <cell r="C1004" t="str">
            <v>生活寮運営助成</v>
          </cell>
          <cell r="D1004">
            <v>433000</v>
          </cell>
          <cell r="E1004" t="str">
            <v>在宅＊施設サービス課</v>
          </cell>
          <cell r="F1004">
            <v>3</v>
          </cell>
          <cell r="G1004" t="str">
            <v>福祉保健</v>
          </cell>
          <cell r="H1004">
            <v>11147.044</v>
          </cell>
          <cell r="I1004">
            <v>11298</v>
          </cell>
          <cell r="J1004">
            <v>11298</v>
          </cell>
        </row>
        <row r="1005">
          <cell r="B1005">
            <v>1433910</v>
          </cell>
          <cell r="C1005" t="str">
            <v>高齢者福祉施設建設事務</v>
          </cell>
          <cell r="D1005">
            <v>431500</v>
          </cell>
          <cell r="E1005" t="str">
            <v>在＊計画・整備担当課</v>
          </cell>
          <cell r="F1005">
            <v>3</v>
          </cell>
          <cell r="G1005" t="str">
            <v>福祉保健</v>
          </cell>
          <cell r="H1005">
            <v>0</v>
          </cell>
          <cell r="I1005">
            <v>4500</v>
          </cell>
          <cell r="J1005">
            <v>4500</v>
          </cell>
        </row>
        <row r="1006">
          <cell r="B1006">
            <v>1434080</v>
          </cell>
          <cell r="C1006" t="str">
            <v>重度障害者施設建設事務</v>
          </cell>
          <cell r="D1006">
            <v>431500</v>
          </cell>
          <cell r="E1006" t="str">
            <v>在＊計画・整備担当課</v>
          </cell>
          <cell r="F1006">
            <v>3</v>
          </cell>
          <cell r="G1006" t="str">
            <v>福祉保健</v>
          </cell>
          <cell r="H1006">
            <v>7080.85</v>
          </cell>
          <cell r="I1006">
            <v>16050</v>
          </cell>
          <cell r="J1006">
            <v>16050</v>
          </cell>
        </row>
        <row r="1007">
          <cell r="B1007">
            <v>1434100</v>
          </cell>
          <cell r="C1007" t="str">
            <v>障害者施設用地買収</v>
          </cell>
          <cell r="D1007">
            <v>431500</v>
          </cell>
          <cell r="E1007" t="str">
            <v>在＊計画・整備担当課</v>
          </cell>
          <cell r="F1007">
            <v>3</v>
          </cell>
          <cell r="G1007" t="str">
            <v>福祉保健</v>
          </cell>
          <cell r="H1007">
            <v>0</v>
          </cell>
          <cell r="I1007">
            <v>0</v>
          </cell>
          <cell r="J1007">
            <v>0</v>
          </cell>
        </row>
        <row r="1008">
          <cell r="B1008">
            <v>1451090</v>
          </cell>
          <cell r="C1008" t="str">
            <v>老人保健施設整備助成</v>
          </cell>
          <cell r="D1008">
            <v>431500</v>
          </cell>
          <cell r="E1008" t="str">
            <v>在＊計画・整備担当課</v>
          </cell>
          <cell r="F1008">
            <v>3</v>
          </cell>
          <cell r="G1008" t="str">
            <v>福祉保健</v>
          </cell>
          <cell r="H1008">
            <v>67383</v>
          </cell>
          <cell r="I1008">
            <v>67001</v>
          </cell>
          <cell r="J1008">
            <v>54161</v>
          </cell>
        </row>
        <row r="1009">
          <cell r="B1009">
            <v>1530580</v>
          </cell>
          <cell r="C1009" t="str">
            <v>地域保健福祉審議会の運営</v>
          </cell>
          <cell r="D1009">
            <v>360500</v>
          </cell>
          <cell r="E1009" t="str">
            <v>保福＊計画調整課　　</v>
          </cell>
          <cell r="F1009">
            <v>3</v>
          </cell>
          <cell r="G1009" t="str">
            <v>福祉保健</v>
          </cell>
          <cell r="H1009">
            <v>6927.103</v>
          </cell>
          <cell r="I1009">
            <v>11468</v>
          </cell>
          <cell r="J1009">
            <v>9468</v>
          </cell>
        </row>
        <row r="1010">
          <cell r="B1010">
            <v>1530585</v>
          </cell>
          <cell r="C1010" t="str">
            <v>ケアマネジメントの総合的推進</v>
          </cell>
          <cell r="D1010">
            <v>360500</v>
          </cell>
          <cell r="E1010" t="str">
            <v>保福＊計画調整課　　</v>
          </cell>
          <cell r="F1010">
            <v>3</v>
          </cell>
          <cell r="G1010" t="str">
            <v>福祉保健</v>
          </cell>
          <cell r="H1010">
            <v>1965.625</v>
          </cell>
          <cell r="I1010">
            <v>1024</v>
          </cell>
          <cell r="J1010">
            <v>1024</v>
          </cell>
        </row>
        <row r="1011">
          <cell r="B1011">
            <v>1535020</v>
          </cell>
          <cell r="C1011" t="str">
            <v>子ども家庭支援センター</v>
          </cell>
          <cell r="D1011">
            <v>362000</v>
          </cell>
          <cell r="E1011" t="str">
            <v>保健福祉部児童課　　</v>
          </cell>
          <cell r="F1011">
            <v>3</v>
          </cell>
          <cell r="G1011" t="str">
            <v>福祉保健</v>
          </cell>
          <cell r="H1011">
            <v>24618.815</v>
          </cell>
          <cell r="I1011">
            <v>24131</v>
          </cell>
          <cell r="J1011">
            <v>15631</v>
          </cell>
        </row>
        <row r="1012">
          <cell r="B1012">
            <v>1535021</v>
          </cell>
          <cell r="C1012" t="str">
            <v>プレーパーク事業</v>
          </cell>
          <cell r="D1012">
            <v>362000</v>
          </cell>
          <cell r="E1012" t="str">
            <v>保健福祉部児童課　　</v>
          </cell>
          <cell r="F1012">
            <v>3</v>
          </cell>
          <cell r="G1012" t="str">
            <v>福祉保健</v>
          </cell>
          <cell r="H1012">
            <v>30769.912</v>
          </cell>
          <cell r="I1012">
            <v>31574</v>
          </cell>
          <cell r="J1012">
            <v>31574</v>
          </cell>
        </row>
        <row r="1013">
          <cell r="B1013">
            <v>1535022</v>
          </cell>
          <cell r="C1013" t="str">
            <v>子育て活動助成事業</v>
          </cell>
          <cell r="D1013">
            <v>362000</v>
          </cell>
          <cell r="E1013" t="str">
            <v>保健福祉部児童課　　</v>
          </cell>
          <cell r="F1013">
            <v>3</v>
          </cell>
          <cell r="G1013" t="str">
            <v>福祉保健</v>
          </cell>
          <cell r="H1013">
            <v>50631.118</v>
          </cell>
          <cell r="I1013">
            <v>35578</v>
          </cell>
          <cell r="J1013">
            <v>35578</v>
          </cell>
        </row>
        <row r="1014">
          <cell r="B1014">
            <v>1535025</v>
          </cell>
          <cell r="C1014" t="str">
            <v>児童短期保護（子どものショートステイ）</v>
          </cell>
          <cell r="D1014">
            <v>362000</v>
          </cell>
          <cell r="E1014" t="str">
            <v>保健福祉部児童課　　</v>
          </cell>
          <cell r="F1014">
            <v>3</v>
          </cell>
          <cell r="G1014" t="str">
            <v>福祉保健</v>
          </cell>
          <cell r="H1014">
            <v>8509.539</v>
          </cell>
          <cell r="I1014">
            <v>8192</v>
          </cell>
          <cell r="J1014">
            <v>7851</v>
          </cell>
        </row>
        <row r="1015">
          <cell r="B1015">
            <v>1535030</v>
          </cell>
          <cell r="C1015" t="str">
            <v>家庭福祉員制度運営</v>
          </cell>
          <cell r="D1015">
            <v>363000</v>
          </cell>
          <cell r="E1015" t="str">
            <v>保健福祉部保育課　　</v>
          </cell>
          <cell r="F1015">
            <v>3</v>
          </cell>
          <cell r="G1015" t="str">
            <v>福祉保健</v>
          </cell>
          <cell r="H1015">
            <v>186879.636</v>
          </cell>
          <cell r="I1015">
            <v>193247</v>
          </cell>
          <cell r="J1015">
            <v>147207</v>
          </cell>
        </row>
        <row r="1016">
          <cell r="B1016">
            <v>1535035</v>
          </cell>
          <cell r="C1016" t="str">
            <v>保育料負担軽減補助</v>
          </cell>
          <cell r="D1016">
            <v>363000</v>
          </cell>
          <cell r="E1016" t="str">
            <v>保健福祉部保育課　　</v>
          </cell>
          <cell r="F1016">
            <v>3</v>
          </cell>
          <cell r="G1016" t="str">
            <v>福祉保健</v>
          </cell>
          <cell r="H1016">
            <v>149433.77</v>
          </cell>
          <cell r="I1016">
            <v>150200</v>
          </cell>
          <cell r="J1016">
            <v>150200</v>
          </cell>
        </row>
        <row r="1017">
          <cell r="B1017">
            <v>1535040</v>
          </cell>
          <cell r="C1017" t="str">
            <v>保育室制度運営</v>
          </cell>
          <cell r="D1017">
            <v>363000</v>
          </cell>
          <cell r="E1017" t="str">
            <v>保健福祉部保育課　　</v>
          </cell>
          <cell r="F1017">
            <v>3</v>
          </cell>
          <cell r="G1017" t="str">
            <v>福祉保健</v>
          </cell>
          <cell r="H1017">
            <v>653059.564</v>
          </cell>
          <cell r="I1017">
            <v>643468</v>
          </cell>
          <cell r="J1017">
            <v>400306</v>
          </cell>
        </row>
        <row r="1018">
          <cell r="B1018">
            <v>1535045</v>
          </cell>
          <cell r="C1018" t="str">
            <v>私立幼稚園預かり保育事業</v>
          </cell>
          <cell r="D1018">
            <v>363000</v>
          </cell>
          <cell r="E1018" t="str">
            <v>保健福祉部保育課　　</v>
          </cell>
          <cell r="F1018">
            <v>3</v>
          </cell>
          <cell r="G1018" t="str">
            <v>福祉保健</v>
          </cell>
          <cell r="H1018">
            <v>16730</v>
          </cell>
          <cell r="I1018">
            <v>20088</v>
          </cell>
          <cell r="J1018">
            <v>20088</v>
          </cell>
        </row>
        <row r="1019">
          <cell r="B1019">
            <v>1535050</v>
          </cell>
          <cell r="C1019" t="str">
            <v>単独施設型一時保育事業</v>
          </cell>
          <cell r="D1019">
            <v>363000</v>
          </cell>
          <cell r="E1019" t="str">
            <v>保健福祉部保育課　　</v>
          </cell>
          <cell r="F1019">
            <v>3</v>
          </cell>
          <cell r="G1019" t="str">
            <v>福祉保健</v>
          </cell>
          <cell r="H1019">
            <v>13500</v>
          </cell>
          <cell r="I1019">
            <v>6750</v>
          </cell>
          <cell r="J1019">
            <v>6750</v>
          </cell>
        </row>
        <row r="1020">
          <cell r="B1020">
            <v>1535100</v>
          </cell>
          <cell r="C1020" t="str">
            <v>子育て支援事業</v>
          </cell>
          <cell r="D1020">
            <v>363000</v>
          </cell>
          <cell r="E1020" t="str">
            <v>保健福祉部保育課　　</v>
          </cell>
          <cell r="F1020">
            <v>3</v>
          </cell>
          <cell r="G1020" t="str">
            <v>福祉保健</v>
          </cell>
          <cell r="H1020">
            <v>6991.171</v>
          </cell>
          <cell r="I1020">
            <v>4864</v>
          </cell>
          <cell r="J1020">
            <v>4262</v>
          </cell>
        </row>
        <row r="1021">
          <cell r="B1021">
            <v>1535110</v>
          </cell>
          <cell r="C1021" t="str">
            <v>私立保育園施設整備補助</v>
          </cell>
          <cell r="D1021">
            <v>363000</v>
          </cell>
          <cell r="E1021" t="str">
            <v>保健福祉部保育課　　</v>
          </cell>
          <cell r="F1021">
            <v>3</v>
          </cell>
          <cell r="G1021" t="str">
            <v>福祉保健</v>
          </cell>
          <cell r="H1021">
            <v>23250</v>
          </cell>
          <cell r="I1021">
            <v>0</v>
          </cell>
          <cell r="J1021">
            <v>0</v>
          </cell>
        </row>
        <row r="1022">
          <cell r="B1022">
            <v>1535810</v>
          </cell>
          <cell r="C1022" t="str">
            <v>区立保育園運営</v>
          </cell>
          <cell r="D1022">
            <v>363000</v>
          </cell>
          <cell r="E1022" t="str">
            <v>保健福祉部保育課　　</v>
          </cell>
          <cell r="F1022">
            <v>3</v>
          </cell>
          <cell r="G1022" t="str">
            <v>福祉保健</v>
          </cell>
          <cell r="H1022">
            <v>1464540.152</v>
          </cell>
          <cell r="I1022">
            <v>1519033</v>
          </cell>
          <cell r="J1022">
            <v>-994280</v>
          </cell>
        </row>
        <row r="1023">
          <cell r="B1023">
            <v>1536150</v>
          </cell>
          <cell r="C1023" t="str">
            <v>保育園改修</v>
          </cell>
          <cell r="D1023">
            <v>362000</v>
          </cell>
          <cell r="E1023" t="str">
            <v>保健福祉部児童課　　</v>
          </cell>
          <cell r="F1023">
            <v>3</v>
          </cell>
          <cell r="G1023" t="str">
            <v>福祉保健</v>
          </cell>
          <cell r="H1023">
            <v>427476.051</v>
          </cell>
          <cell r="I1023">
            <v>292979</v>
          </cell>
          <cell r="J1023">
            <v>260729</v>
          </cell>
        </row>
        <row r="1024">
          <cell r="B1024">
            <v>2287730</v>
          </cell>
          <cell r="C1024" t="str">
            <v>福祉教育</v>
          </cell>
          <cell r="D1024">
            <v>724000</v>
          </cell>
          <cell r="E1024" t="str">
            <v>生涯学習課</v>
          </cell>
          <cell r="F1024">
            <v>5</v>
          </cell>
          <cell r="G1024" t="str">
            <v>文教</v>
          </cell>
          <cell r="H1024">
            <v>8819.92</v>
          </cell>
          <cell r="I1024">
            <v>10142</v>
          </cell>
          <cell r="J1024">
            <v>10142</v>
          </cell>
        </row>
        <row r="1025">
          <cell r="B1025">
            <v>2287750</v>
          </cell>
          <cell r="C1025" t="str">
            <v>生涯学習事業運営</v>
          </cell>
          <cell r="D1025">
            <v>724000</v>
          </cell>
          <cell r="E1025" t="str">
            <v>生涯学習課</v>
          </cell>
          <cell r="F1025">
            <v>5</v>
          </cell>
          <cell r="G1025" t="str">
            <v>文教</v>
          </cell>
          <cell r="H1025">
            <v>48924.106</v>
          </cell>
          <cell r="I1025">
            <v>52189</v>
          </cell>
          <cell r="J1025">
            <v>47597</v>
          </cell>
        </row>
        <row r="1026">
          <cell r="B1026">
            <v>2287800</v>
          </cell>
          <cell r="C1026" t="str">
            <v>生涯学習の推進</v>
          </cell>
          <cell r="D1026">
            <v>724000</v>
          </cell>
          <cell r="E1026" t="str">
            <v>生涯学習課</v>
          </cell>
          <cell r="F1026">
            <v>5</v>
          </cell>
          <cell r="G1026" t="str">
            <v>文教</v>
          </cell>
          <cell r="H1026">
            <v>15172.287</v>
          </cell>
          <cell r="I1026">
            <v>19632</v>
          </cell>
          <cell r="J1026">
            <v>19632</v>
          </cell>
        </row>
        <row r="1027">
          <cell r="B1027">
            <v>2381610</v>
          </cell>
          <cell r="C1027" t="str">
            <v>ほっとスクールの運営</v>
          </cell>
          <cell r="D1027">
            <v>753000</v>
          </cell>
          <cell r="E1027" t="str">
            <v>教育センター</v>
          </cell>
          <cell r="F1027">
            <v>5</v>
          </cell>
          <cell r="G1027" t="str">
            <v>文教</v>
          </cell>
          <cell r="H1027">
            <v>38442.516</v>
          </cell>
          <cell r="I1027">
            <v>65472</v>
          </cell>
          <cell r="J1027">
            <v>60849</v>
          </cell>
        </row>
        <row r="1028">
          <cell r="B1028">
            <v>2383030</v>
          </cell>
          <cell r="C1028" t="str">
            <v>小学校施設改修工事</v>
          </cell>
          <cell r="D1028">
            <v>723000</v>
          </cell>
          <cell r="E1028" t="str">
            <v>施設課</v>
          </cell>
          <cell r="F1028">
            <v>5</v>
          </cell>
          <cell r="G1028" t="str">
            <v>文教</v>
          </cell>
          <cell r="H1028">
            <v>1580700.149</v>
          </cell>
          <cell r="I1028">
            <v>1244233</v>
          </cell>
          <cell r="J1028">
            <v>895448</v>
          </cell>
        </row>
        <row r="1029">
          <cell r="B1029">
            <v>2383040</v>
          </cell>
          <cell r="C1029" t="str">
            <v>小学校施設改修事務</v>
          </cell>
          <cell r="D1029">
            <v>723000</v>
          </cell>
          <cell r="E1029" t="str">
            <v>施設課</v>
          </cell>
          <cell r="F1029">
            <v>5</v>
          </cell>
          <cell r="G1029" t="str">
            <v>文教</v>
          </cell>
          <cell r="H1029">
            <v>66402.859</v>
          </cell>
          <cell r="I1029">
            <v>126660</v>
          </cell>
          <cell r="J1029">
            <v>126660</v>
          </cell>
        </row>
        <row r="1030">
          <cell r="B1030">
            <v>2383050</v>
          </cell>
          <cell r="C1030" t="str">
            <v>ＢＯＰ室施設整備</v>
          </cell>
          <cell r="D1030">
            <v>723000</v>
          </cell>
          <cell r="E1030" t="str">
            <v>施設課</v>
          </cell>
          <cell r="F1030">
            <v>5</v>
          </cell>
          <cell r="G1030" t="str">
            <v>文教</v>
          </cell>
          <cell r="H1030">
            <v>165167.144</v>
          </cell>
          <cell r="I1030">
            <v>90000</v>
          </cell>
          <cell r="J1030">
            <v>90000</v>
          </cell>
        </row>
        <row r="1031">
          <cell r="B1031">
            <v>2383610</v>
          </cell>
          <cell r="C1031" t="str">
            <v>小学校改築工事</v>
          </cell>
          <cell r="D1031">
            <v>723000</v>
          </cell>
          <cell r="E1031" t="str">
            <v>施設課</v>
          </cell>
          <cell r="F1031">
            <v>5</v>
          </cell>
          <cell r="G1031" t="str">
            <v>文教</v>
          </cell>
          <cell r="H1031">
            <v>20742.75</v>
          </cell>
          <cell r="I1031">
            <v>61479</v>
          </cell>
          <cell r="J1031">
            <v>61479</v>
          </cell>
        </row>
        <row r="1032">
          <cell r="B1032">
            <v>2383620</v>
          </cell>
          <cell r="C1032" t="str">
            <v>小学校改築事務</v>
          </cell>
          <cell r="D1032">
            <v>723000</v>
          </cell>
          <cell r="E1032" t="str">
            <v>施設課</v>
          </cell>
          <cell r="F1032">
            <v>5</v>
          </cell>
          <cell r="G1032" t="str">
            <v>文教</v>
          </cell>
          <cell r="H1032">
            <v>23733.507</v>
          </cell>
          <cell r="I1032">
            <v>119354</v>
          </cell>
          <cell r="J1032">
            <v>119354</v>
          </cell>
        </row>
        <row r="1033">
          <cell r="B1033">
            <v>2384930</v>
          </cell>
          <cell r="C1033" t="str">
            <v>中学校施設改修工事</v>
          </cell>
          <cell r="D1033">
            <v>723000</v>
          </cell>
          <cell r="E1033" t="str">
            <v>施設課</v>
          </cell>
          <cell r="F1033">
            <v>5</v>
          </cell>
          <cell r="G1033" t="str">
            <v>文教</v>
          </cell>
          <cell r="H1033">
            <v>974478.15</v>
          </cell>
          <cell r="I1033">
            <v>1075835</v>
          </cell>
          <cell r="J1033">
            <v>775313</v>
          </cell>
        </row>
        <row r="1034">
          <cell r="B1034">
            <v>2384940</v>
          </cell>
          <cell r="C1034" t="str">
            <v>中学校施設改修事務</v>
          </cell>
          <cell r="D1034">
            <v>723000</v>
          </cell>
          <cell r="E1034" t="str">
            <v>施設課</v>
          </cell>
          <cell r="F1034">
            <v>5</v>
          </cell>
          <cell r="G1034" t="str">
            <v>文教</v>
          </cell>
          <cell r="H1034">
            <v>27202.335</v>
          </cell>
          <cell r="I1034">
            <v>36860</v>
          </cell>
          <cell r="J1034">
            <v>36860</v>
          </cell>
        </row>
        <row r="1035">
          <cell r="B1035">
            <v>2385410</v>
          </cell>
          <cell r="C1035" t="str">
            <v>中学校改築工事</v>
          </cell>
          <cell r="D1035">
            <v>723000</v>
          </cell>
          <cell r="E1035" t="str">
            <v>施設課</v>
          </cell>
          <cell r="F1035">
            <v>5</v>
          </cell>
          <cell r="G1035" t="str">
            <v>文教</v>
          </cell>
          <cell r="H1035">
            <v>795467.062</v>
          </cell>
          <cell r="I1035">
            <v>1521177</v>
          </cell>
          <cell r="J1035">
            <v>1200075</v>
          </cell>
        </row>
        <row r="1036">
          <cell r="B1036">
            <v>2421940</v>
          </cell>
          <cell r="C1036" t="str">
            <v>政策経営部庶務事務</v>
          </cell>
          <cell r="D1036">
            <v>991000</v>
          </cell>
          <cell r="E1036" t="str">
            <v>政経＊政策企画課　　</v>
          </cell>
          <cell r="F1036">
            <v>1</v>
          </cell>
          <cell r="G1036" t="str">
            <v>企画総務</v>
          </cell>
          <cell r="H1036">
            <v>5742.65</v>
          </cell>
          <cell r="I1036">
            <v>9250</v>
          </cell>
          <cell r="J1036">
            <v>9250</v>
          </cell>
        </row>
        <row r="1037">
          <cell r="B1037">
            <v>2421950</v>
          </cell>
          <cell r="C1037" t="str">
            <v>平和都市宣言記念事業</v>
          </cell>
          <cell r="D1037">
            <v>991000</v>
          </cell>
          <cell r="E1037" t="str">
            <v>政経＊政策企画課　　</v>
          </cell>
          <cell r="F1037">
            <v>1</v>
          </cell>
          <cell r="G1037" t="str">
            <v>企画総務</v>
          </cell>
          <cell r="H1037">
            <v>236.25</v>
          </cell>
          <cell r="I1037">
            <v>346</v>
          </cell>
          <cell r="J1037">
            <v>346</v>
          </cell>
        </row>
        <row r="1038">
          <cell r="B1038">
            <v>2422710</v>
          </cell>
          <cell r="C1038" t="str">
            <v>区民健康村施設整備</v>
          </cell>
          <cell r="D1038">
            <v>223500</v>
          </cell>
          <cell r="E1038" t="str">
            <v>健康村ふるさと交流課</v>
          </cell>
          <cell r="F1038">
            <v>2</v>
          </cell>
          <cell r="G1038" t="str">
            <v>区民生活</v>
          </cell>
          <cell r="H1038">
            <v>2351.77</v>
          </cell>
          <cell r="I1038">
            <v>23044</v>
          </cell>
          <cell r="J1038">
            <v>23044</v>
          </cell>
        </row>
        <row r="1039">
          <cell r="B1039">
            <v>2422715</v>
          </cell>
          <cell r="C1039" t="str">
            <v>友好の森事業推進</v>
          </cell>
          <cell r="D1039">
            <v>223500</v>
          </cell>
          <cell r="E1039" t="str">
            <v>健康村ふるさと交流課</v>
          </cell>
          <cell r="F1039">
            <v>2</v>
          </cell>
          <cell r="G1039" t="str">
            <v>区民生活</v>
          </cell>
          <cell r="H1039">
            <v>4803.092</v>
          </cell>
          <cell r="I1039">
            <v>5658</v>
          </cell>
          <cell r="J1039">
            <v>5658</v>
          </cell>
        </row>
        <row r="1040">
          <cell r="B1040">
            <v>2422735</v>
          </cell>
          <cell r="C1040" t="str">
            <v>区民健康村維持運営</v>
          </cell>
          <cell r="D1040">
            <v>223500</v>
          </cell>
          <cell r="E1040" t="str">
            <v>健康村ふるさと交流課</v>
          </cell>
          <cell r="F1040">
            <v>2</v>
          </cell>
          <cell r="G1040" t="str">
            <v>区民生活</v>
          </cell>
          <cell r="H1040">
            <v>495268.549</v>
          </cell>
          <cell r="I1040">
            <v>493930</v>
          </cell>
          <cell r="J1040">
            <v>446859</v>
          </cell>
        </row>
        <row r="1041">
          <cell r="B1041">
            <v>2424000</v>
          </cell>
          <cell r="C1041" t="str">
            <v>男女共同参画社会推進事業</v>
          </cell>
          <cell r="D1041">
            <v>222600</v>
          </cell>
          <cell r="E1041" t="str">
            <v>子ども男女共同参画課</v>
          </cell>
          <cell r="F1041">
            <v>2</v>
          </cell>
          <cell r="G1041" t="str">
            <v>区民生活</v>
          </cell>
          <cell r="H1041">
            <v>10725.581</v>
          </cell>
          <cell r="I1041">
            <v>8633</v>
          </cell>
          <cell r="J1041">
            <v>8633</v>
          </cell>
        </row>
        <row r="1042">
          <cell r="B1042">
            <v>2424010</v>
          </cell>
          <cell r="C1042" t="str">
            <v>子ども施策の総合推進</v>
          </cell>
          <cell r="D1042">
            <v>222600</v>
          </cell>
          <cell r="E1042" t="str">
            <v>子ども男女共同参画課</v>
          </cell>
          <cell r="F1042">
            <v>2</v>
          </cell>
          <cell r="G1042" t="str">
            <v>区民生活</v>
          </cell>
          <cell r="H1042">
            <v>10702.743</v>
          </cell>
          <cell r="I1042">
            <v>9720</v>
          </cell>
          <cell r="J1042">
            <v>9720</v>
          </cell>
        </row>
        <row r="1043">
          <cell r="B1043">
            <v>2424040</v>
          </cell>
          <cell r="C1043" t="str">
            <v>子育ち支援基盤整備</v>
          </cell>
          <cell r="D1043">
            <v>222600</v>
          </cell>
          <cell r="E1043" t="str">
            <v>子ども男女共同参画課</v>
          </cell>
          <cell r="F1043">
            <v>2</v>
          </cell>
          <cell r="G1043" t="str">
            <v>区民生活</v>
          </cell>
          <cell r="H1043">
            <v>18578.95</v>
          </cell>
          <cell r="I1043">
            <v>38504</v>
          </cell>
          <cell r="J1043">
            <v>38504</v>
          </cell>
        </row>
        <row r="1044">
          <cell r="B1044">
            <v>2424275</v>
          </cell>
          <cell r="C1044" t="str">
            <v>まちづくり推進(世田谷)</v>
          </cell>
          <cell r="D1044">
            <v>762000</v>
          </cell>
          <cell r="E1044" t="str">
            <v>世区＊地域振興課　　</v>
          </cell>
          <cell r="F1044">
            <v>2</v>
          </cell>
          <cell r="G1044" t="str">
            <v>区民生活</v>
          </cell>
          <cell r="H1044">
            <v>4734.649</v>
          </cell>
          <cell r="I1044">
            <v>5032</v>
          </cell>
          <cell r="J1044">
            <v>5032</v>
          </cell>
        </row>
        <row r="1045">
          <cell r="B1045">
            <v>2424280</v>
          </cell>
          <cell r="C1045" t="str">
            <v>まちづくり推進(北沢)</v>
          </cell>
          <cell r="D1045">
            <v>772000</v>
          </cell>
          <cell r="E1045" t="str">
            <v>北沢区＊地域振興課　</v>
          </cell>
          <cell r="F1045">
            <v>2</v>
          </cell>
          <cell r="G1045" t="str">
            <v>区民生活</v>
          </cell>
          <cell r="H1045">
            <v>3186.381</v>
          </cell>
          <cell r="I1045">
            <v>3899</v>
          </cell>
          <cell r="J1045">
            <v>3899</v>
          </cell>
        </row>
        <row r="1046">
          <cell r="B1046">
            <v>2424285</v>
          </cell>
          <cell r="C1046" t="str">
            <v>まちづくり推進（玉川)</v>
          </cell>
          <cell r="D1046">
            <v>782000</v>
          </cell>
          <cell r="E1046" t="str">
            <v>玉区＊地域振興課　　</v>
          </cell>
          <cell r="F1046">
            <v>2</v>
          </cell>
          <cell r="G1046" t="str">
            <v>区民生活</v>
          </cell>
          <cell r="H1046">
            <v>2787.285</v>
          </cell>
          <cell r="I1046">
            <v>3991</v>
          </cell>
          <cell r="J1046">
            <v>3991</v>
          </cell>
        </row>
        <row r="1047">
          <cell r="B1047">
            <v>2424290</v>
          </cell>
          <cell r="C1047" t="str">
            <v>まちづくり推進(砧)</v>
          </cell>
          <cell r="D1047">
            <v>792000</v>
          </cell>
          <cell r="E1047" t="str">
            <v>砧区＊地域振興課　　</v>
          </cell>
          <cell r="F1047">
            <v>2</v>
          </cell>
          <cell r="G1047" t="str">
            <v>区民生活</v>
          </cell>
          <cell r="H1047">
            <v>2463.61</v>
          </cell>
          <cell r="I1047">
            <v>2537</v>
          </cell>
          <cell r="J1047">
            <v>2537</v>
          </cell>
        </row>
        <row r="1048">
          <cell r="B1048">
            <v>2424295</v>
          </cell>
          <cell r="C1048" t="str">
            <v>まちづくり推進(烏山)</v>
          </cell>
          <cell r="D1048">
            <v>802000</v>
          </cell>
          <cell r="E1048" t="str">
            <v>烏山区＊地域振興課　</v>
          </cell>
          <cell r="F1048">
            <v>2</v>
          </cell>
          <cell r="G1048" t="str">
            <v>区民生活</v>
          </cell>
          <cell r="H1048">
            <v>1260.068</v>
          </cell>
          <cell r="I1048">
            <v>1394</v>
          </cell>
          <cell r="J1048">
            <v>1394</v>
          </cell>
        </row>
        <row r="1049">
          <cell r="B1049">
            <v>2427730</v>
          </cell>
          <cell r="C1049" t="str">
            <v>地区会館建設事務（砧）</v>
          </cell>
          <cell r="D1049">
            <v>792000</v>
          </cell>
          <cell r="E1049" t="str">
            <v>砧区＊地域振興課　　</v>
          </cell>
          <cell r="F1049">
            <v>2</v>
          </cell>
          <cell r="G1049" t="str">
            <v>区民生活</v>
          </cell>
          <cell r="H1049">
            <v>8662.387</v>
          </cell>
          <cell r="I1049">
            <v>0</v>
          </cell>
          <cell r="J1049">
            <v>0</v>
          </cell>
        </row>
        <row r="1050">
          <cell r="B1050">
            <v>2433460</v>
          </cell>
          <cell r="C1050" t="str">
            <v>土と農の交流園運営</v>
          </cell>
          <cell r="D1050">
            <v>361800</v>
          </cell>
          <cell r="E1050" t="str">
            <v>保健福祉活動推進課　</v>
          </cell>
          <cell r="F1050">
            <v>3</v>
          </cell>
          <cell r="G1050" t="str">
            <v>福祉保健</v>
          </cell>
          <cell r="H1050">
            <v>15165.964</v>
          </cell>
          <cell r="I1050">
            <v>14820</v>
          </cell>
          <cell r="J1050">
            <v>6205</v>
          </cell>
        </row>
        <row r="1051">
          <cell r="B1051">
            <v>2481530</v>
          </cell>
          <cell r="C1051" t="str">
            <v>教育センター事業運営</v>
          </cell>
          <cell r="D1051">
            <v>753000</v>
          </cell>
          <cell r="E1051" t="str">
            <v>教育センター</v>
          </cell>
          <cell r="F1051">
            <v>5</v>
          </cell>
          <cell r="G1051" t="str">
            <v>文教</v>
          </cell>
          <cell r="H1051">
            <v>78735.668</v>
          </cell>
          <cell r="I1051">
            <v>84815</v>
          </cell>
          <cell r="J1051">
            <v>76214</v>
          </cell>
        </row>
        <row r="1052">
          <cell r="B1052">
            <v>2481535</v>
          </cell>
          <cell r="C1052" t="str">
            <v>平和資料室の運営</v>
          </cell>
          <cell r="D1052">
            <v>753000</v>
          </cell>
          <cell r="E1052" t="str">
            <v>教育センター</v>
          </cell>
          <cell r="F1052">
            <v>5</v>
          </cell>
          <cell r="G1052" t="str">
            <v>文教</v>
          </cell>
          <cell r="H1052">
            <v>2433.189</v>
          </cell>
          <cell r="I1052">
            <v>4229</v>
          </cell>
          <cell r="J1052">
            <v>4229</v>
          </cell>
        </row>
        <row r="1053">
          <cell r="B1053">
            <v>2487720</v>
          </cell>
          <cell r="C1053" t="str">
            <v>成人教育</v>
          </cell>
          <cell r="D1053">
            <v>724000</v>
          </cell>
          <cell r="E1053" t="str">
            <v>生涯学習課</v>
          </cell>
          <cell r="F1053">
            <v>5</v>
          </cell>
          <cell r="G1053" t="str">
            <v>文教</v>
          </cell>
          <cell r="H1053">
            <v>11545.94</v>
          </cell>
          <cell r="I1053">
            <v>14684</v>
          </cell>
          <cell r="J1053">
            <v>13758</v>
          </cell>
        </row>
        <row r="1054">
          <cell r="B1054">
            <v>2487725</v>
          </cell>
          <cell r="C1054" t="str">
            <v>PTA活動の支援</v>
          </cell>
          <cell r="D1054">
            <v>724000</v>
          </cell>
          <cell r="E1054" t="str">
            <v>生涯学習課</v>
          </cell>
          <cell r="F1054">
            <v>5</v>
          </cell>
          <cell r="G1054" t="str">
            <v>文教</v>
          </cell>
          <cell r="H1054">
            <v>22253.934</v>
          </cell>
          <cell r="I1054">
            <v>21848</v>
          </cell>
          <cell r="J1054">
            <v>21848</v>
          </cell>
        </row>
        <row r="1055">
          <cell r="B1055">
            <v>3161020</v>
          </cell>
          <cell r="C1055" t="str">
            <v>中小企業者経営支援</v>
          </cell>
          <cell r="D1055">
            <v>270200</v>
          </cell>
          <cell r="E1055" t="str">
            <v>商業課</v>
          </cell>
          <cell r="F1055">
            <v>2</v>
          </cell>
          <cell r="G1055" t="str">
            <v>区民生活</v>
          </cell>
          <cell r="H1055">
            <v>396657.585</v>
          </cell>
          <cell r="I1055">
            <v>387900</v>
          </cell>
          <cell r="J1055">
            <v>387900</v>
          </cell>
        </row>
        <row r="1056">
          <cell r="B1056">
            <v>3161021</v>
          </cell>
          <cell r="C1056" t="str">
            <v>創業支援塾</v>
          </cell>
          <cell r="D1056">
            <v>270200</v>
          </cell>
          <cell r="E1056" t="str">
            <v>商業課</v>
          </cell>
          <cell r="F1056">
            <v>2</v>
          </cell>
          <cell r="G1056" t="str">
            <v>区民生活</v>
          </cell>
          <cell r="H1056">
            <v>151.26</v>
          </cell>
          <cell r="I1056">
            <v>200</v>
          </cell>
          <cell r="J1056">
            <v>200</v>
          </cell>
        </row>
        <row r="1057">
          <cell r="B1057">
            <v>3161022</v>
          </cell>
          <cell r="C1057" t="str">
            <v>産業表彰</v>
          </cell>
          <cell r="D1057">
            <v>270200</v>
          </cell>
          <cell r="E1057" t="str">
            <v>商業課</v>
          </cell>
          <cell r="F1057">
            <v>2</v>
          </cell>
          <cell r="G1057" t="str">
            <v>区民生活</v>
          </cell>
          <cell r="H1057">
            <v>2371.436</v>
          </cell>
          <cell r="I1057">
            <v>4007</v>
          </cell>
          <cell r="J1057">
            <v>4007</v>
          </cell>
        </row>
        <row r="1058">
          <cell r="B1058">
            <v>3161030</v>
          </cell>
          <cell r="C1058" t="str">
            <v>商業環境整備促進事業(310201)</v>
          </cell>
          <cell r="D1058">
            <v>270200</v>
          </cell>
          <cell r="E1058" t="str">
            <v>商業課</v>
          </cell>
          <cell r="F1058">
            <v>2</v>
          </cell>
          <cell r="G1058" t="str">
            <v>区民生活</v>
          </cell>
          <cell r="H1058">
            <v>77357.373</v>
          </cell>
          <cell r="I1058">
            <v>60192</v>
          </cell>
          <cell r="J1058">
            <v>30696</v>
          </cell>
        </row>
        <row r="1059">
          <cell r="B1059">
            <v>3161031</v>
          </cell>
          <cell r="C1059" t="str">
            <v>商業活性化</v>
          </cell>
          <cell r="D1059">
            <v>270200</v>
          </cell>
          <cell r="E1059" t="str">
            <v>商業課</v>
          </cell>
          <cell r="F1059">
            <v>2</v>
          </cell>
          <cell r="G1059" t="str">
            <v>区民生活</v>
          </cell>
          <cell r="H1059">
            <v>1965.99</v>
          </cell>
          <cell r="I1059">
            <v>14036</v>
          </cell>
          <cell r="J1059">
            <v>14036</v>
          </cell>
        </row>
        <row r="1060">
          <cell r="B1060">
            <v>3161032</v>
          </cell>
          <cell r="C1060" t="str">
            <v>商店街振興</v>
          </cell>
          <cell r="D1060">
            <v>270200</v>
          </cell>
          <cell r="E1060" t="str">
            <v>商業課</v>
          </cell>
          <cell r="F1060">
            <v>2</v>
          </cell>
          <cell r="G1060" t="str">
            <v>区民生活</v>
          </cell>
          <cell r="H1060">
            <v>111096.605</v>
          </cell>
          <cell r="I1060">
            <v>179403</v>
          </cell>
          <cell r="J1060">
            <v>95864</v>
          </cell>
        </row>
        <row r="1061">
          <cell r="B1061">
            <v>3161033</v>
          </cell>
          <cell r="C1061" t="str">
            <v>商店街灯電灯料補助事業</v>
          </cell>
          <cell r="D1061">
            <v>270200</v>
          </cell>
          <cell r="E1061" t="str">
            <v>商業課</v>
          </cell>
          <cell r="F1061">
            <v>2</v>
          </cell>
          <cell r="G1061" t="str">
            <v>区民生活</v>
          </cell>
          <cell r="H1061">
            <v>13715.5</v>
          </cell>
          <cell r="I1061">
            <v>13968</v>
          </cell>
          <cell r="J1061">
            <v>13968</v>
          </cell>
        </row>
        <row r="1062">
          <cell r="B1062">
            <v>3161040</v>
          </cell>
          <cell r="C1062" t="str">
            <v>産業振興</v>
          </cell>
          <cell r="D1062">
            <v>273000</v>
          </cell>
          <cell r="E1062" t="str">
            <v>工業・計画担当課</v>
          </cell>
          <cell r="F1062">
            <v>2</v>
          </cell>
          <cell r="G1062" t="str">
            <v>区民生活</v>
          </cell>
          <cell r="H1062">
            <v>7622.001</v>
          </cell>
          <cell r="I1062">
            <v>6512</v>
          </cell>
          <cell r="J1062">
            <v>6512</v>
          </cell>
        </row>
        <row r="1063">
          <cell r="B1063">
            <v>3161041</v>
          </cell>
          <cell r="C1063" t="str">
            <v>工業振興</v>
          </cell>
          <cell r="D1063">
            <v>273000</v>
          </cell>
          <cell r="E1063" t="str">
            <v>工業・計画担当課</v>
          </cell>
          <cell r="F1063">
            <v>2</v>
          </cell>
          <cell r="G1063" t="str">
            <v>区民生活</v>
          </cell>
          <cell r="H1063">
            <v>28245.482</v>
          </cell>
          <cell r="I1063">
            <v>31309</v>
          </cell>
          <cell r="J1063">
            <v>31309</v>
          </cell>
        </row>
        <row r="1064">
          <cell r="B1064">
            <v>3161042</v>
          </cell>
          <cell r="C1064" t="str">
            <v>雇用対策推進事業</v>
          </cell>
          <cell r="D1064">
            <v>273000</v>
          </cell>
          <cell r="E1064" t="str">
            <v>工業・計画担当課</v>
          </cell>
          <cell r="F1064">
            <v>2</v>
          </cell>
          <cell r="G1064" t="str">
            <v>区民生活</v>
          </cell>
          <cell r="H1064">
            <v>2261.496</v>
          </cell>
          <cell r="I1064">
            <v>4103</v>
          </cell>
          <cell r="J1064">
            <v>4103</v>
          </cell>
        </row>
        <row r="1065">
          <cell r="B1065">
            <v>3161043</v>
          </cell>
          <cell r="C1065" t="str">
            <v>産学公連携推進</v>
          </cell>
          <cell r="D1065">
            <v>273000</v>
          </cell>
          <cell r="E1065" t="str">
            <v>工業・計画担当課</v>
          </cell>
          <cell r="F1065">
            <v>2</v>
          </cell>
          <cell r="G1065" t="str">
            <v>区民生活</v>
          </cell>
          <cell r="H1065">
            <v>0</v>
          </cell>
          <cell r="I1065">
            <v>5240</v>
          </cell>
          <cell r="J1065">
            <v>5240</v>
          </cell>
        </row>
        <row r="1066">
          <cell r="B1066">
            <v>3161050</v>
          </cell>
          <cell r="C1066" t="str">
            <v>ショッピングプロムナード整備事業（310201）</v>
          </cell>
          <cell r="D1066">
            <v>270200</v>
          </cell>
          <cell r="E1066" t="str">
            <v>商業課</v>
          </cell>
          <cell r="F1066">
            <v>2</v>
          </cell>
          <cell r="G1066" t="str">
            <v>区民生活</v>
          </cell>
          <cell r="H1066">
            <v>91565.571</v>
          </cell>
          <cell r="I1066">
            <v>1084</v>
          </cell>
          <cell r="J1066">
            <v>1084</v>
          </cell>
        </row>
        <row r="1067">
          <cell r="B1067">
            <v>3161070</v>
          </cell>
          <cell r="C1067" t="str">
            <v>世田谷区勤労者サービス公社運営助成</v>
          </cell>
          <cell r="D1067">
            <v>270200</v>
          </cell>
          <cell r="E1067" t="str">
            <v>商業課</v>
          </cell>
          <cell r="F1067">
            <v>2</v>
          </cell>
          <cell r="G1067" t="str">
            <v>区民生活</v>
          </cell>
          <cell r="H1067">
            <v>127215.051</v>
          </cell>
          <cell r="I1067">
            <v>134856</v>
          </cell>
          <cell r="J1067">
            <v>121765</v>
          </cell>
        </row>
        <row r="1068">
          <cell r="B1068">
            <v>3169020</v>
          </cell>
          <cell r="C1068" t="str">
            <v>ふれあい農業推進</v>
          </cell>
          <cell r="D1068">
            <v>270300</v>
          </cell>
          <cell r="E1068" t="str">
            <v>都市農地課</v>
          </cell>
          <cell r="F1068">
            <v>2</v>
          </cell>
          <cell r="G1068" t="str">
            <v>区民生活</v>
          </cell>
          <cell r="H1068">
            <v>3764.589</v>
          </cell>
          <cell r="I1068">
            <v>3641</v>
          </cell>
          <cell r="J1068">
            <v>3641</v>
          </cell>
        </row>
        <row r="1069">
          <cell r="B1069">
            <v>3169060</v>
          </cell>
          <cell r="C1069" t="str">
            <v>区民農園維持運営</v>
          </cell>
          <cell r="D1069">
            <v>270300</v>
          </cell>
          <cell r="E1069" t="str">
            <v>都市農地課</v>
          </cell>
          <cell r="F1069">
            <v>2</v>
          </cell>
          <cell r="G1069" t="str">
            <v>区民生活</v>
          </cell>
          <cell r="H1069">
            <v>32329.85</v>
          </cell>
          <cell r="I1069">
            <v>30304</v>
          </cell>
          <cell r="J1069">
            <v>21639</v>
          </cell>
        </row>
        <row r="1070">
          <cell r="B1070">
            <v>4179070</v>
          </cell>
          <cell r="C1070" t="str">
            <v>住宅施策の計画</v>
          </cell>
          <cell r="D1070">
            <v>563000</v>
          </cell>
          <cell r="E1070" t="str">
            <v>建設住宅部住宅課　　</v>
          </cell>
          <cell r="F1070">
            <v>4</v>
          </cell>
          <cell r="G1070" t="str">
            <v>都市整備</v>
          </cell>
          <cell r="H1070">
            <v>5807.785</v>
          </cell>
          <cell r="I1070">
            <v>17036</v>
          </cell>
          <cell r="J1070">
            <v>6576</v>
          </cell>
        </row>
        <row r="1071">
          <cell r="B1071">
            <v>4179120</v>
          </cell>
          <cell r="C1071" t="str">
            <v>居住支援制度</v>
          </cell>
          <cell r="D1071">
            <v>563000</v>
          </cell>
          <cell r="E1071" t="str">
            <v>建設住宅部住宅課　　</v>
          </cell>
          <cell r="F1071">
            <v>4</v>
          </cell>
          <cell r="G1071" t="str">
            <v>都市整備</v>
          </cell>
          <cell r="H1071">
            <v>3091.875</v>
          </cell>
          <cell r="I1071">
            <v>7586</v>
          </cell>
          <cell r="J1071">
            <v>7586</v>
          </cell>
        </row>
        <row r="1072">
          <cell r="B1072">
            <v>4179125</v>
          </cell>
          <cell r="C1072" t="str">
            <v>民間住宅管理保全等の支援</v>
          </cell>
          <cell r="D1072">
            <v>563000</v>
          </cell>
          <cell r="E1072" t="str">
            <v>建設住宅部住宅課　　</v>
          </cell>
          <cell r="F1072">
            <v>4</v>
          </cell>
          <cell r="G1072" t="str">
            <v>都市整備</v>
          </cell>
          <cell r="H1072">
            <v>5086.753</v>
          </cell>
          <cell r="I1072">
            <v>5759</v>
          </cell>
          <cell r="J1072">
            <v>5759</v>
          </cell>
        </row>
        <row r="1073">
          <cell r="B1073">
            <v>4179130</v>
          </cell>
          <cell r="C1073" t="str">
            <v>バリアフリー住宅の促進</v>
          </cell>
          <cell r="D1073">
            <v>563000</v>
          </cell>
          <cell r="E1073" t="str">
            <v>建設住宅部住宅課　　</v>
          </cell>
          <cell r="F1073">
            <v>4</v>
          </cell>
          <cell r="G1073" t="str">
            <v>都市整備</v>
          </cell>
          <cell r="H1073">
            <v>62.56</v>
          </cell>
          <cell r="I1073">
            <v>89</v>
          </cell>
          <cell r="J1073">
            <v>89</v>
          </cell>
        </row>
        <row r="1074">
          <cell r="B1074">
            <v>4179150</v>
          </cell>
          <cell r="C1074" t="str">
            <v>「せたがやの家」供給の推進</v>
          </cell>
          <cell r="D1074">
            <v>563000</v>
          </cell>
          <cell r="E1074" t="str">
            <v>建設住宅部住宅課　　</v>
          </cell>
          <cell r="F1074">
            <v>4</v>
          </cell>
          <cell r="G1074" t="str">
            <v>都市整備</v>
          </cell>
          <cell r="H1074">
            <v>701135.312</v>
          </cell>
          <cell r="I1074">
            <v>720740</v>
          </cell>
          <cell r="J1074">
            <v>2954</v>
          </cell>
        </row>
        <row r="1075">
          <cell r="B1075">
            <v>4179190</v>
          </cell>
          <cell r="C1075" t="str">
            <v>借上げ公営住宅建設費等助成</v>
          </cell>
          <cell r="D1075">
            <v>563000</v>
          </cell>
          <cell r="E1075" t="str">
            <v>建設住宅部住宅課　　</v>
          </cell>
          <cell r="F1075">
            <v>4</v>
          </cell>
          <cell r="G1075" t="str">
            <v>都市整備</v>
          </cell>
          <cell r="H1075">
            <v>64208</v>
          </cell>
          <cell r="I1075">
            <v>109076</v>
          </cell>
          <cell r="J1075">
            <v>0</v>
          </cell>
        </row>
        <row r="1076">
          <cell r="B1076">
            <v>4248040</v>
          </cell>
          <cell r="C1076" t="str">
            <v>自動車公害対策</v>
          </cell>
          <cell r="D1076">
            <v>261000</v>
          </cell>
          <cell r="E1076" t="str">
            <v>環境課</v>
          </cell>
          <cell r="F1076">
            <v>2</v>
          </cell>
          <cell r="G1076" t="str">
            <v>区民生活</v>
          </cell>
          <cell r="H1076">
            <v>7510.499</v>
          </cell>
          <cell r="I1076">
            <v>45345</v>
          </cell>
          <cell r="J1076">
            <v>45030</v>
          </cell>
        </row>
        <row r="1077">
          <cell r="B1077">
            <v>4248090</v>
          </cell>
          <cell r="C1077" t="str">
            <v>環境基本計画の策定・推進</v>
          </cell>
          <cell r="D1077">
            <v>261000</v>
          </cell>
          <cell r="E1077" t="str">
            <v>環境課</v>
          </cell>
          <cell r="F1077">
            <v>2</v>
          </cell>
          <cell r="G1077" t="str">
            <v>区民生活</v>
          </cell>
          <cell r="H1077">
            <v>6069.371</v>
          </cell>
          <cell r="I1077">
            <v>4664</v>
          </cell>
          <cell r="J1077">
            <v>4664</v>
          </cell>
        </row>
        <row r="1078">
          <cell r="B1078">
            <v>4248095</v>
          </cell>
          <cell r="C1078" t="str">
            <v>地球温暖化対策</v>
          </cell>
          <cell r="D1078">
            <v>261000</v>
          </cell>
          <cell r="E1078" t="str">
            <v>環境課</v>
          </cell>
          <cell r="F1078">
            <v>2</v>
          </cell>
          <cell r="G1078" t="str">
            <v>区民生活</v>
          </cell>
          <cell r="H1078">
            <v>1888.472</v>
          </cell>
          <cell r="I1078">
            <v>1134</v>
          </cell>
          <cell r="J1078">
            <v>1134</v>
          </cell>
        </row>
        <row r="1079">
          <cell r="B1079">
            <v>4248100</v>
          </cell>
          <cell r="C1079" t="str">
            <v>ＩＳＯ14001の推進</v>
          </cell>
          <cell r="D1079">
            <v>261000</v>
          </cell>
          <cell r="E1079" t="str">
            <v>環境課</v>
          </cell>
          <cell r="F1079">
            <v>2</v>
          </cell>
          <cell r="G1079" t="str">
            <v>区民生活</v>
          </cell>
          <cell r="H1079">
            <v>5341.419</v>
          </cell>
          <cell r="I1079">
            <v>3646</v>
          </cell>
          <cell r="J1079">
            <v>3646</v>
          </cell>
        </row>
        <row r="1080">
          <cell r="B1080">
            <v>4321965</v>
          </cell>
          <cell r="C1080" t="str">
            <v>都市景観の形成</v>
          </cell>
          <cell r="D1080">
            <v>511000</v>
          </cell>
          <cell r="E1080" t="str">
            <v>都市整備部都市環境課</v>
          </cell>
          <cell r="F1080">
            <v>4</v>
          </cell>
          <cell r="G1080" t="str">
            <v>都市整備</v>
          </cell>
          <cell r="H1080">
            <v>6886.578</v>
          </cell>
          <cell r="I1080">
            <v>8890</v>
          </cell>
          <cell r="J1080">
            <v>8890</v>
          </cell>
        </row>
        <row r="1081">
          <cell r="B1081">
            <v>4322000</v>
          </cell>
          <cell r="C1081" t="str">
            <v>樹木・樹林地の保護</v>
          </cell>
          <cell r="D1081">
            <v>511000</v>
          </cell>
          <cell r="E1081" t="str">
            <v>都市環境課</v>
          </cell>
          <cell r="F1081">
            <v>4</v>
          </cell>
          <cell r="G1081" t="str">
            <v>都市整備</v>
          </cell>
          <cell r="H1081">
            <v>683.689</v>
          </cell>
          <cell r="I1081">
            <v>921</v>
          </cell>
          <cell r="J1081">
            <v>921</v>
          </cell>
        </row>
        <row r="1082">
          <cell r="B1082">
            <v>4322005</v>
          </cell>
          <cell r="C1082" t="str">
            <v>樹木・樹林地の保護(世田谷)</v>
          </cell>
          <cell r="D1082">
            <v>593000</v>
          </cell>
          <cell r="E1082" t="str">
            <v>世街＊土木課　　　　</v>
          </cell>
          <cell r="F1082">
            <v>4</v>
          </cell>
          <cell r="G1082" t="str">
            <v>都市整備</v>
          </cell>
          <cell r="H1082">
            <v>11637.665</v>
          </cell>
          <cell r="I1082">
            <v>12837</v>
          </cell>
          <cell r="J1082">
            <v>12837</v>
          </cell>
        </row>
        <row r="1083">
          <cell r="B1083">
            <v>4322010</v>
          </cell>
          <cell r="C1083" t="str">
            <v>樹木・樹林地の保護(北沢)</v>
          </cell>
          <cell r="D1083">
            <v>613000</v>
          </cell>
          <cell r="E1083" t="str">
            <v>北街＊土木課　　　　</v>
          </cell>
          <cell r="F1083">
            <v>4</v>
          </cell>
          <cell r="G1083" t="str">
            <v>都市整備</v>
          </cell>
          <cell r="H1083">
            <v>8081.04</v>
          </cell>
          <cell r="I1083">
            <v>9284</v>
          </cell>
          <cell r="J1083">
            <v>9284</v>
          </cell>
        </row>
        <row r="1084">
          <cell r="B1084">
            <v>4322015</v>
          </cell>
          <cell r="C1084" t="str">
            <v>樹木・樹林地の保護（玉川）</v>
          </cell>
          <cell r="D1084">
            <v>623000</v>
          </cell>
          <cell r="E1084" t="str">
            <v>玉街＊土木課　　　　</v>
          </cell>
          <cell r="F1084">
            <v>4</v>
          </cell>
          <cell r="G1084" t="str">
            <v>都市整備</v>
          </cell>
          <cell r="H1084">
            <v>16123.601</v>
          </cell>
          <cell r="I1084">
            <v>16246</v>
          </cell>
          <cell r="J1084">
            <v>16246</v>
          </cell>
        </row>
        <row r="1085">
          <cell r="B1085">
            <v>4322020</v>
          </cell>
          <cell r="C1085" t="str">
            <v>樹木・樹林地の保護(砧)</v>
          </cell>
          <cell r="D1085">
            <v>633000</v>
          </cell>
          <cell r="E1085" t="str">
            <v>砧街＊土木課　　　　</v>
          </cell>
          <cell r="F1085">
            <v>4</v>
          </cell>
          <cell r="G1085" t="str">
            <v>都市整備</v>
          </cell>
          <cell r="H1085">
            <v>14936.885</v>
          </cell>
          <cell r="I1085">
            <v>20393</v>
          </cell>
          <cell r="J1085">
            <v>20393</v>
          </cell>
        </row>
        <row r="1086">
          <cell r="B1086">
            <v>4322025</v>
          </cell>
          <cell r="C1086" t="str">
            <v>樹木・樹林地の保護(烏山)</v>
          </cell>
          <cell r="D1086">
            <v>643000</v>
          </cell>
          <cell r="E1086" t="str">
            <v>烏街＊土木課　　　　</v>
          </cell>
          <cell r="F1086">
            <v>4</v>
          </cell>
          <cell r="G1086" t="str">
            <v>都市整備</v>
          </cell>
          <cell r="H1086">
            <v>7193.555</v>
          </cell>
          <cell r="I1086">
            <v>8225</v>
          </cell>
          <cell r="J1086">
            <v>8225</v>
          </cell>
        </row>
        <row r="1087">
          <cell r="B1087">
            <v>4447200</v>
          </cell>
          <cell r="C1087" t="str">
            <v>緑と水のまちづくり</v>
          </cell>
          <cell r="D1087">
            <v>511000</v>
          </cell>
          <cell r="E1087" t="str">
            <v>都市整備部都市環境課</v>
          </cell>
          <cell r="F1087">
            <v>4</v>
          </cell>
          <cell r="G1087" t="str">
            <v>都市整備</v>
          </cell>
          <cell r="H1087">
            <v>11971.586</v>
          </cell>
          <cell r="I1087">
            <v>15742</v>
          </cell>
          <cell r="J1087">
            <v>15742</v>
          </cell>
        </row>
        <row r="1088">
          <cell r="B1088">
            <v>4447205</v>
          </cell>
          <cell r="C1088" t="str">
            <v>(仮称）エコビレッジ構想の推進</v>
          </cell>
          <cell r="D1088">
            <v>511000</v>
          </cell>
          <cell r="E1088" t="str">
            <v>都市整備部都市環境課</v>
          </cell>
          <cell r="F1088">
            <v>4</v>
          </cell>
          <cell r="G1088" t="str">
            <v>都市整備</v>
          </cell>
          <cell r="H1088">
            <v>3999.24</v>
          </cell>
          <cell r="I1088">
            <v>4000</v>
          </cell>
          <cell r="J1088">
            <v>4000</v>
          </cell>
        </row>
        <row r="1089">
          <cell r="B1089">
            <v>4447215</v>
          </cell>
          <cell r="C1089" t="str">
            <v>地域緑化促進（世田谷）</v>
          </cell>
          <cell r="D1089">
            <v>593000</v>
          </cell>
          <cell r="E1089" t="str">
            <v>世街＊土木課　　　　</v>
          </cell>
          <cell r="F1089">
            <v>4</v>
          </cell>
          <cell r="G1089" t="str">
            <v>都市整備</v>
          </cell>
          <cell r="H1089">
            <v>4953.222</v>
          </cell>
          <cell r="I1089">
            <v>5778</v>
          </cell>
          <cell r="J1089">
            <v>5778</v>
          </cell>
        </row>
        <row r="1090">
          <cell r="B1090">
            <v>4447220</v>
          </cell>
          <cell r="C1090" t="str">
            <v>地域緑化促進（北沢）</v>
          </cell>
          <cell r="D1090">
            <v>613000</v>
          </cell>
          <cell r="E1090" t="str">
            <v>北街＊土木課　　　　</v>
          </cell>
          <cell r="F1090">
            <v>4</v>
          </cell>
          <cell r="G1090" t="str">
            <v>都市整備</v>
          </cell>
          <cell r="H1090">
            <v>2851.423</v>
          </cell>
          <cell r="I1090">
            <v>4500</v>
          </cell>
          <cell r="J1090">
            <v>4500</v>
          </cell>
        </row>
        <row r="1091">
          <cell r="B1091">
            <v>4447225</v>
          </cell>
          <cell r="C1091" t="str">
            <v>地域緑化促進（玉川）</v>
          </cell>
          <cell r="D1091">
            <v>623000</v>
          </cell>
          <cell r="E1091" t="str">
            <v>玉街＊土木課　　　　</v>
          </cell>
          <cell r="F1091">
            <v>4</v>
          </cell>
          <cell r="G1091" t="str">
            <v>都市整備</v>
          </cell>
          <cell r="H1091">
            <v>4034.823</v>
          </cell>
          <cell r="I1091">
            <v>4847</v>
          </cell>
          <cell r="J1091">
            <v>4847</v>
          </cell>
        </row>
        <row r="1092">
          <cell r="B1092">
            <v>4447230</v>
          </cell>
          <cell r="C1092" t="str">
            <v>地域緑化促進（砧）</v>
          </cell>
          <cell r="D1092">
            <v>633000</v>
          </cell>
          <cell r="E1092" t="str">
            <v>砧街＊土木課　　　　</v>
          </cell>
          <cell r="F1092">
            <v>4</v>
          </cell>
          <cell r="G1092" t="str">
            <v>都市整備</v>
          </cell>
          <cell r="H1092">
            <v>3060.962</v>
          </cell>
          <cell r="I1092">
            <v>3145</v>
          </cell>
          <cell r="J1092">
            <v>3145</v>
          </cell>
        </row>
        <row r="1093">
          <cell r="B1093">
            <v>4447235</v>
          </cell>
          <cell r="C1093" t="str">
            <v>地域緑化促進(烏山)</v>
          </cell>
          <cell r="D1093">
            <v>643000</v>
          </cell>
          <cell r="E1093" t="str">
            <v>烏街＊土木課　　　　</v>
          </cell>
          <cell r="F1093">
            <v>4</v>
          </cell>
          <cell r="G1093" t="str">
            <v>都市整備</v>
          </cell>
          <cell r="H1093">
            <v>2541.867</v>
          </cell>
          <cell r="I1093">
            <v>2937</v>
          </cell>
          <cell r="J1093">
            <v>2937</v>
          </cell>
        </row>
        <row r="1094">
          <cell r="B1094">
            <v>4447240</v>
          </cell>
          <cell r="C1094" t="str">
            <v>地下水湧水保全対策</v>
          </cell>
          <cell r="D1094">
            <v>511000</v>
          </cell>
          <cell r="E1094" t="str">
            <v>都市整備部都市環境課</v>
          </cell>
          <cell r="F1094">
            <v>4</v>
          </cell>
          <cell r="G1094" t="str">
            <v>都市整備</v>
          </cell>
          <cell r="H1094">
            <v>16999.729</v>
          </cell>
          <cell r="I1094">
            <v>16514</v>
          </cell>
          <cell r="J1094">
            <v>15081</v>
          </cell>
        </row>
        <row r="1095">
          <cell r="B1095">
            <v>4447245</v>
          </cell>
          <cell r="C1095" t="str">
            <v>地下水湧水保全対策(世田谷）</v>
          </cell>
          <cell r="D1095">
            <v>593000</v>
          </cell>
          <cell r="E1095" t="str">
            <v>世街＊土木課　　　　</v>
          </cell>
          <cell r="F1095">
            <v>4</v>
          </cell>
          <cell r="G1095" t="str">
            <v>都市整備</v>
          </cell>
          <cell r="H1095">
            <v>781.47</v>
          </cell>
          <cell r="I1095">
            <v>992</v>
          </cell>
          <cell r="J1095">
            <v>992</v>
          </cell>
        </row>
        <row r="1096">
          <cell r="B1096">
            <v>4447250</v>
          </cell>
          <cell r="C1096" t="str">
            <v>地下水湧水保全対策(北沢）</v>
          </cell>
          <cell r="D1096">
            <v>613000</v>
          </cell>
          <cell r="E1096" t="str">
            <v>北街＊土木課　　　　</v>
          </cell>
          <cell r="F1096">
            <v>4</v>
          </cell>
          <cell r="G1096" t="str">
            <v>都市整備</v>
          </cell>
          <cell r="H1096">
            <v>695</v>
          </cell>
          <cell r="I1096">
            <v>500</v>
          </cell>
          <cell r="J1096">
            <v>500</v>
          </cell>
        </row>
        <row r="1097">
          <cell r="B1097">
            <v>4447255</v>
          </cell>
          <cell r="C1097" t="str">
            <v>地下水湧水保全対策（玉川）</v>
          </cell>
          <cell r="D1097">
            <v>623000</v>
          </cell>
          <cell r="E1097" t="str">
            <v>玉街＊土木課　　　　</v>
          </cell>
          <cell r="F1097">
            <v>4</v>
          </cell>
          <cell r="G1097" t="str">
            <v>都市整備</v>
          </cell>
          <cell r="H1097">
            <v>6627.959</v>
          </cell>
          <cell r="I1097">
            <v>6116</v>
          </cell>
          <cell r="J1097">
            <v>6116</v>
          </cell>
        </row>
        <row r="1098">
          <cell r="B1098">
            <v>4447260</v>
          </cell>
          <cell r="C1098" t="str">
            <v>地下水湧水保全対策(砧)</v>
          </cell>
          <cell r="D1098">
            <v>633000</v>
          </cell>
          <cell r="E1098" t="str">
            <v>砧街＊土木課　　　　</v>
          </cell>
          <cell r="F1098">
            <v>4</v>
          </cell>
          <cell r="G1098" t="str">
            <v>都市整備</v>
          </cell>
          <cell r="H1098">
            <v>16464.976</v>
          </cell>
          <cell r="I1098">
            <v>16706</v>
          </cell>
          <cell r="J1098">
            <v>16706</v>
          </cell>
        </row>
        <row r="1099">
          <cell r="B1099">
            <v>4447265</v>
          </cell>
          <cell r="C1099" t="str">
            <v>地下水湧水保全対策(烏山)</v>
          </cell>
          <cell r="D1099">
            <v>643000</v>
          </cell>
          <cell r="E1099" t="str">
            <v>烏街＊土木課　　　　</v>
          </cell>
          <cell r="F1099">
            <v>4</v>
          </cell>
          <cell r="G1099" t="str">
            <v>都市整備</v>
          </cell>
          <cell r="H1099">
            <v>4586.16</v>
          </cell>
          <cell r="I1099">
            <v>4480</v>
          </cell>
          <cell r="J1099">
            <v>4480</v>
          </cell>
        </row>
        <row r="1100">
          <cell r="B1100">
            <v>4472024</v>
          </cell>
          <cell r="C1100" t="str">
            <v>水際の散歩道(砧)</v>
          </cell>
          <cell r="D1100">
            <v>633000</v>
          </cell>
          <cell r="E1100" t="str">
            <v>砧街＊土木課　　　　</v>
          </cell>
          <cell r="F1100">
            <v>4</v>
          </cell>
          <cell r="G1100" t="str">
            <v>都市整備</v>
          </cell>
          <cell r="H1100">
            <v>10500</v>
          </cell>
          <cell r="I1100">
            <v>8728</v>
          </cell>
          <cell r="J1100">
            <v>1350</v>
          </cell>
        </row>
        <row r="1101">
          <cell r="B1101">
            <v>4472025</v>
          </cell>
          <cell r="C1101" t="str">
            <v>水際の散歩道（烏山）</v>
          </cell>
          <cell r="D1101">
            <v>643000</v>
          </cell>
          <cell r="E1101" t="str">
            <v>烏街＊土木課　　　　</v>
          </cell>
          <cell r="F1101">
            <v>4</v>
          </cell>
          <cell r="G1101" t="str">
            <v>都市整備</v>
          </cell>
          <cell r="H1101">
            <v>0</v>
          </cell>
          <cell r="I1101">
            <v>0</v>
          </cell>
          <cell r="J1101">
            <v>0</v>
          </cell>
        </row>
        <row r="1102">
          <cell r="B1102">
            <v>4472071</v>
          </cell>
          <cell r="C1102" t="str">
            <v>道路緑化（世田谷）</v>
          </cell>
          <cell r="D1102">
            <v>593000</v>
          </cell>
          <cell r="E1102" t="str">
            <v>世街＊土木課　　　　</v>
          </cell>
          <cell r="F1102">
            <v>4</v>
          </cell>
          <cell r="G1102" t="str">
            <v>都市整備</v>
          </cell>
          <cell r="H1102">
            <v>5314.95</v>
          </cell>
          <cell r="I1102">
            <v>1600</v>
          </cell>
          <cell r="J1102">
            <v>1600</v>
          </cell>
        </row>
        <row r="1103">
          <cell r="B1103">
            <v>4472072</v>
          </cell>
          <cell r="C1103" t="str">
            <v>道路緑化(北沢)</v>
          </cell>
          <cell r="D1103">
            <v>613000</v>
          </cell>
          <cell r="E1103" t="str">
            <v>北街＊土木課　　　　</v>
          </cell>
          <cell r="F1103">
            <v>4</v>
          </cell>
          <cell r="G1103" t="str">
            <v>都市整備</v>
          </cell>
          <cell r="H1103">
            <v>0</v>
          </cell>
          <cell r="I1103">
            <v>0</v>
          </cell>
          <cell r="J1103">
            <v>0</v>
          </cell>
        </row>
        <row r="1104">
          <cell r="B1104">
            <v>4472073</v>
          </cell>
          <cell r="C1104" t="str">
            <v>道路緑化（玉川）</v>
          </cell>
          <cell r="D1104">
            <v>623000</v>
          </cell>
          <cell r="E1104" t="str">
            <v>玉街＊土木課　　　　</v>
          </cell>
          <cell r="F1104">
            <v>4</v>
          </cell>
          <cell r="G1104" t="str">
            <v>都市整備</v>
          </cell>
          <cell r="H1104">
            <v>0</v>
          </cell>
          <cell r="I1104">
            <v>5000</v>
          </cell>
          <cell r="J1104">
            <v>5000</v>
          </cell>
        </row>
        <row r="1105">
          <cell r="B1105">
            <v>4472074</v>
          </cell>
          <cell r="C1105" t="str">
            <v>道路緑化(砧)</v>
          </cell>
          <cell r="D1105">
            <v>633000</v>
          </cell>
          <cell r="E1105" t="str">
            <v>砧街＊土木課　　　　</v>
          </cell>
          <cell r="F1105">
            <v>4</v>
          </cell>
          <cell r="G1105" t="str">
            <v>都市整備</v>
          </cell>
          <cell r="H1105">
            <v>2362.5</v>
          </cell>
          <cell r="I1105">
            <v>1758</v>
          </cell>
          <cell r="J1105">
            <v>1758</v>
          </cell>
        </row>
        <row r="1106">
          <cell r="B1106">
            <v>4472075</v>
          </cell>
          <cell r="C1106" t="str">
            <v>道路緑化(烏山)</v>
          </cell>
          <cell r="D1106">
            <v>643000</v>
          </cell>
          <cell r="E1106" t="str">
            <v>烏街＊土木課　　　　</v>
          </cell>
          <cell r="F1106">
            <v>4</v>
          </cell>
          <cell r="G1106" t="str">
            <v>都市整備</v>
          </cell>
          <cell r="H1106">
            <v>0</v>
          </cell>
          <cell r="I1106">
            <v>0</v>
          </cell>
          <cell r="J1106">
            <v>0</v>
          </cell>
        </row>
        <row r="1107">
          <cell r="B1107">
            <v>4477510</v>
          </cell>
          <cell r="C1107" t="str">
            <v>公園新設</v>
          </cell>
          <cell r="D1107">
            <v>511000</v>
          </cell>
          <cell r="E1107" t="str">
            <v>都市整備部都市環境課</v>
          </cell>
          <cell r="F1107">
            <v>4</v>
          </cell>
          <cell r="G1107" t="str">
            <v>都市整備</v>
          </cell>
          <cell r="H1107">
            <v>2085.871</v>
          </cell>
          <cell r="I1107">
            <v>3000</v>
          </cell>
          <cell r="J1107">
            <v>3000</v>
          </cell>
        </row>
        <row r="1108">
          <cell r="B1108">
            <v>4477511</v>
          </cell>
          <cell r="C1108" t="str">
            <v>公園新設（世田谷）</v>
          </cell>
          <cell r="D1108">
            <v>593000</v>
          </cell>
          <cell r="E1108" t="str">
            <v>世街＊土木課　　　　</v>
          </cell>
          <cell r="F1108">
            <v>4</v>
          </cell>
          <cell r="G1108" t="str">
            <v>都市整備</v>
          </cell>
          <cell r="H1108">
            <v>61158.335</v>
          </cell>
          <cell r="I1108">
            <v>59828</v>
          </cell>
          <cell r="J1108">
            <v>55428</v>
          </cell>
        </row>
        <row r="1109">
          <cell r="B1109">
            <v>4477512</v>
          </cell>
          <cell r="C1109" t="str">
            <v>公園新設(北沢)</v>
          </cell>
          <cell r="D1109">
            <v>613000</v>
          </cell>
          <cell r="E1109" t="str">
            <v>北街＊土木課　　　　</v>
          </cell>
          <cell r="F1109">
            <v>4</v>
          </cell>
          <cell r="G1109" t="str">
            <v>都市整備</v>
          </cell>
          <cell r="H1109">
            <v>30698.85</v>
          </cell>
          <cell r="I1109">
            <v>504</v>
          </cell>
          <cell r="J1109">
            <v>504</v>
          </cell>
        </row>
        <row r="1110">
          <cell r="B1110">
            <v>4477513</v>
          </cell>
          <cell r="C1110" t="str">
            <v>公園新設（玉川）</v>
          </cell>
          <cell r="D1110">
            <v>623000</v>
          </cell>
          <cell r="E1110" t="str">
            <v>玉街＊土木課　　　　</v>
          </cell>
          <cell r="F1110">
            <v>4</v>
          </cell>
          <cell r="G1110" t="str">
            <v>都市整備</v>
          </cell>
          <cell r="H1110">
            <v>0</v>
          </cell>
          <cell r="I1110">
            <v>20986</v>
          </cell>
          <cell r="J1110">
            <v>16432</v>
          </cell>
        </row>
        <row r="1111">
          <cell r="B1111">
            <v>4477514</v>
          </cell>
          <cell r="C1111" t="str">
            <v>公園新設（砧）</v>
          </cell>
          <cell r="D1111">
            <v>633000</v>
          </cell>
          <cell r="E1111" t="str">
            <v>砧街＊土木課　　　　</v>
          </cell>
          <cell r="F1111">
            <v>4</v>
          </cell>
          <cell r="G1111" t="str">
            <v>都市整備</v>
          </cell>
          <cell r="H1111">
            <v>53123.7</v>
          </cell>
          <cell r="I1111">
            <v>121152</v>
          </cell>
          <cell r="J1111">
            <v>117424</v>
          </cell>
        </row>
        <row r="1112">
          <cell r="B1112">
            <v>4477515</v>
          </cell>
          <cell r="C1112" t="str">
            <v>公園新設（烏山）</v>
          </cell>
          <cell r="D1112">
            <v>643000</v>
          </cell>
          <cell r="E1112" t="str">
            <v>烏街＊土木課　　　　</v>
          </cell>
          <cell r="F1112">
            <v>4</v>
          </cell>
          <cell r="G1112" t="str">
            <v>都市整備</v>
          </cell>
          <cell r="H1112">
            <v>431.187</v>
          </cell>
          <cell r="I1112">
            <v>53706</v>
          </cell>
          <cell r="J1112">
            <v>53706</v>
          </cell>
        </row>
        <row r="1113">
          <cell r="B1113">
            <v>4477521</v>
          </cell>
          <cell r="C1113" t="str">
            <v>緑道整備(世田谷)</v>
          </cell>
          <cell r="D1113">
            <v>593000</v>
          </cell>
          <cell r="E1113" t="str">
            <v>世街＊土木課　　　　</v>
          </cell>
          <cell r="F1113">
            <v>4</v>
          </cell>
          <cell r="G1113" t="str">
            <v>都市整備</v>
          </cell>
          <cell r="H1113">
            <v>95635.05</v>
          </cell>
          <cell r="I1113">
            <v>30111</v>
          </cell>
          <cell r="J1113">
            <v>20111</v>
          </cell>
        </row>
        <row r="1114">
          <cell r="B1114">
            <v>4477522</v>
          </cell>
          <cell r="C1114" t="str">
            <v>緑道整備(北沢)</v>
          </cell>
          <cell r="D1114">
            <v>613000</v>
          </cell>
          <cell r="E1114" t="str">
            <v>北街＊土木課　　　　</v>
          </cell>
          <cell r="F1114">
            <v>4</v>
          </cell>
          <cell r="G1114" t="str">
            <v>都市整備</v>
          </cell>
          <cell r="H1114">
            <v>31025.4</v>
          </cell>
          <cell r="I1114">
            <v>3923</v>
          </cell>
          <cell r="J1114">
            <v>3923</v>
          </cell>
        </row>
        <row r="1115">
          <cell r="B1115">
            <v>4477523</v>
          </cell>
          <cell r="C1115" t="str">
            <v>緑道整備（玉川）</v>
          </cell>
          <cell r="D1115">
            <v>623000</v>
          </cell>
          <cell r="E1115" t="str">
            <v>玉街＊土木課　　　　</v>
          </cell>
          <cell r="F1115">
            <v>4</v>
          </cell>
          <cell r="G1115" t="str">
            <v>都市整備</v>
          </cell>
          <cell r="H1115">
            <v>5902.05</v>
          </cell>
          <cell r="I1115">
            <v>37318</v>
          </cell>
          <cell r="J1115">
            <v>22668</v>
          </cell>
        </row>
        <row r="1116">
          <cell r="B1116">
            <v>4477524</v>
          </cell>
          <cell r="C1116" t="str">
            <v>緑道整備(砧)</v>
          </cell>
          <cell r="D1116">
            <v>633000</v>
          </cell>
          <cell r="E1116" t="str">
            <v>砧街＊土木課　　　　</v>
          </cell>
          <cell r="F1116">
            <v>4</v>
          </cell>
          <cell r="G1116" t="str">
            <v>都市整備</v>
          </cell>
          <cell r="H1116">
            <v>7274.4</v>
          </cell>
          <cell r="I1116">
            <v>59115</v>
          </cell>
          <cell r="J1116">
            <v>59115</v>
          </cell>
        </row>
        <row r="1117">
          <cell r="B1117">
            <v>4477525</v>
          </cell>
          <cell r="C1117" t="str">
            <v>緑道整備（烏山）</v>
          </cell>
          <cell r="D1117">
            <v>643000</v>
          </cell>
          <cell r="E1117" t="str">
            <v>烏街＊土木課　　　　</v>
          </cell>
          <cell r="F1117">
            <v>4</v>
          </cell>
          <cell r="G1117" t="str">
            <v>都市整備</v>
          </cell>
          <cell r="H1117">
            <v>0</v>
          </cell>
          <cell r="I1117">
            <v>0</v>
          </cell>
          <cell r="J1117">
            <v>0</v>
          </cell>
        </row>
        <row r="1118">
          <cell r="B1118">
            <v>4477532</v>
          </cell>
          <cell r="C1118" t="str">
            <v>身近な広場整備（北沢）</v>
          </cell>
          <cell r="D1118">
            <v>613000</v>
          </cell>
          <cell r="E1118" t="str">
            <v>北街＊土木課　　　　</v>
          </cell>
          <cell r="F1118">
            <v>4</v>
          </cell>
          <cell r="G1118" t="str">
            <v>都市整備</v>
          </cell>
          <cell r="H1118">
            <v>11019.75</v>
          </cell>
          <cell r="I1118">
            <v>11867</v>
          </cell>
          <cell r="J1118">
            <v>11867</v>
          </cell>
        </row>
        <row r="1119">
          <cell r="B1119">
            <v>4477533</v>
          </cell>
          <cell r="C1119" t="str">
            <v>身近な広場整備（玉川）</v>
          </cell>
          <cell r="D1119">
            <v>623000</v>
          </cell>
          <cell r="E1119" t="str">
            <v>玉街＊土木課　　　　</v>
          </cell>
          <cell r="F1119">
            <v>4</v>
          </cell>
          <cell r="G1119" t="str">
            <v>都市整備</v>
          </cell>
          <cell r="H1119">
            <v>0</v>
          </cell>
          <cell r="I1119">
            <v>0</v>
          </cell>
          <cell r="J1119">
            <v>0</v>
          </cell>
        </row>
        <row r="1120">
          <cell r="B1120">
            <v>4477534</v>
          </cell>
          <cell r="C1120" t="str">
            <v>身近な広場整備(砧)</v>
          </cell>
          <cell r="D1120">
            <v>633000</v>
          </cell>
          <cell r="E1120" t="str">
            <v>砧街＊土木課　　　　</v>
          </cell>
          <cell r="F1120">
            <v>4</v>
          </cell>
          <cell r="G1120" t="str">
            <v>都市整備</v>
          </cell>
          <cell r="H1120">
            <v>17253.6</v>
          </cell>
          <cell r="I1120">
            <v>0</v>
          </cell>
          <cell r="J1120">
            <v>0</v>
          </cell>
        </row>
        <row r="1121">
          <cell r="B1121">
            <v>4477535</v>
          </cell>
          <cell r="C1121" t="str">
            <v>身近な広場整備（烏山）</v>
          </cell>
          <cell r="D1121">
            <v>643000</v>
          </cell>
          <cell r="E1121" t="str">
            <v>烏街＊土木課　　　　</v>
          </cell>
          <cell r="F1121">
            <v>4</v>
          </cell>
          <cell r="G1121" t="str">
            <v>都市整備</v>
          </cell>
          <cell r="H1121">
            <v>17277.75</v>
          </cell>
          <cell r="I1121">
            <v>0</v>
          </cell>
          <cell r="J1121">
            <v>0</v>
          </cell>
        </row>
        <row r="1122">
          <cell r="B1122">
            <v>4477542</v>
          </cell>
          <cell r="C1122" t="str">
            <v>公園改修(北沢)</v>
          </cell>
          <cell r="D1122">
            <v>613000</v>
          </cell>
          <cell r="E1122" t="str">
            <v>北街＊土木課　　　　</v>
          </cell>
          <cell r="F1122">
            <v>4</v>
          </cell>
          <cell r="G1122" t="str">
            <v>都市整備</v>
          </cell>
          <cell r="H1122">
            <v>2069.788</v>
          </cell>
          <cell r="I1122">
            <v>21967</v>
          </cell>
          <cell r="J1122">
            <v>14596</v>
          </cell>
        </row>
        <row r="1123">
          <cell r="B1123">
            <v>4477544</v>
          </cell>
          <cell r="C1123" t="str">
            <v>公園改修(砧)</v>
          </cell>
          <cell r="D1123">
            <v>633000</v>
          </cell>
          <cell r="E1123" t="str">
            <v>砧街＊土木課　　　　</v>
          </cell>
          <cell r="F1123">
            <v>4</v>
          </cell>
          <cell r="G1123" t="str">
            <v>都市整備</v>
          </cell>
          <cell r="H1123">
            <v>0</v>
          </cell>
          <cell r="I1123">
            <v>0</v>
          </cell>
          <cell r="J1123">
            <v>0</v>
          </cell>
        </row>
        <row r="1124">
          <cell r="B1124">
            <v>4477545</v>
          </cell>
          <cell r="C1124" t="str">
            <v>公園改修（烏山）</v>
          </cell>
          <cell r="D1124">
            <v>643000</v>
          </cell>
          <cell r="E1124" t="str">
            <v>烏街＊土木課　　　　</v>
          </cell>
          <cell r="F1124">
            <v>4</v>
          </cell>
          <cell r="G1124" t="str">
            <v>都市整備</v>
          </cell>
          <cell r="H1124">
            <v>0</v>
          </cell>
          <cell r="I1124">
            <v>26000</v>
          </cell>
          <cell r="J1124">
            <v>26000</v>
          </cell>
        </row>
        <row r="1125">
          <cell r="B1125">
            <v>4477571</v>
          </cell>
          <cell r="C1125" t="str">
            <v>公園用地買収（世田谷）</v>
          </cell>
          <cell r="D1125">
            <v>593000</v>
          </cell>
          <cell r="E1125" t="str">
            <v>世街＊土木課　　　　</v>
          </cell>
          <cell r="F1125">
            <v>4</v>
          </cell>
          <cell r="G1125" t="str">
            <v>都市整備</v>
          </cell>
          <cell r="H1125">
            <v>1480913.027</v>
          </cell>
          <cell r="I1125">
            <v>2285706</v>
          </cell>
          <cell r="J1125">
            <v>258706</v>
          </cell>
        </row>
        <row r="1126">
          <cell r="B1126">
            <v>4477572</v>
          </cell>
          <cell r="C1126" t="str">
            <v>公園用地買収（北沢）</v>
          </cell>
          <cell r="D1126">
            <v>613000</v>
          </cell>
          <cell r="E1126" t="str">
            <v>北街＊土木課　　　　</v>
          </cell>
          <cell r="F1126">
            <v>4</v>
          </cell>
          <cell r="G1126" t="str">
            <v>都市整備</v>
          </cell>
          <cell r="H1126">
            <v>0</v>
          </cell>
          <cell r="I1126">
            <v>0</v>
          </cell>
          <cell r="J1126">
            <v>0</v>
          </cell>
        </row>
        <row r="1127">
          <cell r="B1127">
            <v>4477573</v>
          </cell>
          <cell r="C1127" t="str">
            <v>公園用地買収（玉川）</v>
          </cell>
          <cell r="D1127">
            <v>623000</v>
          </cell>
          <cell r="E1127" t="str">
            <v>玉街＊土木課　　　　</v>
          </cell>
          <cell r="F1127">
            <v>4</v>
          </cell>
          <cell r="G1127" t="str">
            <v>都市整備</v>
          </cell>
          <cell r="H1127">
            <v>0</v>
          </cell>
          <cell r="I1127">
            <v>0</v>
          </cell>
          <cell r="J1127">
            <v>0</v>
          </cell>
        </row>
        <row r="1128">
          <cell r="B1128">
            <v>4477574</v>
          </cell>
          <cell r="C1128" t="str">
            <v>公園用地買収（砧）</v>
          </cell>
          <cell r="D1128">
            <v>633000</v>
          </cell>
          <cell r="E1128" t="str">
            <v>砧街＊土木課　　　　</v>
          </cell>
          <cell r="F1128">
            <v>4</v>
          </cell>
          <cell r="G1128" t="str">
            <v>都市整備</v>
          </cell>
          <cell r="H1128">
            <v>0</v>
          </cell>
          <cell r="I1128">
            <v>0</v>
          </cell>
          <cell r="J1128">
            <v>0</v>
          </cell>
        </row>
        <row r="1129">
          <cell r="B1129">
            <v>4477575</v>
          </cell>
          <cell r="C1129" t="str">
            <v>公園用地買収（烏山）</v>
          </cell>
          <cell r="D1129">
            <v>643000</v>
          </cell>
          <cell r="E1129" t="str">
            <v>烏街＊土木課　　　　</v>
          </cell>
          <cell r="F1129">
            <v>4</v>
          </cell>
          <cell r="G1129" t="str">
            <v>都市整備</v>
          </cell>
          <cell r="H1129">
            <v>1382804.075</v>
          </cell>
          <cell r="I1129">
            <v>371101</v>
          </cell>
          <cell r="J1129">
            <v>86101</v>
          </cell>
        </row>
        <row r="1130">
          <cell r="B1130">
            <v>4477591</v>
          </cell>
          <cell r="C1130" t="str">
            <v>国分寺崖線沿い公園用地買収（玉川）</v>
          </cell>
          <cell r="D1130">
            <v>623000</v>
          </cell>
          <cell r="E1130" t="str">
            <v>玉街＊土木課　　　　</v>
          </cell>
          <cell r="F1130">
            <v>4</v>
          </cell>
          <cell r="G1130" t="str">
            <v>都市整備</v>
          </cell>
          <cell r="H1130">
            <v>648684.046</v>
          </cell>
          <cell r="I1130">
            <v>448901</v>
          </cell>
          <cell r="J1130">
            <v>41940</v>
          </cell>
        </row>
        <row r="1131">
          <cell r="B1131">
            <v>4477592</v>
          </cell>
          <cell r="C1131" t="str">
            <v>国分寺崖線沿い公園用地買収（砧）</v>
          </cell>
          <cell r="D1131">
            <v>633000</v>
          </cell>
          <cell r="E1131" t="str">
            <v>砧街＊土木課　　　　</v>
          </cell>
          <cell r="F1131">
            <v>4</v>
          </cell>
          <cell r="G1131" t="str">
            <v>都市整備</v>
          </cell>
          <cell r="H1131">
            <v>1015566.821</v>
          </cell>
          <cell r="I1131">
            <v>822452</v>
          </cell>
          <cell r="J1131">
            <v>178042</v>
          </cell>
        </row>
        <row r="1132">
          <cell r="B1132">
            <v>5179220</v>
          </cell>
          <cell r="C1132" t="str">
            <v>地区計画策定</v>
          </cell>
          <cell r="D1132">
            <v>512000</v>
          </cell>
          <cell r="E1132" t="str">
            <v>都市整備部都市計画課</v>
          </cell>
          <cell r="F1132">
            <v>4</v>
          </cell>
          <cell r="G1132" t="str">
            <v>都市整備</v>
          </cell>
          <cell r="H1132">
            <v>7679.527</v>
          </cell>
          <cell r="I1132">
            <v>16288</v>
          </cell>
          <cell r="J1132">
            <v>16288</v>
          </cell>
        </row>
        <row r="1133">
          <cell r="B1133">
            <v>5272124</v>
          </cell>
          <cell r="C1133" t="str">
            <v>土地区画整理（砧）</v>
          </cell>
          <cell r="D1133">
            <v>633000</v>
          </cell>
          <cell r="E1133" t="str">
            <v>砧街＊土木課　　　　</v>
          </cell>
          <cell r="F1133">
            <v>4</v>
          </cell>
          <cell r="G1133" t="str">
            <v>都市整備</v>
          </cell>
          <cell r="H1133">
            <v>144612.948</v>
          </cell>
          <cell r="I1133">
            <v>84571</v>
          </cell>
          <cell r="J1133">
            <v>67571</v>
          </cell>
        </row>
        <row r="1134">
          <cell r="B1134">
            <v>5272125</v>
          </cell>
          <cell r="C1134" t="str">
            <v>土地区画整理（烏山）</v>
          </cell>
          <cell r="D1134">
            <v>643000</v>
          </cell>
          <cell r="E1134" t="str">
            <v>烏街＊土木課　　　　</v>
          </cell>
          <cell r="F1134">
            <v>4</v>
          </cell>
          <cell r="G1134" t="str">
            <v>都市整備</v>
          </cell>
          <cell r="H1134">
            <v>0</v>
          </cell>
          <cell r="I1134">
            <v>5749</v>
          </cell>
          <cell r="J1134">
            <v>5749</v>
          </cell>
        </row>
        <row r="1135">
          <cell r="B1135">
            <v>5279081</v>
          </cell>
          <cell r="C1135" t="str">
            <v>豪徳寺駅周辺地区街づくりの推進</v>
          </cell>
          <cell r="D1135">
            <v>512700</v>
          </cell>
          <cell r="E1135" t="str">
            <v>都整＊街づくり調整課</v>
          </cell>
          <cell r="F1135">
            <v>4</v>
          </cell>
          <cell r="G1135" t="str">
            <v>都市整備</v>
          </cell>
          <cell r="H1135">
            <v>45743.492</v>
          </cell>
          <cell r="I1135">
            <v>64023</v>
          </cell>
          <cell r="J1135">
            <v>25173</v>
          </cell>
        </row>
        <row r="1136">
          <cell r="B1136">
            <v>5279082</v>
          </cell>
          <cell r="C1136" t="str">
            <v>千歳船橋駅周辺地区街づくりの推進</v>
          </cell>
          <cell r="D1136">
            <v>512700</v>
          </cell>
          <cell r="E1136" t="str">
            <v>都整＊街づくり調整課</v>
          </cell>
          <cell r="F1136">
            <v>4</v>
          </cell>
          <cell r="G1136" t="str">
            <v>都市整備</v>
          </cell>
          <cell r="H1136">
            <v>347058.677</v>
          </cell>
          <cell r="I1136">
            <v>525542</v>
          </cell>
          <cell r="J1136">
            <v>329557</v>
          </cell>
        </row>
        <row r="1137">
          <cell r="B1137">
            <v>5279083</v>
          </cell>
          <cell r="C1137" t="str">
            <v>祖師ヶ谷大蔵駅周辺地区街づくりの推進</v>
          </cell>
          <cell r="D1137">
            <v>512700</v>
          </cell>
          <cell r="E1137" t="str">
            <v>都整＊街づくり調整課</v>
          </cell>
          <cell r="F1137">
            <v>4</v>
          </cell>
          <cell r="G1137" t="str">
            <v>都市整備</v>
          </cell>
          <cell r="H1137">
            <v>3220.387</v>
          </cell>
          <cell r="I1137">
            <v>326879</v>
          </cell>
          <cell r="J1137">
            <v>165854</v>
          </cell>
        </row>
        <row r="1138">
          <cell r="B1138">
            <v>5279170</v>
          </cell>
          <cell r="C1138" t="str">
            <v>防災街づくりの推進（世田谷）</v>
          </cell>
          <cell r="D1138">
            <v>512700</v>
          </cell>
          <cell r="E1138" t="str">
            <v>都整＊街づくり調整課</v>
          </cell>
          <cell r="F1138">
            <v>4</v>
          </cell>
          <cell r="G1138" t="str">
            <v>都市整備</v>
          </cell>
          <cell r="H1138">
            <v>2713920.812</v>
          </cell>
          <cell r="I1138">
            <v>648795</v>
          </cell>
          <cell r="J1138">
            <v>347740</v>
          </cell>
        </row>
        <row r="1139">
          <cell r="B1139">
            <v>5279171</v>
          </cell>
          <cell r="C1139" t="str">
            <v>防災街づくりの推進（北沢）</v>
          </cell>
          <cell r="D1139">
            <v>512700</v>
          </cell>
          <cell r="E1139" t="str">
            <v>都整＊街づくり調整課</v>
          </cell>
          <cell r="F1139">
            <v>4</v>
          </cell>
          <cell r="G1139" t="str">
            <v>都市整備</v>
          </cell>
          <cell r="H1139">
            <v>369157.738</v>
          </cell>
          <cell r="I1139">
            <v>116821</v>
          </cell>
          <cell r="J1139">
            <v>44439</v>
          </cell>
        </row>
        <row r="1140">
          <cell r="B1140">
            <v>5279172</v>
          </cell>
          <cell r="C1140" t="str">
            <v>防災街づくりの推進（玉川）</v>
          </cell>
          <cell r="D1140">
            <v>512700</v>
          </cell>
          <cell r="E1140" t="str">
            <v>都整＊街づくり調整課</v>
          </cell>
          <cell r="F1140">
            <v>4</v>
          </cell>
          <cell r="G1140" t="str">
            <v>都市整備</v>
          </cell>
          <cell r="H1140">
            <v>0</v>
          </cell>
          <cell r="I1140">
            <v>0</v>
          </cell>
          <cell r="J1140">
            <v>0</v>
          </cell>
        </row>
        <row r="1141">
          <cell r="B1141">
            <v>5279515</v>
          </cell>
          <cell r="C1141" t="str">
            <v>沿道環境整備</v>
          </cell>
          <cell r="D1141">
            <v>512700</v>
          </cell>
          <cell r="E1141" t="str">
            <v>都整＊街づくり調整課</v>
          </cell>
          <cell r="F1141">
            <v>4</v>
          </cell>
          <cell r="G1141" t="str">
            <v>都市整備</v>
          </cell>
          <cell r="H1141">
            <v>16054.502</v>
          </cell>
          <cell r="I1141">
            <v>54594</v>
          </cell>
          <cell r="J1141">
            <v>54594</v>
          </cell>
        </row>
        <row r="1142">
          <cell r="B1142">
            <v>5279535</v>
          </cell>
          <cell r="C1142" t="str">
            <v>避難路整備</v>
          </cell>
          <cell r="D1142">
            <v>512700</v>
          </cell>
          <cell r="E1142" t="str">
            <v>都整＊街づくり調整課</v>
          </cell>
          <cell r="F1142">
            <v>4</v>
          </cell>
          <cell r="G1142" t="str">
            <v>都市整備</v>
          </cell>
          <cell r="H1142">
            <v>45844.305</v>
          </cell>
          <cell r="I1142">
            <v>32224</v>
          </cell>
          <cell r="J1142">
            <v>15174</v>
          </cell>
        </row>
        <row r="1143">
          <cell r="B1143">
            <v>5279571</v>
          </cell>
          <cell r="C1143" t="str">
            <v>二子玉川東地区市街地再開発</v>
          </cell>
          <cell r="D1143">
            <v>512700</v>
          </cell>
          <cell r="E1143" t="str">
            <v>都整＊街づくり調整課</v>
          </cell>
          <cell r="F1143">
            <v>4</v>
          </cell>
          <cell r="G1143" t="str">
            <v>都市整備</v>
          </cell>
          <cell r="H1143">
            <v>328288</v>
          </cell>
          <cell r="I1143">
            <v>26000</v>
          </cell>
          <cell r="J1143">
            <v>13000</v>
          </cell>
        </row>
        <row r="1144">
          <cell r="B1144">
            <v>5279572</v>
          </cell>
          <cell r="C1144" t="str">
            <v>三軒茶屋二丁目地区市街地再開発</v>
          </cell>
          <cell r="D1144">
            <v>512700</v>
          </cell>
          <cell r="E1144" t="str">
            <v>都整＊街づくり調整課</v>
          </cell>
          <cell r="F1144">
            <v>4</v>
          </cell>
          <cell r="G1144" t="str">
            <v>都市整備</v>
          </cell>
          <cell r="H1144">
            <v>25939.7</v>
          </cell>
          <cell r="I1144">
            <v>6105</v>
          </cell>
          <cell r="J1144">
            <v>5955</v>
          </cell>
        </row>
        <row r="1145">
          <cell r="B1145">
            <v>5279573</v>
          </cell>
          <cell r="C1145" t="str">
            <v>二子玉川西地区市街地再開発</v>
          </cell>
          <cell r="D1145">
            <v>512700</v>
          </cell>
          <cell r="E1145" t="str">
            <v>都整＊街づくり調整課</v>
          </cell>
          <cell r="F1145">
            <v>4</v>
          </cell>
          <cell r="G1145" t="str">
            <v>都市整備</v>
          </cell>
          <cell r="H1145">
            <v>30</v>
          </cell>
          <cell r="I1145">
            <v>20</v>
          </cell>
          <cell r="J1145">
            <v>20</v>
          </cell>
        </row>
        <row r="1146">
          <cell r="B1146">
            <v>5279574</v>
          </cell>
          <cell r="C1146" t="str">
            <v>芦花公園駅南口地区市街地再開発</v>
          </cell>
          <cell r="D1146">
            <v>512700</v>
          </cell>
          <cell r="E1146" t="str">
            <v>都整＊街づくり調整課</v>
          </cell>
          <cell r="F1146">
            <v>4</v>
          </cell>
          <cell r="G1146" t="str">
            <v>都市整備</v>
          </cell>
          <cell r="H1146">
            <v>0</v>
          </cell>
          <cell r="I1146">
            <v>174400</v>
          </cell>
          <cell r="J1146">
            <v>87200</v>
          </cell>
        </row>
        <row r="1147">
          <cell r="B1147">
            <v>5371040</v>
          </cell>
          <cell r="C1147" t="str">
            <v>道路台帳等整備</v>
          </cell>
          <cell r="D1147">
            <v>561000</v>
          </cell>
          <cell r="E1147" t="str">
            <v>建設住宅部土木管理課</v>
          </cell>
          <cell r="F1147">
            <v>4</v>
          </cell>
          <cell r="G1147" t="str">
            <v>都市整備</v>
          </cell>
          <cell r="H1147">
            <v>34320.156</v>
          </cell>
          <cell r="I1147">
            <v>58060</v>
          </cell>
          <cell r="J1147">
            <v>58060</v>
          </cell>
        </row>
        <row r="1148">
          <cell r="B1148">
            <v>5371050</v>
          </cell>
          <cell r="C1148" t="str">
            <v>国有財産譲与対策</v>
          </cell>
          <cell r="D1148">
            <v>983500</v>
          </cell>
          <cell r="E1148" t="str">
            <v>財務*国有財産移管担当課</v>
          </cell>
          <cell r="F1148">
            <v>4</v>
          </cell>
          <cell r="G1148" t="str">
            <v>都市整備</v>
          </cell>
          <cell r="H1148">
            <v>69433.287</v>
          </cell>
          <cell r="I1148">
            <v>63904</v>
          </cell>
          <cell r="J1148">
            <v>63904</v>
          </cell>
        </row>
        <row r="1149">
          <cell r="B1149">
            <v>5371110</v>
          </cell>
          <cell r="C1149" t="str">
            <v>建築線・狭あい道路事業</v>
          </cell>
          <cell r="D1149">
            <v>512000</v>
          </cell>
          <cell r="E1149" t="str">
            <v>都市整備部都市計画課</v>
          </cell>
          <cell r="F1149">
            <v>4</v>
          </cell>
          <cell r="G1149" t="str">
            <v>都市整備</v>
          </cell>
          <cell r="H1149">
            <v>1377.684</v>
          </cell>
          <cell r="I1149">
            <v>616</v>
          </cell>
          <cell r="J1149">
            <v>616</v>
          </cell>
        </row>
        <row r="1150">
          <cell r="B1150">
            <v>5371111</v>
          </cell>
          <cell r="C1150" t="str">
            <v>建築線・狭あい道路事業（世田谷）</v>
          </cell>
          <cell r="D1150">
            <v>591000</v>
          </cell>
          <cell r="E1150" t="str">
            <v>世街＊街づくり課　　</v>
          </cell>
          <cell r="F1150">
            <v>4</v>
          </cell>
          <cell r="G1150" t="str">
            <v>都市整備</v>
          </cell>
          <cell r="H1150">
            <v>152073.744</v>
          </cell>
          <cell r="I1150">
            <v>171766</v>
          </cell>
          <cell r="J1150">
            <v>167966</v>
          </cell>
        </row>
        <row r="1151">
          <cell r="B1151">
            <v>5371112</v>
          </cell>
          <cell r="C1151" t="str">
            <v>建築線・狭あい道路事業（北沢）</v>
          </cell>
          <cell r="D1151">
            <v>611000</v>
          </cell>
          <cell r="E1151" t="str">
            <v>北街＊街づくり課　　</v>
          </cell>
          <cell r="F1151">
            <v>4</v>
          </cell>
          <cell r="G1151" t="str">
            <v>都市整備</v>
          </cell>
          <cell r="H1151">
            <v>109126.673</v>
          </cell>
          <cell r="I1151">
            <v>126320</v>
          </cell>
          <cell r="J1151">
            <v>126320</v>
          </cell>
        </row>
        <row r="1152">
          <cell r="B1152">
            <v>5371113</v>
          </cell>
          <cell r="C1152" t="str">
            <v>建築線・狭あい道路事業（玉川）</v>
          </cell>
          <cell r="D1152">
            <v>621000</v>
          </cell>
          <cell r="E1152" t="str">
            <v>玉街＊街づくり課　　</v>
          </cell>
          <cell r="F1152">
            <v>4</v>
          </cell>
          <cell r="G1152" t="str">
            <v>都市整備</v>
          </cell>
          <cell r="H1152">
            <v>60200.323</v>
          </cell>
          <cell r="I1152">
            <v>66443</v>
          </cell>
          <cell r="J1152">
            <v>66443</v>
          </cell>
        </row>
        <row r="1153">
          <cell r="B1153">
            <v>5371114</v>
          </cell>
          <cell r="C1153" t="str">
            <v>建築線・狭あい道路事業（砧）</v>
          </cell>
          <cell r="D1153">
            <v>631000</v>
          </cell>
          <cell r="E1153" t="str">
            <v>砧街＊街づくり課　　</v>
          </cell>
          <cell r="F1153">
            <v>4</v>
          </cell>
          <cell r="G1153" t="str">
            <v>都市整備</v>
          </cell>
          <cell r="H1153">
            <v>61821.045</v>
          </cell>
          <cell r="I1153">
            <v>54141</v>
          </cell>
          <cell r="J1153">
            <v>54141</v>
          </cell>
        </row>
        <row r="1154">
          <cell r="B1154">
            <v>5371115</v>
          </cell>
          <cell r="C1154" t="str">
            <v>建築線・狭あい道路事業（烏山）</v>
          </cell>
          <cell r="D1154">
            <v>641000</v>
          </cell>
          <cell r="E1154" t="str">
            <v>烏街＊街づくり課　　</v>
          </cell>
          <cell r="F1154">
            <v>4</v>
          </cell>
          <cell r="G1154" t="str">
            <v>都市整備</v>
          </cell>
          <cell r="H1154">
            <v>30339.138</v>
          </cell>
          <cell r="I1154">
            <v>28382</v>
          </cell>
          <cell r="J1154">
            <v>28382</v>
          </cell>
        </row>
        <row r="1155">
          <cell r="B1155">
            <v>5371130</v>
          </cell>
          <cell r="C1155" t="str">
            <v>主要な生活道路整備</v>
          </cell>
          <cell r="D1155">
            <v>562000</v>
          </cell>
          <cell r="E1155" t="str">
            <v>建設住宅部土木調整課</v>
          </cell>
          <cell r="F1155">
            <v>4</v>
          </cell>
          <cell r="G1155" t="str">
            <v>都市整備</v>
          </cell>
          <cell r="H1155">
            <v>28234.194</v>
          </cell>
          <cell r="I1155">
            <v>111187</v>
          </cell>
          <cell r="J1155">
            <v>-1489833</v>
          </cell>
        </row>
        <row r="1156">
          <cell r="B1156">
            <v>5371131</v>
          </cell>
          <cell r="C1156" t="str">
            <v>主要な生活道路用地取得（世田谷）</v>
          </cell>
          <cell r="D1156">
            <v>562000</v>
          </cell>
          <cell r="E1156" t="str">
            <v>建設住宅部土木調整課</v>
          </cell>
          <cell r="F1156">
            <v>4</v>
          </cell>
          <cell r="G1156" t="str">
            <v>都市整備</v>
          </cell>
          <cell r="H1156">
            <v>773284.149</v>
          </cell>
          <cell r="I1156">
            <v>119723</v>
          </cell>
          <cell r="J1156">
            <v>119723</v>
          </cell>
        </row>
        <row r="1157">
          <cell r="B1157">
            <v>5371132</v>
          </cell>
          <cell r="C1157" t="str">
            <v>主要な生活道路用地取得（北沢）</v>
          </cell>
          <cell r="D1157">
            <v>562000</v>
          </cell>
          <cell r="E1157" t="str">
            <v>建設住宅部土木調整課</v>
          </cell>
          <cell r="F1157">
            <v>4</v>
          </cell>
          <cell r="G1157" t="str">
            <v>都市整備</v>
          </cell>
          <cell r="H1157">
            <v>1237908.584</v>
          </cell>
          <cell r="I1157">
            <v>866796</v>
          </cell>
          <cell r="J1157">
            <v>866796</v>
          </cell>
        </row>
        <row r="1158">
          <cell r="B1158">
            <v>5371133</v>
          </cell>
          <cell r="C1158" t="str">
            <v>主要な生活道路用地取得（玉川）</v>
          </cell>
          <cell r="D1158">
            <v>562000</v>
          </cell>
          <cell r="E1158" t="str">
            <v>建設住宅部土木調整課</v>
          </cell>
          <cell r="F1158">
            <v>4</v>
          </cell>
          <cell r="G1158" t="str">
            <v>都市整備</v>
          </cell>
          <cell r="H1158">
            <v>96992.511</v>
          </cell>
          <cell r="I1158">
            <v>88605</v>
          </cell>
          <cell r="J1158">
            <v>88605</v>
          </cell>
        </row>
        <row r="1159">
          <cell r="B1159">
            <v>5371134</v>
          </cell>
          <cell r="C1159" t="str">
            <v>主要な生活道路用地取得（砧）</v>
          </cell>
          <cell r="D1159">
            <v>562000</v>
          </cell>
          <cell r="E1159" t="str">
            <v>建設住宅部土木調整課</v>
          </cell>
          <cell r="F1159">
            <v>4</v>
          </cell>
          <cell r="G1159" t="str">
            <v>都市整備</v>
          </cell>
          <cell r="H1159">
            <v>87655.588</v>
          </cell>
          <cell r="I1159">
            <v>1837835</v>
          </cell>
          <cell r="J1159">
            <v>1837835</v>
          </cell>
        </row>
        <row r="1160">
          <cell r="B1160">
            <v>5371135</v>
          </cell>
          <cell r="C1160" t="str">
            <v>主要な生活道路用地取得（烏山）</v>
          </cell>
          <cell r="D1160">
            <v>562000</v>
          </cell>
          <cell r="E1160" t="str">
            <v>建設住宅部土木調整課</v>
          </cell>
          <cell r="F1160">
            <v>4</v>
          </cell>
          <cell r="G1160" t="str">
            <v>都市整備</v>
          </cell>
          <cell r="H1160">
            <v>450267.614</v>
          </cell>
          <cell r="I1160">
            <v>381198</v>
          </cell>
          <cell r="J1160">
            <v>381198</v>
          </cell>
        </row>
        <row r="1161">
          <cell r="B1161">
            <v>5371141</v>
          </cell>
          <cell r="C1161" t="str">
            <v>主要な生活道路築造（世田谷）</v>
          </cell>
          <cell r="D1161">
            <v>593000</v>
          </cell>
          <cell r="E1161" t="str">
            <v>世街＊土木課　　　　</v>
          </cell>
          <cell r="F1161">
            <v>4</v>
          </cell>
          <cell r="G1161" t="str">
            <v>都市整備</v>
          </cell>
          <cell r="H1161">
            <v>0</v>
          </cell>
          <cell r="I1161">
            <v>53071</v>
          </cell>
          <cell r="J1161">
            <v>19783</v>
          </cell>
        </row>
        <row r="1162">
          <cell r="B1162">
            <v>5371142</v>
          </cell>
          <cell r="C1162" t="str">
            <v>主要な生活道路築造（北沢）</v>
          </cell>
          <cell r="D1162">
            <v>613000</v>
          </cell>
          <cell r="E1162" t="str">
            <v>北街＊土木課　　　　</v>
          </cell>
          <cell r="F1162">
            <v>4</v>
          </cell>
          <cell r="G1162" t="str">
            <v>都市整備</v>
          </cell>
          <cell r="H1162">
            <v>12442.954</v>
          </cell>
          <cell r="I1162">
            <v>84590</v>
          </cell>
          <cell r="J1162">
            <v>64990</v>
          </cell>
        </row>
        <row r="1163">
          <cell r="B1163">
            <v>5371143</v>
          </cell>
          <cell r="C1163" t="str">
            <v>主要な生活道築造（玉川）</v>
          </cell>
          <cell r="D1163">
            <v>623000</v>
          </cell>
          <cell r="E1163" t="str">
            <v>玉街＊土木課　　　　</v>
          </cell>
          <cell r="F1163">
            <v>4</v>
          </cell>
          <cell r="G1163" t="str">
            <v>都市整備</v>
          </cell>
          <cell r="H1163">
            <v>0</v>
          </cell>
          <cell r="I1163">
            <v>330</v>
          </cell>
          <cell r="J1163">
            <v>330</v>
          </cell>
        </row>
        <row r="1164">
          <cell r="B1164">
            <v>5371144</v>
          </cell>
          <cell r="C1164" t="str">
            <v>主要な生活道路築造（砧）</v>
          </cell>
          <cell r="D1164">
            <v>633000</v>
          </cell>
          <cell r="E1164" t="str">
            <v>砧街＊土木課　　　　</v>
          </cell>
          <cell r="F1164">
            <v>4</v>
          </cell>
          <cell r="G1164" t="str">
            <v>都市整備</v>
          </cell>
          <cell r="H1164">
            <v>24497.34</v>
          </cell>
          <cell r="I1164">
            <v>119530</v>
          </cell>
          <cell r="J1164">
            <v>119530</v>
          </cell>
        </row>
        <row r="1165">
          <cell r="B1165">
            <v>5371145</v>
          </cell>
          <cell r="C1165" t="str">
            <v>主要な生活道路築造（烏山）</v>
          </cell>
          <cell r="D1165">
            <v>643000</v>
          </cell>
          <cell r="E1165" t="str">
            <v>烏街＊土木課　　　　</v>
          </cell>
          <cell r="F1165">
            <v>4</v>
          </cell>
          <cell r="G1165" t="str">
            <v>都市整備</v>
          </cell>
          <cell r="H1165">
            <v>1495.2</v>
          </cell>
          <cell r="I1165">
            <v>13482</v>
          </cell>
          <cell r="J1165">
            <v>13482</v>
          </cell>
        </row>
        <row r="1166">
          <cell r="B1166">
            <v>5372011</v>
          </cell>
          <cell r="C1166" t="str">
            <v>道路環境整備（世田谷）</v>
          </cell>
          <cell r="D1166">
            <v>593000</v>
          </cell>
          <cell r="E1166" t="str">
            <v>世街＊土木課　　　　</v>
          </cell>
          <cell r="F1166">
            <v>4</v>
          </cell>
          <cell r="G1166" t="str">
            <v>都市整備</v>
          </cell>
          <cell r="H1166">
            <v>0</v>
          </cell>
          <cell r="I1166">
            <v>28650</v>
          </cell>
          <cell r="J1166">
            <v>28650</v>
          </cell>
        </row>
        <row r="1167">
          <cell r="B1167">
            <v>5372012</v>
          </cell>
          <cell r="C1167" t="str">
            <v>道路環境整備(北沢)</v>
          </cell>
          <cell r="D1167">
            <v>613000</v>
          </cell>
          <cell r="E1167" t="str">
            <v>北街＊土木課　　　　</v>
          </cell>
          <cell r="F1167">
            <v>4</v>
          </cell>
          <cell r="G1167" t="str">
            <v>都市整備</v>
          </cell>
          <cell r="H1167">
            <v>0</v>
          </cell>
          <cell r="I1167">
            <v>0</v>
          </cell>
          <cell r="J1167">
            <v>0</v>
          </cell>
        </row>
        <row r="1168">
          <cell r="B1168">
            <v>5372014</v>
          </cell>
          <cell r="C1168" t="str">
            <v>道路環境整備(砧)</v>
          </cell>
          <cell r="D1168">
            <v>633000</v>
          </cell>
          <cell r="E1168" t="str">
            <v>砧街＊土木課　　　　</v>
          </cell>
          <cell r="F1168">
            <v>4</v>
          </cell>
          <cell r="G1168" t="str">
            <v>都市整備</v>
          </cell>
          <cell r="H1168">
            <v>0</v>
          </cell>
          <cell r="I1168">
            <v>5700</v>
          </cell>
          <cell r="J1168">
            <v>5700</v>
          </cell>
        </row>
        <row r="1169">
          <cell r="B1169">
            <v>5372015</v>
          </cell>
          <cell r="C1169" t="str">
            <v>道路環境整備(烏山)</v>
          </cell>
          <cell r="D1169">
            <v>643000</v>
          </cell>
          <cell r="E1169" t="str">
            <v>烏街＊土木課　　　　</v>
          </cell>
          <cell r="F1169">
            <v>4</v>
          </cell>
          <cell r="G1169" t="str">
            <v>都市整備</v>
          </cell>
          <cell r="H1169">
            <v>35307.3</v>
          </cell>
          <cell r="I1169">
            <v>33244</v>
          </cell>
          <cell r="J1169">
            <v>33244</v>
          </cell>
        </row>
        <row r="1170">
          <cell r="B1170">
            <v>5372030</v>
          </cell>
          <cell r="C1170" t="str">
            <v>路面改良</v>
          </cell>
          <cell r="D1170">
            <v>562000</v>
          </cell>
          <cell r="E1170" t="str">
            <v>建設住宅部土木調整課</v>
          </cell>
          <cell r="F1170">
            <v>4</v>
          </cell>
          <cell r="G1170" t="str">
            <v>都市整備</v>
          </cell>
          <cell r="H1170">
            <v>13550.25</v>
          </cell>
          <cell r="I1170">
            <v>18000</v>
          </cell>
          <cell r="J1170">
            <v>18000</v>
          </cell>
        </row>
        <row r="1171">
          <cell r="B1171">
            <v>5372031</v>
          </cell>
          <cell r="C1171" t="str">
            <v>路面改良(世田谷)</v>
          </cell>
          <cell r="D1171">
            <v>593000</v>
          </cell>
          <cell r="E1171" t="str">
            <v>世街＊土木課　　　　</v>
          </cell>
          <cell r="F1171">
            <v>4</v>
          </cell>
          <cell r="G1171" t="str">
            <v>都市整備</v>
          </cell>
          <cell r="H1171">
            <v>411827.4</v>
          </cell>
          <cell r="I1171">
            <v>517708</v>
          </cell>
          <cell r="J1171">
            <v>377708</v>
          </cell>
        </row>
        <row r="1172">
          <cell r="B1172">
            <v>5372032</v>
          </cell>
          <cell r="C1172" t="str">
            <v>路面改良(北沢)</v>
          </cell>
          <cell r="D1172">
            <v>613000</v>
          </cell>
          <cell r="E1172" t="str">
            <v>北街＊土木課　　　　</v>
          </cell>
          <cell r="F1172">
            <v>4</v>
          </cell>
          <cell r="G1172" t="str">
            <v>都市整備</v>
          </cell>
          <cell r="H1172">
            <v>307515.681</v>
          </cell>
          <cell r="I1172">
            <v>386415</v>
          </cell>
          <cell r="J1172">
            <v>256415</v>
          </cell>
        </row>
        <row r="1173">
          <cell r="B1173">
            <v>5372033</v>
          </cell>
          <cell r="C1173" t="str">
            <v>路面改良（玉川）</v>
          </cell>
          <cell r="D1173">
            <v>623000</v>
          </cell>
          <cell r="E1173" t="str">
            <v>玉街＊土木課　　　　</v>
          </cell>
          <cell r="F1173">
            <v>4</v>
          </cell>
          <cell r="G1173" t="str">
            <v>都市整備</v>
          </cell>
          <cell r="H1173">
            <v>340861.49</v>
          </cell>
          <cell r="I1173">
            <v>406620</v>
          </cell>
          <cell r="J1173">
            <v>275720</v>
          </cell>
        </row>
        <row r="1174">
          <cell r="B1174">
            <v>5372034</v>
          </cell>
          <cell r="C1174" t="str">
            <v>路面改良(砧)</v>
          </cell>
          <cell r="D1174">
            <v>633000</v>
          </cell>
          <cell r="E1174" t="str">
            <v>砧街＊土木課　　　　</v>
          </cell>
          <cell r="F1174">
            <v>4</v>
          </cell>
          <cell r="G1174" t="str">
            <v>都市整備</v>
          </cell>
          <cell r="H1174">
            <v>337018.185</v>
          </cell>
          <cell r="I1174">
            <v>387796</v>
          </cell>
          <cell r="J1174">
            <v>224618</v>
          </cell>
        </row>
        <row r="1175">
          <cell r="B1175">
            <v>5372035</v>
          </cell>
          <cell r="C1175" t="str">
            <v>路面改良(烏山)</v>
          </cell>
          <cell r="D1175">
            <v>643000</v>
          </cell>
          <cell r="E1175" t="str">
            <v>烏街＊土木課　　　　</v>
          </cell>
          <cell r="F1175">
            <v>4</v>
          </cell>
          <cell r="G1175" t="str">
            <v>都市整備</v>
          </cell>
          <cell r="H1175">
            <v>217172.55</v>
          </cell>
          <cell r="I1175">
            <v>301929</v>
          </cell>
          <cell r="J1175">
            <v>214633</v>
          </cell>
        </row>
        <row r="1176">
          <cell r="B1176">
            <v>5372071</v>
          </cell>
          <cell r="C1176" t="str">
            <v>電線地中化共同溝整備(世田谷)</v>
          </cell>
          <cell r="D1176">
            <v>593000</v>
          </cell>
          <cell r="E1176" t="str">
            <v>世街＊土木課　　　　</v>
          </cell>
          <cell r="F1176">
            <v>4</v>
          </cell>
          <cell r="G1176" t="str">
            <v>都市整備</v>
          </cell>
          <cell r="H1176">
            <v>0</v>
          </cell>
          <cell r="I1176">
            <v>9890</v>
          </cell>
          <cell r="J1176">
            <v>2751</v>
          </cell>
        </row>
        <row r="1177">
          <cell r="B1177">
            <v>5372072</v>
          </cell>
          <cell r="C1177" t="str">
            <v>電線地中化共同溝整備(北沢)</v>
          </cell>
          <cell r="D1177">
            <v>613000</v>
          </cell>
          <cell r="E1177" t="str">
            <v>北街＊土木課　　　　</v>
          </cell>
          <cell r="F1177">
            <v>4</v>
          </cell>
          <cell r="G1177" t="str">
            <v>都市整備</v>
          </cell>
          <cell r="H1177">
            <v>84162.75</v>
          </cell>
          <cell r="I1177">
            <v>44400</v>
          </cell>
          <cell r="J1177">
            <v>38800</v>
          </cell>
        </row>
        <row r="1178">
          <cell r="B1178">
            <v>5372075</v>
          </cell>
          <cell r="C1178" t="str">
            <v>電線地中化共同溝整備(烏山)</v>
          </cell>
          <cell r="D1178">
            <v>643000</v>
          </cell>
          <cell r="E1178" t="str">
            <v>烏街＊土木課　　　　</v>
          </cell>
          <cell r="F1178">
            <v>4</v>
          </cell>
          <cell r="G1178" t="str">
            <v>都市整備</v>
          </cell>
          <cell r="H1178">
            <v>0</v>
          </cell>
          <cell r="I1178">
            <v>0</v>
          </cell>
          <cell r="J1178">
            <v>0</v>
          </cell>
        </row>
        <row r="1179">
          <cell r="B1179">
            <v>5372131</v>
          </cell>
          <cell r="C1179" t="str">
            <v>歩道整備（世田谷）</v>
          </cell>
          <cell r="D1179">
            <v>593000</v>
          </cell>
          <cell r="E1179" t="str">
            <v>世街＊土木課　　　　</v>
          </cell>
          <cell r="F1179">
            <v>4</v>
          </cell>
          <cell r="G1179" t="str">
            <v>都市整備</v>
          </cell>
          <cell r="H1179">
            <v>93380.91</v>
          </cell>
          <cell r="I1179">
            <v>31200</v>
          </cell>
          <cell r="J1179">
            <v>21200</v>
          </cell>
        </row>
        <row r="1180">
          <cell r="B1180">
            <v>5372132</v>
          </cell>
          <cell r="C1180" t="str">
            <v>歩道整備(北沢)</v>
          </cell>
          <cell r="D1180">
            <v>613000</v>
          </cell>
          <cell r="E1180" t="str">
            <v>北街＊土木課　　　　</v>
          </cell>
          <cell r="F1180">
            <v>4</v>
          </cell>
          <cell r="G1180" t="str">
            <v>都市整備</v>
          </cell>
          <cell r="H1180">
            <v>76351.392</v>
          </cell>
          <cell r="I1180">
            <v>42950</v>
          </cell>
          <cell r="J1180">
            <v>33650</v>
          </cell>
        </row>
        <row r="1181">
          <cell r="B1181">
            <v>5372134</v>
          </cell>
          <cell r="C1181" t="str">
            <v>歩道整備(砧)</v>
          </cell>
          <cell r="D1181">
            <v>633000</v>
          </cell>
          <cell r="E1181" t="str">
            <v>砧街＊土木課　　　　</v>
          </cell>
          <cell r="F1181">
            <v>4</v>
          </cell>
          <cell r="G1181" t="str">
            <v>都市整備</v>
          </cell>
          <cell r="H1181">
            <v>0</v>
          </cell>
          <cell r="I1181">
            <v>38950</v>
          </cell>
          <cell r="J1181">
            <v>38950</v>
          </cell>
        </row>
        <row r="1182">
          <cell r="B1182">
            <v>5372135</v>
          </cell>
          <cell r="C1182" t="str">
            <v>歩道整備（烏山）</v>
          </cell>
          <cell r="D1182">
            <v>643000</v>
          </cell>
          <cell r="E1182" t="str">
            <v>烏街＊土木課　　　　</v>
          </cell>
          <cell r="F1182">
            <v>4</v>
          </cell>
          <cell r="G1182" t="str">
            <v>都市整備</v>
          </cell>
          <cell r="H1182">
            <v>81864.3</v>
          </cell>
          <cell r="I1182">
            <v>57480</v>
          </cell>
          <cell r="J1182">
            <v>48520</v>
          </cell>
        </row>
        <row r="1183">
          <cell r="B1183">
            <v>5372161</v>
          </cell>
          <cell r="C1183" t="str">
            <v>地先道路用地取得（世田谷）</v>
          </cell>
          <cell r="D1183">
            <v>562000</v>
          </cell>
          <cell r="E1183" t="str">
            <v>建設住宅部土木調整課</v>
          </cell>
          <cell r="F1183">
            <v>4</v>
          </cell>
          <cell r="G1183" t="str">
            <v>都市整備</v>
          </cell>
          <cell r="H1183">
            <v>42382.488</v>
          </cell>
          <cell r="I1183">
            <v>777</v>
          </cell>
          <cell r="J1183">
            <v>777</v>
          </cell>
        </row>
        <row r="1184">
          <cell r="B1184">
            <v>5372162</v>
          </cell>
          <cell r="C1184" t="str">
            <v>地先道路用地取得（北沢）</v>
          </cell>
          <cell r="D1184">
            <v>562000</v>
          </cell>
          <cell r="E1184" t="str">
            <v>建設住宅部土木調整課</v>
          </cell>
          <cell r="F1184">
            <v>4</v>
          </cell>
          <cell r="G1184" t="str">
            <v>都市整備</v>
          </cell>
          <cell r="H1184">
            <v>16464.872</v>
          </cell>
          <cell r="I1184">
            <v>6729</v>
          </cell>
          <cell r="J1184">
            <v>6729</v>
          </cell>
        </row>
        <row r="1185">
          <cell r="B1185">
            <v>5372163</v>
          </cell>
          <cell r="C1185" t="str">
            <v>地先道路用地取得（玉川）</v>
          </cell>
          <cell r="D1185">
            <v>562000</v>
          </cell>
          <cell r="E1185" t="str">
            <v>建設住宅部土木調整課</v>
          </cell>
          <cell r="F1185">
            <v>4</v>
          </cell>
          <cell r="G1185" t="str">
            <v>都市整備</v>
          </cell>
          <cell r="H1185">
            <v>3017.942</v>
          </cell>
          <cell r="I1185">
            <v>47279</v>
          </cell>
          <cell r="J1185">
            <v>47279</v>
          </cell>
        </row>
        <row r="1186">
          <cell r="B1186">
            <v>5372164</v>
          </cell>
          <cell r="C1186" t="str">
            <v>地先道路用地取得（砧）</v>
          </cell>
          <cell r="D1186">
            <v>562000</v>
          </cell>
          <cell r="E1186" t="str">
            <v>建設住宅部土木調整課</v>
          </cell>
          <cell r="F1186">
            <v>4</v>
          </cell>
          <cell r="G1186" t="str">
            <v>都市整備</v>
          </cell>
          <cell r="H1186">
            <v>134162.625</v>
          </cell>
          <cell r="I1186">
            <v>214163</v>
          </cell>
          <cell r="J1186">
            <v>214163</v>
          </cell>
        </row>
        <row r="1187">
          <cell r="B1187">
            <v>5372165</v>
          </cell>
          <cell r="C1187" t="str">
            <v>地先道路用地取得（烏山）</v>
          </cell>
          <cell r="D1187">
            <v>562000</v>
          </cell>
          <cell r="E1187" t="str">
            <v>建設住宅部土木調整課</v>
          </cell>
          <cell r="F1187">
            <v>4</v>
          </cell>
          <cell r="G1187" t="str">
            <v>都市整備</v>
          </cell>
          <cell r="H1187">
            <v>9648.119</v>
          </cell>
          <cell r="I1187">
            <v>30993</v>
          </cell>
          <cell r="J1187">
            <v>30993</v>
          </cell>
        </row>
        <row r="1188">
          <cell r="B1188">
            <v>5372171</v>
          </cell>
          <cell r="C1188" t="str">
            <v>地先道路築造（世田谷）</v>
          </cell>
          <cell r="D1188">
            <v>593000</v>
          </cell>
          <cell r="E1188" t="str">
            <v>世街＊土木課　　　　</v>
          </cell>
          <cell r="F1188">
            <v>4</v>
          </cell>
          <cell r="G1188" t="str">
            <v>都市整備</v>
          </cell>
          <cell r="H1188">
            <v>0</v>
          </cell>
          <cell r="I1188">
            <v>27958</v>
          </cell>
          <cell r="J1188">
            <v>27958</v>
          </cell>
        </row>
        <row r="1189">
          <cell r="B1189">
            <v>5372172</v>
          </cell>
          <cell r="C1189" t="str">
            <v>地先道路築造（北沢）</v>
          </cell>
          <cell r="D1189">
            <v>613000</v>
          </cell>
          <cell r="E1189" t="str">
            <v>北街＊土木課　　　　</v>
          </cell>
          <cell r="F1189">
            <v>4</v>
          </cell>
          <cell r="G1189" t="str">
            <v>都市整備</v>
          </cell>
          <cell r="H1189">
            <v>0</v>
          </cell>
          <cell r="I1189">
            <v>0</v>
          </cell>
          <cell r="J1189">
            <v>0</v>
          </cell>
        </row>
        <row r="1190">
          <cell r="B1190">
            <v>5372173</v>
          </cell>
          <cell r="C1190" t="str">
            <v>地先道路築造（玉川）</v>
          </cell>
          <cell r="D1190">
            <v>623000</v>
          </cell>
          <cell r="E1190" t="str">
            <v>玉街＊土木課　　　　</v>
          </cell>
          <cell r="F1190">
            <v>4</v>
          </cell>
          <cell r="G1190" t="str">
            <v>都市整備</v>
          </cell>
          <cell r="H1190">
            <v>52026.45</v>
          </cell>
          <cell r="I1190">
            <v>790</v>
          </cell>
          <cell r="J1190">
            <v>790</v>
          </cell>
        </row>
        <row r="1191">
          <cell r="B1191">
            <v>5372174</v>
          </cell>
          <cell r="C1191" t="str">
            <v>地先道路築造（砧）</v>
          </cell>
          <cell r="D1191">
            <v>633000</v>
          </cell>
          <cell r="E1191" t="str">
            <v>砧街＊土木課　　　　</v>
          </cell>
          <cell r="F1191">
            <v>4</v>
          </cell>
          <cell r="G1191" t="str">
            <v>都市整備</v>
          </cell>
          <cell r="H1191">
            <v>53302.515</v>
          </cell>
          <cell r="I1191">
            <v>105000</v>
          </cell>
          <cell r="J1191">
            <v>99000</v>
          </cell>
        </row>
        <row r="1192">
          <cell r="B1192">
            <v>5372175</v>
          </cell>
          <cell r="C1192" t="str">
            <v>地先道路築造（烏山）</v>
          </cell>
          <cell r="D1192">
            <v>643000</v>
          </cell>
          <cell r="E1192" t="str">
            <v>烏街＊土木課　　　　</v>
          </cell>
          <cell r="F1192">
            <v>4</v>
          </cell>
          <cell r="G1192" t="str">
            <v>都市整備</v>
          </cell>
          <cell r="H1192">
            <v>3202.5</v>
          </cell>
          <cell r="I1192">
            <v>9690</v>
          </cell>
          <cell r="J1192">
            <v>9690</v>
          </cell>
        </row>
        <row r="1193">
          <cell r="B1193">
            <v>5373571</v>
          </cell>
          <cell r="C1193" t="str">
            <v>自転車等駐車場整備（世田谷）</v>
          </cell>
          <cell r="D1193">
            <v>593000</v>
          </cell>
          <cell r="E1193" t="str">
            <v>世街＊土木課　　　　</v>
          </cell>
          <cell r="F1193">
            <v>4</v>
          </cell>
          <cell r="G1193" t="str">
            <v>都市整備</v>
          </cell>
          <cell r="H1193">
            <v>2055</v>
          </cell>
          <cell r="I1193">
            <v>4501</v>
          </cell>
          <cell r="J1193">
            <v>4501</v>
          </cell>
        </row>
        <row r="1194">
          <cell r="B1194">
            <v>5373572</v>
          </cell>
          <cell r="C1194" t="str">
            <v>自転車等駐車場整備(北沢)</v>
          </cell>
          <cell r="D1194">
            <v>613000</v>
          </cell>
          <cell r="E1194" t="str">
            <v>北街＊土木課　　　　</v>
          </cell>
          <cell r="F1194">
            <v>4</v>
          </cell>
          <cell r="G1194" t="str">
            <v>都市整備</v>
          </cell>
          <cell r="H1194">
            <v>36467.55</v>
          </cell>
          <cell r="I1194">
            <v>4500</v>
          </cell>
          <cell r="J1194">
            <v>4500</v>
          </cell>
        </row>
        <row r="1195">
          <cell r="B1195">
            <v>5373573</v>
          </cell>
          <cell r="C1195" t="str">
            <v>自転車等駐車場整備（玉川）</v>
          </cell>
          <cell r="D1195">
            <v>623000</v>
          </cell>
          <cell r="E1195" t="str">
            <v>玉街＊土木課　　　　</v>
          </cell>
          <cell r="F1195">
            <v>4</v>
          </cell>
          <cell r="G1195" t="str">
            <v>都市整備</v>
          </cell>
          <cell r="H1195">
            <v>46195.8</v>
          </cell>
          <cell r="I1195">
            <v>0</v>
          </cell>
          <cell r="J1195">
            <v>0</v>
          </cell>
        </row>
        <row r="1196">
          <cell r="B1196">
            <v>5373574</v>
          </cell>
          <cell r="C1196" t="str">
            <v>自転車等駐車場整備（砧）</v>
          </cell>
          <cell r="D1196">
            <v>633000</v>
          </cell>
          <cell r="E1196" t="str">
            <v>砧街＊土木課　　　　</v>
          </cell>
          <cell r="F1196">
            <v>4</v>
          </cell>
          <cell r="G1196" t="str">
            <v>都市整備</v>
          </cell>
          <cell r="H1196">
            <v>89376</v>
          </cell>
          <cell r="I1196">
            <v>37472</v>
          </cell>
          <cell r="J1196">
            <v>37472</v>
          </cell>
        </row>
        <row r="1197">
          <cell r="B1197">
            <v>5373575</v>
          </cell>
          <cell r="C1197" t="str">
            <v>自転車等駐車場整備（烏山）</v>
          </cell>
          <cell r="D1197">
            <v>643000</v>
          </cell>
          <cell r="E1197" t="str">
            <v>烏街＊土木課　　　　</v>
          </cell>
          <cell r="F1197">
            <v>4</v>
          </cell>
          <cell r="G1197" t="str">
            <v>都市整備</v>
          </cell>
          <cell r="H1197">
            <v>59181.448</v>
          </cell>
          <cell r="I1197">
            <v>0</v>
          </cell>
          <cell r="J1197">
            <v>0</v>
          </cell>
        </row>
        <row r="1198">
          <cell r="B1198">
            <v>5373581</v>
          </cell>
          <cell r="C1198" t="str">
            <v>交通安全施設整備(世田谷)</v>
          </cell>
          <cell r="D1198">
            <v>593000</v>
          </cell>
          <cell r="E1198" t="str">
            <v>世街＊土木課　　　　</v>
          </cell>
          <cell r="F1198">
            <v>4</v>
          </cell>
          <cell r="G1198" t="str">
            <v>都市整備</v>
          </cell>
          <cell r="H1198">
            <v>44124.229</v>
          </cell>
          <cell r="I1198">
            <v>44317</v>
          </cell>
          <cell r="J1198">
            <v>43837</v>
          </cell>
        </row>
        <row r="1199">
          <cell r="B1199">
            <v>5373582</v>
          </cell>
          <cell r="C1199" t="str">
            <v>交通安全施設整備(北沢)</v>
          </cell>
          <cell r="D1199">
            <v>613000</v>
          </cell>
          <cell r="E1199" t="str">
            <v>北街＊土木課　　　　</v>
          </cell>
          <cell r="F1199">
            <v>4</v>
          </cell>
          <cell r="G1199" t="str">
            <v>都市整備</v>
          </cell>
          <cell r="H1199">
            <v>32501.455</v>
          </cell>
          <cell r="I1199">
            <v>57917</v>
          </cell>
          <cell r="J1199">
            <v>42917</v>
          </cell>
        </row>
        <row r="1200">
          <cell r="B1200">
            <v>5373583</v>
          </cell>
          <cell r="C1200" t="str">
            <v>交通安全施設整備(玉川)</v>
          </cell>
          <cell r="D1200">
            <v>623000</v>
          </cell>
          <cell r="E1200" t="str">
            <v>玉街＊土木課　　　　</v>
          </cell>
          <cell r="F1200">
            <v>4</v>
          </cell>
          <cell r="G1200" t="str">
            <v>都市整備</v>
          </cell>
          <cell r="H1200">
            <v>42354.031</v>
          </cell>
          <cell r="I1200">
            <v>41604</v>
          </cell>
          <cell r="J1200">
            <v>39584</v>
          </cell>
        </row>
        <row r="1201">
          <cell r="B1201">
            <v>5373584</v>
          </cell>
          <cell r="C1201" t="str">
            <v>交通安全施設整備(砧)</v>
          </cell>
          <cell r="D1201">
            <v>633000</v>
          </cell>
          <cell r="E1201" t="str">
            <v>砧街＊土木課　　　　</v>
          </cell>
          <cell r="F1201">
            <v>4</v>
          </cell>
          <cell r="G1201" t="str">
            <v>都市整備</v>
          </cell>
          <cell r="H1201">
            <v>32453.366</v>
          </cell>
          <cell r="I1201">
            <v>39826</v>
          </cell>
          <cell r="J1201">
            <v>36010</v>
          </cell>
        </row>
        <row r="1202">
          <cell r="B1202">
            <v>5373585</v>
          </cell>
          <cell r="C1202" t="str">
            <v>交通安全施設整備(烏山)</v>
          </cell>
          <cell r="D1202">
            <v>643000</v>
          </cell>
          <cell r="E1202" t="str">
            <v>烏街＊土木課　　　　</v>
          </cell>
          <cell r="F1202">
            <v>4</v>
          </cell>
          <cell r="G1202" t="str">
            <v>都市整備</v>
          </cell>
          <cell r="H1202">
            <v>28787.331</v>
          </cell>
          <cell r="I1202">
            <v>28471</v>
          </cell>
          <cell r="J1202">
            <v>28471</v>
          </cell>
        </row>
        <row r="1203">
          <cell r="B1203">
            <v>5374031</v>
          </cell>
          <cell r="C1203" t="str">
            <v>街路灯新設改良（世田谷）</v>
          </cell>
          <cell r="D1203">
            <v>593000</v>
          </cell>
          <cell r="E1203" t="str">
            <v>世街＊土木課　　　　</v>
          </cell>
          <cell r="F1203">
            <v>4</v>
          </cell>
          <cell r="G1203" t="str">
            <v>都市整備</v>
          </cell>
          <cell r="H1203">
            <v>41716.29</v>
          </cell>
          <cell r="I1203">
            <v>39511</v>
          </cell>
          <cell r="J1203">
            <v>39511</v>
          </cell>
        </row>
        <row r="1204">
          <cell r="B1204">
            <v>5374032</v>
          </cell>
          <cell r="C1204" t="str">
            <v>街路灯新設改良(北沢)</v>
          </cell>
          <cell r="D1204">
            <v>613000</v>
          </cell>
          <cell r="E1204" t="str">
            <v>北街＊土木課　　　　</v>
          </cell>
          <cell r="F1204">
            <v>4</v>
          </cell>
          <cell r="G1204" t="str">
            <v>都市整備</v>
          </cell>
          <cell r="H1204">
            <v>33944.997</v>
          </cell>
          <cell r="I1204">
            <v>32615</v>
          </cell>
          <cell r="J1204">
            <v>32615</v>
          </cell>
        </row>
        <row r="1205">
          <cell r="B1205">
            <v>5374033</v>
          </cell>
          <cell r="C1205" t="str">
            <v>街路灯新設改良（玉川）</v>
          </cell>
          <cell r="D1205">
            <v>623000</v>
          </cell>
          <cell r="E1205" t="str">
            <v>玉街＊土木課　　　　</v>
          </cell>
          <cell r="F1205">
            <v>4</v>
          </cell>
          <cell r="G1205" t="str">
            <v>都市整備</v>
          </cell>
          <cell r="H1205">
            <v>46522.484</v>
          </cell>
          <cell r="I1205">
            <v>44013</v>
          </cell>
          <cell r="J1205">
            <v>44013</v>
          </cell>
        </row>
        <row r="1206">
          <cell r="B1206">
            <v>5374034</v>
          </cell>
          <cell r="C1206" t="str">
            <v>街路灯新設改良(砧)</v>
          </cell>
          <cell r="D1206">
            <v>633000</v>
          </cell>
          <cell r="E1206" t="str">
            <v>砧街＊土木課　　　　</v>
          </cell>
          <cell r="F1206">
            <v>4</v>
          </cell>
          <cell r="G1206" t="str">
            <v>都市整備</v>
          </cell>
          <cell r="H1206">
            <v>37654.89</v>
          </cell>
          <cell r="I1206">
            <v>38319</v>
          </cell>
          <cell r="J1206">
            <v>38319</v>
          </cell>
        </row>
        <row r="1207">
          <cell r="B1207">
            <v>5374035</v>
          </cell>
          <cell r="C1207" t="str">
            <v>街路灯新設改良(烏山)</v>
          </cell>
          <cell r="D1207">
            <v>643000</v>
          </cell>
          <cell r="E1207" t="str">
            <v>烏街＊土木課　　　　</v>
          </cell>
          <cell r="F1207">
            <v>4</v>
          </cell>
          <cell r="G1207" t="str">
            <v>都市整備</v>
          </cell>
          <cell r="H1207">
            <v>25991.28</v>
          </cell>
          <cell r="I1207">
            <v>24975</v>
          </cell>
          <cell r="J1207">
            <v>24975</v>
          </cell>
        </row>
        <row r="1208">
          <cell r="B1208">
            <v>5375512</v>
          </cell>
          <cell r="C1208" t="str">
            <v>橋梁新設改良（北沢）</v>
          </cell>
          <cell r="D1208">
            <v>613000</v>
          </cell>
          <cell r="E1208" t="str">
            <v>北街＊土木課　　　　</v>
          </cell>
          <cell r="F1208">
            <v>4</v>
          </cell>
          <cell r="G1208" t="str">
            <v>都市整備</v>
          </cell>
          <cell r="H1208">
            <v>0</v>
          </cell>
          <cell r="I1208">
            <v>0</v>
          </cell>
          <cell r="J1208">
            <v>0</v>
          </cell>
        </row>
        <row r="1209">
          <cell r="B1209">
            <v>5375513</v>
          </cell>
          <cell r="C1209" t="str">
            <v>橋梁新設改良（玉川）</v>
          </cell>
          <cell r="D1209">
            <v>623000</v>
          </cell>
          <cell r="E1209" t="str">
            <v>玉街＊土木課　　　　</v>
          </cell>
          <cell r="F1209">
            <v>4</v>
          </cell>
          <cell r="G1209" t="str">
            <v>都市整備</v>
          </cell>
          <cell r="H1209">
            <v>107730</v>
          </cell>
          <cell r="I1209">
            <v>373090</v>
          </cell>
          <cell r="J1209">
            <v>99590</v>
          </cell>
        </row>
        <row r="1210">
          <cell r="B1210">
            <v>5375514</v>
          </cell>
          <cell r="C1210" t="str">
            <v>橋梁新設改良(砧)</v>
          </cell>
          <cell r="D1210">
            <v>633000</v>
          </cell>
          <cell r="E1210" t="str">
            <v>砧街＊土木課　　　　</v>
          </cell>
          <cell r="F1210">
            <v>4</v>
          </cell>
          <cell r="G1210" t="str">
            <v>都市整備</v>
          </cell>
          <cell r="H1210">
            <v>70716.3</v>
          </cell>
          <cell r="I1210">
            <v>17000</v>
          </cell>
          <cell r="J1210">
            <v>17000</v>
          </cell>
        </row>
        <row r="1211">
          <cell r="B1211">
            <v>5375515</v>
          </cell>
          <cell r="C1211" t="str">
            <v>橋梁新設改良(烏山)</v>
          </cell>
          <cell r="D1211">
            <v>643000</v>
          </cell>
          <cell r="E1211" t="str">
            <v>烏街＊土木課　　　　</v>
          </cell>
          <cell r="F1211">
            <v>4</v>
          </cell>
          <cell r="G1211" t="str">
            <v>都市整備</v>
          </cell>
          <cell r="H1211">
            <v>5026.35</v>
          </cell>
          <cell r="I1211">
            <v>24381</v>
          </cell>
          <cell r="J1211">
            <v>24381</v>
          </cell>
        </row>
        <row r="1212">
          <cell r="B1212">
            <v>5379400</v>
          </cell>
          <cell r="C1212" t="str">
            <v>鉄道と道路の立体化の促進</v>
          </cell>
          <cell r="D1212">
            <v>513500</v>
          </cell>
          <cell r="E1212" t="str">
            <v>都市整備部交通企画課</v>
          </cell>
          <cell r="F1212">
            <v>4</v>
          </cell>
          <cell r="G1212" t="str">
            <v>都市整備</v>
          </cell>
          <cell r="H1212">
            <v>1009794.097</v>
          </cell>
          <cell r="I1212">
            <v>1078521</v>
          </cell>
          <cell r="J1212">
            <v>321225</v>
          </cell>
        </row>
        <row r="1213">
          <cell r="B1213">
            <v>5379410</v>
          </cell>
          <cell r="C1213" t="str">
            <v>バス交通サービスの充実</v>
          </cell>
          <cell r="D1213">
            <v>513500</v>
          </cell>
          <cell r="E1213" t="str">
            <v>都市整備部交通企画課</v>
          </cell>
          <cell r="F1213">
            <v>4</v>
          </cell>
          <cell r="G1213" t="str">
            <v>都市整備</v>
          </cell>
          <cell r="H1213">
            <v>20349.176</v>
          </cell>
          <cell r="I1213">
            <v>13295</v>
          </cell>
          <cell r="J1213">
            <v>13295</v>
          </cell>
        </row>
        <row r="1214">
          <cell r="B1214">
            <v>5379415</v>
          </cell>
          <cell r="C1214" t="str">
            <v>エイトライナー導入促進</v>
          </cell>
          <cell r="D1214">
            <v>513500</v>
          </cell>
          <cell r="E1214" t="str">
            <v>都市整備部交通企画課</v>
          </cell>
          <cell r="F1214">
            <v>4</v>
          </cell>
          <cell r="G1214" t="str">
            <v>都市整備</v>
          </cell>
          <cell r="H1214">
            <v>1315.24</v>
          </cell>
          <cell r="I1214">
            <v>1336</v>
          </cell>
          <cell r="J1214">
            <v>1336</v>
          </cell>
        </row>
        <row r="1215">
          <cell r="B1215">
            <v>5379421</v>
          </cell>
          <cell r="C1215" t="str">
            <v>駅前広場の整備（経堂）</v>
          </cell>
          <cell r="D1215">
            <v>591000</v>
          </cell>
          <cell r="E1215" t="str">
            <v>世街＊街づくり課　　</v>
          </cell>
          <cell r="F1215">
            <v>4</v>
          </cell>
          <cell r="G1215" t="str">
            <v>都市整備</v>
          </cell>
          <cell r="H1215">
            <v>22872.994</v>
          </cell>
          <cell r="I1215">
            <v>30249</v>
          </cell>
          <cell r="J1215">
            <v>30249</v>
          </cell>
        </row>
        <row r="1216">
          <cell r="B1216">
            <v>5379422</v>
          </cell>
          <cell r="C1216" t="str">
            <v>駅前広場の整備（成城）</v>
          </cell>
          <cell r="D1216">
            <v>631000</v>
          </cell>
          <cell r="E1216" t="str">
            <v>砧街＊街づくり課　　</v>
          </cell>
          <cell r="F1216">
            <v>4</v>
          </cell>
          <cell r="G1216" t="str">
            <v>都市整備</v>
          </cell>
          <cell r="H1216">
            <v>6596.087</v>
          </cell>
          <cell r="I1216">
            <v>11518</v>
          </cell>
          <cell r="J1216">
            <v>11518</v>
          </cell>
        </row>
        <row r="1217">
          <cell r="B1217">
            <v>5379423</v>
          </cell>
          <cell r="C1217" t="str">
            <v>駅前広場の整備(下北沢）</v>
          </cell>
          <cell r="D1217">
            <v>611000</v>
          </cell>
          <cell r="E1217" t="str">
            <v>北街＊街づくり課　　</v>
          </cell>
          <cell r="F1217">
            <v>4</v>
          </cell>
          <cell r="G1217" t="str">
            <v>都市整備</v>
          </cell>
          <cell r="H1217">
            <v>19883</v>
          </cell>
          <cell r="I1217">
            <v>21412</v>
          </cell>
          <cell r="J1217">
            <v>21412</v>
          </cell>
        </row>
        <row r="1218">
          <cell r="B1218">
            <v>6121910</v>
          </cell>
          <cell r="C1218" t="str">
            <v>計画行政の推進</v>
          </cell>
          <cell r="D1218">
            <v>991000</v>
          </cell>
          <cell r="E1218" t="str">
            <v>政経＊政策企画課　　</v>
          </cell>
          <cell r="F1218">
            <v>1</v>
          </cell>
          <cell r="G1218" t="str">
            <v>企画総務</v>
          </cell>
          <cell r="H1218">
            <v>25836.916</v>
          </cell>
          <cell r="I1218">
            <v>48148</v>
          </cell>
          <cell r="J1218">
            <v>48148</v>
          </cell>
        </row>
        <row r="1219">
          <cell r="B1219">
            <v>6121920</v>
          </cell>
          <cell r="C1219" t="str">
            <v>政策評価制度の推進</v>
          </cell>
          <cell r="D1219">
            <v>991000</v>
          </cell>
          <cell r="E1219" t="str">
            <v>政経＊政策企画課　　</v>
          </cell>
          <cell r="F1219">
            <v>1</v>
          </cell>
          <cell r="G1219" t="str">
            <v>企画総務</v>
          </cell>
          <cell r="H1219">
            <v>15682.311</v>
          </cell>
          <cell r="I1219">
            <v>12752</v>
          </cell>
          <cell r="J1219">
            <v>12752</v>
          </cell>
        </row>
        <row r="1220">
          <cell r="B1220">
            <v>6122120</v>
          </cell>
          <cell r="C1220" t="str">
            <v>小型電算機システム運用</v>
          </cell>
          <cell r="D1220">
            <v>993000</v>
          </cell>
          <cell r="E1220" t="str">
            <v>政経＊情報政策課　　</v>
          </cell>
          <cell r="F1220">
            <v>1</v>
          </cell>
          <cell r="G1220" t="str">
            <v>企画総務</v>
          </cell>
          <cell r="H1220">
            <v>2207127.81</v>
          </cell>
          <cell r="I1220">
            <v>2697202</v>
          </cell>
          <cell r="J1220">
            <v>2697202</v>
          </cell>
        </row>
        <row r="1221">
          <cell r="B1221">
            <v>6122140</v>
          </cell>
          <cell r="C1221" t="str">
            <v>システム開発および改善</v>
          </cell>
          <cell r="D1221">
            <v>993000</v>
          </cell>
          <cell r="E1221" t="str">
            <v>政経＊情報政策課　　</v>
          </cell>
          <cell r="F1221">
            <v>1</v>
          </cell>
          <cell r="G1221" t="str">
            <v>企画総務</v>
          </cell>
          <cell r="H1221">
            <v>347950.638</v>
          </cell>
          <cell r="I1221">
            <v>468857</v>
          </cell>
          <cell r="J1221">
            <v>468857</v>
          </cell>
        </row>
        <row r="1222">
          <cell r="B1222">
            <v>6230620</v>
          </cell>
          <cell r="C1222" t="str">
            <v>保健福祉総合情報システム維持運営</v>
          </cell>
          <cell r="D1222">
            <v>360500</v>
          </cell>
          <cell r="E1222" t="str">
            <v>保福＊計画調整課　　</v>
          </cell>
          <cell r="F1222">
            <v>3</v>
          </cell>
          <cell r="G1222" t="str">
            <v>福祉保健</v>
          </cell>
          <cell r="H1222">
            <v>14454.231</v>
          </cell>
          <cell r="I1222">
            <v>16795</v>
          </cell>
          <cell r="J1222">
            <v>16795</v>
          </cell>
        </row>
        <row r="1223">
          <cell r="B1223">
            <v>9279295</v>
          </cell>
          <cell r="C1223" t="str">
            <v>地域行政推進体制の整備（都市整備領域）</v>
          </cell>
          <cell r="D1223">
            <v>511000</v>
          </cell>
          <cell r="E1223" t="str">
            <v>都市整備部都市環境課</v>
          </cell>
          <cell r="F1223">
            <v>4</v>
          </cell>
          <cell r="G1223" t="str">
            <v>都市整備</v>
          </cell>
          <cell r="H1223">
            <v>275876.947</v>
          </cell>
          <cell r="I1223">
            <v>344206</v>
          </cell>
          <cell r="J1223">
            <v>344206</v>
          </cell>
        </row>
        <row r="1224">
          <cell r="B1224">
            <v>0</v>
          </cell>
          <cell r="C1224">
            <v>0</v>
          </cell>
          <cell r="D1224">
            <v>0</v>
          </cell>
          <cell r="E1224">
            <v>0</v>
          </cell>
          <cell r="F1224">
            <v>0</v>
          </cell>
          <cell r="G1224">
            <v>0</v>
          </cell>
          <cell r="H1224">
            <v>0</v>
          </cell>
          <cell r="I1224">
            <v>0</v>
          </cell>
          <cell r="J1224">
            <v>0</v>
          </cell>
        </row>
        <row r="1225">
          <cell r="B1225">
            <v>0</v>
          </cell>
          <cell r="C1225">
            <v>0</v>
          </cell>
          <cell r="D1225">
            <v>0</v>
          </cell>
          <cell r="E1225">
            <v>0</v>
          </cell>
          <cell r="F1225">
            <v>0</v>
          </cell>
          <cell r="G1225">
            <v>0</v>
          </cell>
          <cell r="H1225">
            <v>0</v>
          </cell>
          <cell r="I1225">
            <v>0</v>
          </cell>
          <cell r="J1225">
            <v>0</v>
          </cell>
        </row>
        <row r="1226">
          <cell r="B1226">
            <v>0</v>
          </cell>
          <cell r="C1226">
            <v>0</v>
          </cell>
          <cell r="D1226">
            <v>0</v>
          </cell>
          <cell r="E1226">
            <v>0</v>
          </cell>
          <cell r="F1226">
            <v>0</v>
          </cell>
          <cell r="G1226">
            <v>0</v>
          </cell>
          <cell r="H1226">
            <v>0</v>
          </cell>
          <cell r="I1226">
            <v>0</v>
          </cell>
          <cell r="J1226">
            <v>0</v>
          </cell>
        </row>
        <row r="1227">
          <cell r="B1227">
            <v>0</v>
          </cell>
          <cell r="C1227">
            <v>0</v>
          </cell>
          <cell r="D1227">
            <v>0</v>
          </cell>
          <cell r="E1227">
            <v>0</v>
          </cell>
          <cell r="F1227">
            <v>0</v>
          </cell>
          <cell r="G1227">
            <v>0</v>
          </cell>
          <cell r="H1227">
            <v>0</v>
          </cell>
          <cell r="I1227">
            <v>0</v>
          </cell>
          <cell r="J1227">
            <v>0</v>
          </cell>
        </row>
        <row r="1228">
          <cell r="B1228">
            <v>0</v>
          </cell>
          <cell r="C1228">
            <v>0</v>
          </cell>
          <cell r="D1228">
            <v>0</v>
          </cell>
          <cell r="E1228">
            <v>0</v>
          </cell>
          <cell r="F1228">
            <v>0</v>
          </cell>
          <cell r="G1228">
            <v>0</v>
          </cell>
          <cell r="H1228">
            <v>0</v>
          </cell>
          <cell r="I1228">
            <v>0</v>
          </cell>
          <cell r="J1228">
            <v>0</v>
          </cell>
        </row>
        <row r="1229">
          <cell r="B1229">
            <v>0</v>
          </cell>
          <cell r="C1229">
            <v>0</v>
          </cell>
          <cell r="D1229">
            <v>0</v>
          </cell>
          <cell r="E1229">
            <v>0</v>
          </cell>
          <cell r="F1229">
            <v>0</v>
          </cell>
          <cell r="G1229">
            <v>0</v>
          </cell>
          <cell r="H1229">
            <v>0</v>
          </cell>
          <cell r="I1229">
            <v>0</v>
          </cell>
          <cell r="J1229">
            <v>0</v>
          </cell>
        </row>
        <row r="1230">
          <cell r="B1230">
            <v>0</v>
          </cell>
          <cell r="C1230">
            <v>0</v>
          </cell>
          <cell r="D1230">
            <v>0</v>
          </cell>
          <cell r="E1230">
            <v>0</v>
          </cell>
          <cell r="F1230">
            <v>0</v>
          </cell>
          <cell r="G1230">
            <v>0</v>
          </cell>
          <cell r="H1230">
            <v>0</v>
          </cell>
          <cell r="I1230">
            <v>0</v>
          </cell>
          <cell r="J1230">
            <v>0</v>
          </cell>
        </row>
        <row r="1231">
          <cell r="B1231">
            <v>0</v>
          </cell>
          <cell r="C1231">
            <v>0</v>
          </cell>
          <cell r="D1231">
            <v>0</v>
          </cell>
          <cell r="E1231">
            <v>0</v>
          </cell>
          <cell r="F1231">
            <v>0</v>
          </cell>
          <cell r="G1231">
            <v>0</v>
          </cell>
          <cell r="H1231">
            <v>0</v>
          </cell>
          <cell r="I1231">
            <v>0</v>
          </cell>
          <cell r="J1231">
            <v>0</v>
          </cell>
        </row>
        <row r="1232">
          <cell r="B1232">
            <v>0</v>
          </cell>
          <cell r="C1232">
            <v>0</v>
          </cell>
          <cell r="D1232">
            <v>0</v>
          </cell>
          <cell r="E1232">
            <v>0</v>
          </cell>
          <cell r="F1232">
            <v>0</v>
          </cell>
          <cell r="G1232">
            <v>0</v>
          </cell>
          <cell r="H1232">
            <v>0</v>
          </cell>
          <cell r="I1232">
            <v>0</v>
          </cell>
          <cell r="J1232">
            <v>0</v>
          </cell>
        </row>
        <row r="1233">
          <cell r="B1233">
            <v>0</v>
          </cell>
          <cell r="C1233">
            <v>0</v>
          </cell>
          <cell r="D1233">
            <v>0</v>
          </cell>
          <cell r="E1233">
            <v>0</v>
          </cell>
          <cell r="F1233">
            <v>0</v>
          </cell>
          <cell r="G1233">
            <v>0</v>
          </cell>
          <cell r="H1233">
            <v>0</v>
          </cell>
          <cell r="I1233">
            <v>0</v>
          </cell>
          <cell r="J1233">
            <v>0</v>
          </cell>
        </row>
        <row r="1234">
          <cell r="B1234">
            <v>0</v>
          </cell>
          <cell r="C1234">
            <v>0</v>
          </cell>
          <cell r="D1234">
            <v>0</v>
          </cell>
          <cell r="E1234">
            <v>0</v>
          </cell>
          <cell r="F1234">
            <v>0</v>
          </cell>
          <cell r="G1234">
            <v>0</v>
          </cell>
          <cell r="H1234">
            <v>0</v>
          </cell>
          <cell r="I1234">
            <v>0</v>
          </cell>
          <cell r="J1234">
            <v>0</v>
          </cell>
        </row>
        <row r="1235">
          <cell r="B1235">
            <v>0</v>
          </cell>
          <cell r="C1235">
            <v>0</v>
          </cell>
          <cell r="D1235">
            <v>0</v>
          </cell>
          <cell r="E1235">
            <v>0</v>
          </cell>
          <cell r="F1235">
            <v>0</v>
          </cell>
          <cell r="G1235">
            <v>0</v>
          </cell>
          <cell r="H1235">
            <v>0</v>
          </cell>
          <cell r="I1235">
            <v>0</v>
          </cell>
          <cell r="J1235">
            <v>0</v>
          </cell>
        </row>
        <row r="1236">
          <cell r="B1236">
            <v>0</v>
          </cell>
          <cell r="C1236">
            <v>0</v>
          </cell>
          <cell r="D1236">
            <v>0</v>
          </cell>
          <cell r="E1236">
            <v>0</v>
          </cell>
          <cell r="F1236">
            <v>0</v>
          </cell>
          <cell r="G1236">
            <v>0</v>
          </cell>
          <cell r="H1236">
            <v>0</v>
          </cell>
          <cell r="I1236">
            <v>0</v>
          </cell>
          <cell r="J1236">
            <v>0</v>
          </cell>
        </row>
        <row r="1237">
          <cell r="B1237">
            <v>0</v>
          </cell>
          <cell r="C1237">
            <v>0</v>
          </cell>
          <cell r="D1237">
            <v>0</v>
          </cell>
          <cell r="E1237">
            <v>0</v>
          </cell>
          <cell r="F1237">
            <v>0</v>
          </cell>
          <cell r="G1237">
            <v>0</v>
          </cell>
          <cell r="H1237">
            <v>0</v>
          </cell>
          <cell r="I1237">
            <v>0</v>
          </cell>
          <cell r="J1237">
            <v>0</v>
          </cell>
        </row>
        <row r="1238">
          <cell r="B1238">
            <v>0</v>
          </cell>
          <cell r="C1238">
            <v>0</v>
          </cell>
          <cell r="D1238">
            <v>0</v>
          </cell>
          <cell r="E1238">
            <v>0</v>
          </cell>
          <cell r="F1238">
            <v>0</v>
          </cell>
          <cell r="G1238">
            <v>0</v>
          </cell>
          <cell r="H1238">
            <v>0</v>
          </cell>
          <cell r="I1238">
            <v>0</v>
          </cell>
          <cell r="J1238">
            <v>0</v>
          </cell>
        </row>
        <row r="1239">
          <cell r="B1239">
            <v>0</v>
          </cell>
          <cell r="C1239">
            <v>0</v>
          </cell>
          <cell r="D1239">
            <v>0</v>
          </cell>
          <cell r="E1239">
            <v>0</v>
          </cell>
          <cell r="F1239">
            <v>0</v>
          </cell>
          <cell r="G1239">
            <v>0</v>
          </cell>
          <cell r="H1239">
            <v>0</v>
          </cell>
          <cell r="I1239">
            <v>0</v>
          </cell>
          <cell r="J1239">
            <v>0</v>
          </cell>
        </row>
        <row r="1240">
          <cell r="B1240">
            <v>0</v>
          </cell>
          <cell r="C1240">
            <v>0</v>
          </cell>
          <cell r="D1240">
            <v>0</v>
          </cell>
          <cell r="E1240">
            <v>0</v>
          </cell>
          <cell r="F1240">
            <v>0</v>
          </cell>
          <cell r="G1240">
            <v>0</v>
          </cell>
          <cell r="H1240">
            <v>0</v>
          </cell>
          <cell r="I1240">
            <v>0</v>
          </cell>
          <cell r="J12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T37"/>
  <sheetViews>
    <sheetView tabSelected="1" zoomScale="55" zoomScaleNormal="55" zoomScalePageLayoutView="0" workbookViewId="0" topLeftCell="A1">
      <selection activeCell="C3" sqref="C3:R3"/>
    </sheetView>
  </sheetViews>
  <sheetFormatPr defaultColWidth="9.00390625" defaultRowHeight="13.5"/>
  <cols>
    <col min="1" max="1" width="1.875" style="127" customWidth="1"/>
    <col min="2" max="4" width="3.875" style="127" customWidth="1"/>
    <col min="5" max="5" width="20.875" style="127" customWidth="1"/>
    <col min="6" max="20" width="15.75390625" style="0" customWidth="1"/>
  </cols>
  <sheetData>
    <row r="1" spans="2:5" ht="24">
      <c r="B1" s="1" t="s">
        <v>110</v>
      </c>
      <c r="C1"/>
      <c r="D1"/>
      <c r="E1"/>
    </row>
    <row r="2" spans="2:5" ht="13.5">
      <c r="B2"/>
      <c r="C2"/>
      <c r="D2"/>
      <c r="E2"/>
    </row>
    <row r="3" spans="2:18" ht="99.75" customHeight="1">
      <c r="B3"/>
      <c r="C3" s="255" t="s">
        <v>111</v>
      </c>
      <c r="D3" s="255"/>
      <c r="E3" s="255"/>
      <c r="F3" s="255"/>
      <c r="G3" s="255"/>
      <c r="H3" s="255"/>
      <c r="I3" s="255"/>
      <c r="J3" s="255"/>
      <c r="K3" s="255"/>
      <c r="L3" s="255"/>
      <c r="M3" s="255"/>
      <c r="N3" s="255"/>
      <c r="O3" s="255"/>
      <c r="P3" s="255"/>
      <c r="Q3" s="255"/>
      <c r="R3" s="255"/>
    </row>
    <row r="4" ht="14.25" thickBot="1">
      <c r="T4" s="231" t="s">
        <v>102</v>
      </c>
    </row>
    <row r="5" spans="3:20" ht="37.5" customHeight="1">
      <c r="C5" s="256" t="s">
        <v>10</v>
      </c>
      <c r="D5" s="257"/>
      <c r="E5" s="218"/>
      <c r="F5" s="252" t="s">
        <v>78</v>
      </c>
      <c r="G5" s="253"/>
      <c r="H5" s="254"/>
      <c r="I5" s="252" t="s">
        <v>79</v>
      </c>
      <c r="J5" s="253"/>
      <c r="K5" s="254"/>
      <c r="L5" s="252" t="s">
        <v>103</v>
      </c>
      <c r="M5" s="253"/>
      <c r="N5" s="254"/>
      <c r="O5" s="252" t="s">
        <v>104</v>
      </c>
      <c r="P5" s="253"/>
      <c r="Q5" s="254"/>
      <c r="R5" s="252" t="s">
        <v>112</v>
      </c>
      <c r="S5" s="253"/>
      <c r="T5" s="254"/>
    </row>
    <row r="6" spans="3:20" ht="37.5" customHeight="1">
      <c r="C6" s="258"/>
      <c r="D6" s="259"/>
      <c r="E6" s="224"/>
      <c r="F6" s="238" t="s">
        <v>99</v>
      </c>
      <c r="G6" s="239" t="s">
        <v>100</v>
      </c>
      <c r="H6" s="230" t="s">
        <v>101</v>
      </c>
      <c r="I6" s="238" t="s">
        <v>99</v>
      </c>
      <c r="J6" s="239" t="s">
        <v>100</v>
      </c>
      <c r="K6" s="230" t="s">
        <v>101</v>
      </c>
      <c r="L6" s="238" t="s">
        <v>99</v>
      </c>
      <c r="M6" s="239" t="s">
        <v>100</v>
      </c>
      <c r="N6" s="230" t="s">
        <v>101</v>
      </c>
      <c r="O6" s="238" t="s">
        <v>105</v>
      </c>
      <c r="P6" s="239" t="s">
        <v>106</v>
      </c>
      <c r="Q6" s="230" t="s">
        <v>107</v>
      </c>
      <c r="R6" s="238" t="s">
        <v>105</v>
      </c>
      <c r="S6" s="239" t="s">
        <v>106</v>
      </c>
      <c r="T6" s="230" t="s">
        <v>107</v>
      </c>
    </row>
    <row r="7" spans="3:20" ht="37.5" customHeight="1">
      <c r="C7" s="260" t="s">
        <v>18</v>
      </c>
      <c r="D7" s="154" t="s">
        <v>4</v>
      </c>
      <c r="E7" s="154"/>
      <c r="F7" s="240">
        <v>131933.957</v>
      </c>
      <c r="G7" s="241">
        <v>-1124.3850000000093</v>
      </c>
      <c r="H7" s="242">
        <v>-0.008450315726916312</v>
      </c>
      <c r="I7" s="240">
        <v>136245.066</v>
      </c>
      <c r="J7" s="241">
        <v>4311.108999999997</v>
      </c>
      <c r="K7" s="242">
        <v>0.032676265443929625</v>
      </c>
      <c r="L7" s="240">
        <v>136572.066</v>
      </c>
      <c r="M7" s="241">
        <v>327</v>
      </c>
      <c r="N7" s="242">
        <v>0.0024000869139730904</v>
      </c>
      <c r="O7" s="240">
        <v>136831.066</v>
      </c>
      <c r="P7" s="241">
        <v>259</v>
      </c>
      <c r="Q7" s="242">
        <v>0.001896434663293444</v>
      </c>
      <c r="R7" s="240">
        <v>137009.066</v>
      </c>
      <c r="S7" s="241">
        <v>178</v>
      </c>
      <c r="T7" s="242">
        <v>0.0013008741742902158</v>
      </c>
    </row>
    <row r="8" spans="3:20" ht="37.5" customHeight="1">
      <c r="C8" s="261"/>
      <c r="D8" s="154" t="s">
        <v>41</v>
      </c>
      <c r="E8" s="154"/>
      <c r="F8" s="240">
        <v>22131</v>
      </c>
      <c r="G8" s="241">
        <v>-863</v>
      </c>
      <c r="H8" s="242">
        <v>-0.03753152996433852</v>
      </c>
      <c r="I8" s="240">
        <v>22131</v>
      </c>
      <c r="J8" s="241">
        <v>0</v>
      </c>
      <c r="K8" s="242">
        <v>0</v>
      </c>
      <c r="L8" s="240">
        <v>22994</v>
      </c>
      <c r="M8" s="241">
        <v>863</v>
      </c>
      <c r="N8" s="242">
        <v>0.03899507478198003</v>
      </c>
      <c r="O8" s="240">
        <v>22994</v>
      </c>
      <c r="P8" s="241">
        <v>0</v>
      </c>
      <c r="Q8" s="242">
        <v>0</v>
      </c>
      <c r="R8" s="240">
        <v>22994</v>
      </c>
      <c r="S8" s="241">
        <v>0</v>
      </c>
      <c r="T8" s="242">
        <v>0</v>
      </c>
    </row>
    <row r="9" spans="3:20" ht="37.5" customHeight="1">
      <c r="C9" s="261"/>
      <c r="D9" s="225" t="s">
        <v>5</v>
      </c>
      <c r="E9" s="225"/>
      <c r="F9" s="240">
        <v>67635.57</v>
      </c>
      <c r="G9" s="241">
        <v>-155.42999999999302</v>
      </c>
      <c r="H9" s="242">
        <v>-0.0022927822277292414</v>
      </c>
      <c r="I9" s="240">
        <v>68305.16214300001</v>
      </c>
      <c r="J9" s="241">
        <v>669.5921430000017</v>
      </c>
      <c r="K9" s="242">
        <v>0.009900000000000023</v>
      </c>
      <c r="L9" s="240">
        <v>68981.38324821572</v>
      </c>
      <c r="M9" s="241">
        <v>676.2211052157072</v>
      </c>
      <c r="N9" s="242">
        <v>0.009900000000000105</v>
      </c>
      <c r="O9" s="240">
        <v>69664.29894237305</v>
      </c>
      <c r="P9" s="241">
        <v>682.915694157331</v>
      </c>
      <c r="Q9" s="242">
        <v>0.009899999999999933</v>
      </c>
      <c r="R9" s="240">
        <v>70353.97550190255</v>
      </c>
      <c r="S9" s="241">
        <v>689.6765595295001</v>
      </c>
      <c r="T9" s="242">
        <v>0.0099000000000001</v>
      </c>
    </row>
    <row r="10" spans="3:20" ht="37.5" customHeight="1">
      <c r="C10" s="261"/>
      <c r="D10" s="225" t="s">
        <v>19</v>
      </c>
      <c r="E10" s="225"/>
      <c r="F10" s="240">
        <v>95345.545</v>
      </c>
      <c r="G10" s="241">
        <v>6831.982000000004</v>
      </c>
      <c r="H10" s="242">
        <v>0.07718570768640286</v>
      </c>
      <c r="I10" s="240">
        <v>103402.589</v>
      </c>
      <c r="J10" s="241">
        <v>8057.044000000009</v>
      </c>
      <c r="K10" s="242">
        <v>0.08450362311107466</v>
      </c>
      <c r="L10" s="240">
        <v>104118.21500000003</v>
      </c>
      <c r="M10" s="241">
        <v>715.6260000000184</v>
      </c>
      <c r="N10" s="242">
        <v>0.0069207744885383705</v>
      </c>
      <c r="O10" s="240">
        <v>105522.16699999999</v>
      </c>
      <c r="P10" s="241">
        <v>1403.9519999999611</v>
      </c>
      <c r="Q10" s="242">
        <v>0.013484211192056651</v>
      </c>
      <c r="R10" s="240">
        <v>109540.813</v>
      </c>
      <c r="S10" s="241">
        <v>4018.646000000008</v>
      </c>
      <c r="T10" s="242">
        <v>0.03808342942767664</v>
      </c>
    </row>
    <row r="11" spans="3:20" ht="37.5" customHeight="1">
      <c r="C11" s="261"/>
      <c r="D11" s="225" t="s">
        <v>83</v>
      </c>
      <c r="E11" s="225"/>
      <c r="F11" s="240">
        <v>14284.001</v>
      </c>
      <c r="G11" s="241">
        <v>485.65799999999945</v>
      </c>
      <c r="H11" s="242">
        <v>0.03519683486633137</v>
      </c>
      <c r="I11" s="240">
        <v>10707.356856999953</v>
      </c>
      <c r="J11" s="241">
        <v>-3576.644143000047</v>
      </c>
      <c r="K11" s="242">
        <v>-0.25039511989673247</v>
      </c>
      <c r="L11" s="240">
        <v>10625.57918718426</v>
      </c>
      <c r="M11" s="241">
        <v>-81.77766981569403</v>
      </c>
      <c r="N11" s="242">
        <v>-0.00763752165056792</v>
      </c>
      <c r="O11" s="240">
        <v>10642.951852140095</v>
      </c>
      <c r="P11" s="241">
        <v>17.372664955835717</v>
      </c>
      <c r="Q11" s="242">
        <v>0.001634985222903356</v>
      </c>
      <c r="R11" s="240">
        <v>12338.174900045793</v>
      </c>
      <c r="S11" s="241">
        <v>1695.223047905698</v>
      </c>
      <c r="T11" s="242">
        <v>0.15928128506611827</v>
      </c>
    </row>
    <row r="12" spans="3:20" ht="37.5" customHeight="1">
      <c r="C12" s="261"/>
      <c r="D12" s="226" t="s">
        <v>7</v>
      </c>
      <c r="E12" s="166"/>
      <c r="F12" s="240">
        <v>6205</v>
      </c>
      <c r="G12" s="241">
        <v>422</v>
      </c>
      <c r="H12" s="242">
        <v>0.07297250561992046</v>
      </c>
      <c r="I12" s="240">
        <v>5349.9529999999995</v>
      </c>
      <c r="J12" s="241">
        <v>-855.0470000000005</v>
      </c>
      <c r="K12" s="242">
        <v>-0.13779967767929097</v>
      </c>
      <c r="L12" s="240">
        <v>5563.372</v>
      </c>
      <c r="M12" s="241">
        <v>213.41900000000078</v>
      </c>
      <c r="N12" s="242">
        <v>0.03989175232006726</v>
      </c>
      <c r="O12" s="240">
        <v>7634.092000000001</v>
      </c>
      <c r="P12" s="241">
        <v>2070.7200000000003</v>
      </c>
      <c r="Q12" s="242">
        <v>0.3722059211571687</v>
      </c>
      <c r="R12" s="240">
        <v>9800</v>
      </c>
      <c r="S12" s="241">
        <v>2165.9079999999994</v>
      </c>
      <c r="T12" s="242">
        <v>0.28371520804307826</v>
      </c>
    </row>
    <row r="13" spans="3:20" ht="37.5" customHeight="1" thickBot="1">
      <c r="C13" s="261"/>
      <c r="D13" s="235" t="s">
        <v>20</v>
      </c>
      <c r="E13" s="236"/>
      <c r="F13" s="243">
        <v>34016.47400000002</v>
      </c>
      <c r="G13" s="244">
        <v>3968.1500000000888</v>
      </c>
      <c r="H13" s="245">
        <v>0.13205894611626587</v>
      </c>
      <c r="I13" s="243">
        <v>30615.87300000005</v>
      </c>
      <c r="J13" s="244">
        <v>-3400.600999999966</v>
      </c>
      <c r="K13" s="245">
        <v>-0.09996923843429405</v>
      </c>
      <c r="L13" s="243">
        <v>30521.967999999986</v>
      </c>
      <c r="M13" s="244">
        <v>-93.90500000006432</v>
      </c>
      <c r="N13" s="245">
        <v>-0.0030671998149477612</v>
      </c>
      <c r="O13" s="243">
        <v>30521.96799999997</v>
      </c>
      <c r="P13" s="244">
        <v>0</v>
      </c>
      <c r="Q13" s="245">
        <v>0</v>
      </c>
      <c r="R13" s="243">
        <v>30521.967999999993</v>
      </c>
      <c r="S13" s="244">
        <v>0</v>
      </c>
      <c r="T13" s="245">
        <v>0</v>
      </c>
    </row>
    <row r="14" spans="1:20" ht="37.5" customHeight="1" thickBot="1">
      <c r="A14" s="263"/>
      <c r="B14" s="264"/>
      <c r="C14" s="262"/>
      <c r="D14" s="234" t="s">
        <v>21</v>
      </c>
      <c r="E14" s="233"/>
      <c r="F14" s="316">
        <v>371551.547</v>
      </c>
      <c r="G14" s="317">
        <v>9564.975000000093</v>
      </c>
      <c r="H14" s="318">
        <v>0.026423563026531535</v>
      </c>
      <c r="I14" s="316">
        <v>376757</v>
      </c>
      <c r="J14" s="317">
        <v>5205.4529999999795</v>
      </c>
      <c r="K14" s="318">
        <v>0.014010042595785449</v>
      </c>
      <c r="L14" s="316">
        <v>379376.5834354</v>
      </c>
      <c r="M14" s="317">
        <v>2619.5834353999817</v>
      </c>
      <c r="N14" s="318">
        <v>0.006952978804375186</v>
      </c>
      <c r="O14" s="316">
        <v>383810.5437945131</v>
      </c>
      <c r="P14" s="317">
        <v>4433.960359113116</v>
      </c>
      <c r="Q14" s="318">
        <v>0.011687490880332966</v>
      </c>
      <c r="R14" s="316">
        <v>392557.9974019483</v>
      </c>
      <c r="S14" s="317">
        <v>8747.453607435222</v>
      </c>
      <c r="T14" s="318">
        <v>0.022791071659872087</v>
      </c>
    </row>
    <row r="15" spans="3:20" ht="37.5" customHeight="1">
      <c r="C15" s="265" t="s">
        <v>22</v>
      </c>
      <c r="D15" s="154" t="s">
        <v>23</v>
      </c>
      <c r="E15" s="154"/>
      <c r="F15" s="246">
        <v>63896.198</v>
      </c>
      <c r="G15" s="247">
        <v>6042.197999999997</v>
      </c>
      <c r="H15" s="248">
        <v>0.10443872506654676</v>
      </c>
      <c r="I15" s="246">
        <v>62257.698</v>
      </c>
      <c r="J15" s="247">
        <v>-1638.5</v>
      </c>
      <c r="K15" s="248">
        <v>-0.02564315329059172</v>
      </c>
      <c r="L15" s="246">
        <v>64694.727999999996</v>
      </c>
      <c r="M15" s="247">
        <v>2437.029999999999</v>
      </c>
      <c r="N15" s="248">
        <v>0.03914423562528764</v>
      </c>
      <c r="O15" s="246">
        <v>62951.473</v>
      </c>
      <c r="P15" s="247">
        <v>-1743.2549999999974</v>
      </c>
      <c r="Q15" s="248">
        <v>-0.02694585871046552</v>
      </c>
      <c r="R15" s="246">
        <v>65598.208</v>
      </c>
      <c r="S15" s="247">
        <v>2646.7350000000006</v>
      </c>
      <c r="T15" s="248">
        <v>0.04204405193187458</v>
      </c>
    </row>
    <row r="16" spans="3:20" ht="37.5" customHeight="1">
      <c r="C16" s="260"/>
      <c r="D16" s="157" t="s">
        <v>24</v>
      </c>
      <c r="E16" s="225"/>
      <c r="F16" s="240">
        <v>263565.1340000001</v>
      </c>
      <c r="G16" s="241">
        <v>7445.134000000078</v>
      </c>
      <c r="H16" s="242">
        <v>0.0290689286272063</v>
      </c>
      <c r="I16" s="240">
        <v>269695.7810000001</v>
      </c>
      <c r="J16" s="241">
        <v>6130.646999999997</v>
      </c>
      <c r="K16" s="242">
        <v>0.0232604628197901</v>
      </c>
      <c r="L16" s="240">
        <v>267295.1787104</v>
      </c>
      <c r="M16" s="241">
        <v>-2400.602289600065</v>
      </c>
      <c r="N16" s="242">
        <v>-0.008901148845187402</v>
      </c>
      <c r="O16" s="240">
        <v>269475.14243763906</v>
      </c>
      <c r="P16" s="241">
        <v>2179.9637272390537</v>
      </c>
      <c r="Q16" s="242">
        <v>0.008155641780583433</v>
      </c>
      <c r="R16" s="240">
        <v>274944.7104892151</v>
      </c>
      <c r="S16" s="241">
        <v>5469.568051576032</v>
      </c>
      <c r="T16" s="242">
        <v>0.02029711535579494</v>
      </c>
    </row>
    <row r="17" spans="3:20" ht="37.5" customHeight="1">
      <c r="C17" s="260"/>
      <c r="D17" s="227"/>
      <c r="E17" s="157" t="s">
        <v>25</v>
      </c>
      <c r="F17" s="240">
        <v>105401.491</v>
      </c>
      <c r="G17" s="241">
        <v>4003.4909999999945</v>
      </c>
      <c r="H17" s="242">
        <v>0.03948293851949737</v>
      </c>
      <c r="I17" s="240">
        <v>113147.491</v>
      </c>
      <c r="J17" s="241">
        <v>7746</v>
      </c>
      <c r="K17" s="242">
        <v>0.07349042149697864</v>
      </c>
      <c r="L17" s="240">
        <v>114347.491</v>
      </c>
      <c r="M17" s="241">
        <v>1200</v>
      </c>
      <c r="N17" s="242">
        <v>0.010605626244067579</v>
      </c>
      <c r="O17" s="240">
        <v>115547.491</v>
      </c>
      <c r="P17" s="241">
        <v>1200</v>
      </c>
      <c r="Q17" s="242">
        <v>0.01049432733071511</v>
      </c>
      <c r="R17" s="240">
        <v>116747.491</v>
      </c>
      <c r="S17" s="241">
        <v>1200</v>
      </c>
      <c r="T17" s="242">
        <v>0.010385340171514412</v>
      </c>
    </row>
    <row r="18" spans="3:20" ht="37.5" customHeight="1">
      <c r="C18" s="260"/>
      <c r="D18" s="228"/>
      <c r="E18" s="157" t="s">
        <v>26</v>
      </c>
      <c r="F18" s="240">
        <v>9914.507</v>
      </c>
      <c r="G18" s="241">
        <v>-1172.4930000000004</v>
      </c>
      <c r="H18" s="242">
        <v>-0.10575385586723193</v>
      </c>
      <c r="I18" s="240">
        <v>8388.174369</v>
      </c>
      <c r="J18" s="241">
        <v>-1526.3326309999993</v>
      </c>
      <c r="K18" s="242">
        <v>-0.15394942290120925</v>
      </c>
      <c r="L18" s="240">
        <v>3483.5099869999995</v>
      </c>
      <c r="M18" s="241">
        <v>-4904.664382000001</v>
      </c>
      <c r="N18" s="242">
        <v>-0.5847117818778381</v>
      </c>
      <c r="O18" s="240">
        <v>3441.710127005139</v>
      </c>
      <c r="P18" s="241">
        <v>-41.799859994860526</v>
      </c>
      <c r="Q18" s="242">
        <v>-0.011999351272381047</v>
      </c>
      <c r="R18" s="240">
        <v>6861.663895474661</v>
      </c>
      <c r="S18" s="241">
        <v>3419.9537684695224</v>
      </c>
      <c r="T18" s="242">
        <v>0.9936786197173008</v>
      </c>
    </row>
    <row r="19" spans="3:20" ht="37.5" customHeight="1">
      <c r="C19" s="260"/>
      <c r="D19" s="228"/>
      <c r="E19" s="157" t="s">
        <v>27</v>
      </c>
      <c r="F19" s="240">
        <v>33160.434</v>
      </c>
      <c r="G19" s="241">
        <v>325.4340000000011</v>
      </c>
      <c r="H19" s="242">
        <v>0.00991119232526271</v>
      </c>
      <c r="I19" s="240">
        <v>33492.03834</v>
      </c>
      <c r="J19" s="241">
        <v>331.60433999999805</v>
      </c>
      <c r="K19" s="242">
        <v>0.009999999999999941</v>
      </c>
      <c r="L19" s="240">
        <v>33826.9587234</v>
      </c>
      <c r="M19" s="241">
        <v>334.9203834</v>
      </c>
      <c r="N19" s="242">
        <v>0.01</v>
      </c>
      <c r="O19" s="240">
        <v>34165.228310634</v>
      </c>
      <c r="P19" s="241">
        <v>338.2695872339973</v>
      </c>
      <c r="Q19" s="242">
        <v>0.00999999999999992</v>
      </c>
      <c r="R19" s="240">
        <v>34506.88059374034</v>
      </c>
      <c r="S19" s="241">
        <v>341.6522831063412</v>
      </c>
      <c r="T19" s="242">
        <v>0.010000000000000037</v>
      </c>
    </row>
    <row r="20" spans="3:20" ht="37.5" customHeight="1">
      <c r="C20" s="260"/>
      <c r="D20" s="228"/>
      <c r="E20" s="232" t="s">
        <v>28</v>
      </c>
      <c r="F20" s="240">
        <v>115088.70200000005</v>
      </c>
      <c r="G20" s="241">
        <v>4288.702000000048</v>
      </c>
      <c r="H20" s="242">
        <v>0.038706696750902964</v>
      </c>
      <c r="I20" s="240">
        <v>114668.07729100005</v>
      </c>
      <c r="J20" s="241">
        <v>-420.6247089999961</v>
      </c>
      <c r="K20" s="242">
        <v>-0.003654787148437871</v>
      </c>
      <c r="L20" s="240">
        <v>115637.219</v>
      </c>
      <c r="M20" s="241">
        <v>969.141708999945</v>
      </c>
      <c r="N20" s="242">
        <v>0.008451713257042725</v>
      </c>
      <c r="O20" s="240">
        <v>116320.71299999995</v>
      </c>
      <c r="P20" s="241">
        <v>683.4939999999478</v>
      </c>
      <c r="Q20" s="242">
        <v>0.005910674832122587</v>
      </c>
      <c r="R20" s="240">
        <v>116828.6750000001</v>
      </c>
      <c r="S20" s="241">
        <v>507.9620000001596</v>
      </c>
      <c r="T20" s="242">
        <v>0.004366909270923742</v>
      </c>
    </row>
    <row r="21" spans="3:20" ht="37.5" customHeight="1">
      <c r="C21" s="260"/>
      <c r="D21" s="157" t="s">
        <v>29</v>
      </c>
      <c r="E21" s="225"/>
      <c r="F21" s="240">
        <v>44090.215</v>
      </c>
      <c r="G21" s="241">
        <v>-3922.7850000000035</v>
      </c>
      <c r="H21" s="242">
        <v>-0.08170255972340831</v>
      </c>
      <c r="I21" s="240">
        <v>44803.521</v>
      </c>
      <c r="J21" s="241">
        <v>713.3060000000041</v>
      </c>
      <c r="K21" s="242">
        <v>0.016178328910394387</v>
      </c>
      <c r="L21" s="240">
        <v>47386.67672500001</v>
      </c>
      <c r="M21" s="241">
        <v>2583.1557250000114</v>
      </c>
      <c r="N21" s="242">
        <v>0.057655194666508716</v>
      </c>
      <c r="O21" s="240">
        <v>51383.92835687402</v>
      </c>
      <c r="P21" s="241">
        <v>3997.251631874009</v>
      </c>
      <c r="Q21" s="242">
        <v>0.08435391354982191</v>
      </c>
      <c r="R21" s="240">
        <v>52015.0789127332</v>
      </c>
      <c r="S21" s="241">
        <v>631.1505558591816</v>
      </c>
      <c r="T21" s="242">
        <v>0.012283034326914162</v>
      </c>
    </row>
    <row r="22" spans="3:20" ht="37.5" customHeight="1" thickBot="1">
      <c r="C22" s="266"/>
      <c r="D22" s="234" t="s">
        <v>30</v>
      </c>
      <c r="E22" s="233"/>
      <c r="F22" s="316">
        <v>371551.547</v>
      </c>
      <c r="G22" s="317">
        <v>9564.54700000002</v>
      </c>
      <c r="H22" s="318">
        <v>0.026422349421388117</v>
      </c>
      <c r="I22" s="316">
        <v>376757.00000000006</v>
      </c>
      <c r="J22" s="317">
        <v>5205.453000000038</v>
      </c>
      <c r="K22" s="318">
        <v>0.014010042595785605</v>
      </c>
      <c r="L22" s="316">
        <v>379376.5834354</v>
      </c>
      <c r="M22" s="317">
        <v>2619.5834353999235</v>
      </c>
      <c r="N22" s="318">
        <v>0.0069529788043750295</v>
      </c>
      <c r="O22" s="316">
        <v>383810.5437945131</v>
      </c>
      <c r="P22" s="317">
        <v>4433.960359113116</v>
      </c>
      <c r="Q22" s="318">
        <v>0.011687490880332966</v>
      </c>
      <c r="R22" s="316">
        <v>392557.99740194826</v>
      </c>
      <c r="S22" s="317">
        <v>8747.453607435164</v>
      </c>
      <c r="T22" s="318">
        <v>0.022791071659871934</v>
      </c>
    </row>
    <row r="23" spans="3:20" ht="37.5" customHeight="1" thickBot="1">
      <c r="C23" s="267" t="s">
        <v>84</v>
      </c>
      <c r="D23" s="268"/>
      <c r="E23" s="268"/>
      <c r="F23" s="249">
        <v>0</v>
      </c>
      <c r="G23" s="250"/>
      <c r="H23" s="251"/>
      <c r="I23" s="249">
        <v>0</v>
      </c>
      <c r="J23" s="250"/>
      <c r="K23" s="251"/>
      <c r="L23" s="249">
        <v>0</v>
      </c>
      <c r="M23" s="250"/>
      <c r="N23" s="251"/>
      <c r="O23" s="249">
        <v>0</v>
      </c>
      <c r="P23" s="250"/>
      <c r="Q23" s="251"/>
      <c r="R23" s="249">
        <v>5.820766091346741E-11</v>
      </c>
      <c r="S23" s="250"/>
      <c r="T23" s="251"/>
    </row>
    <row r="24" spans="3:5" ht="13.5">
      <c r="C24"/>
      <c r="D24"/>
      <c r="E24"/>
    </row>
    <row r="25" ht="13.5">
      <c r="D25" s="191"/>
    </row>
    <row r="26" ht="14.25">
      <c r="E26" s="229"/>
    </row>
    <row r="27" ht="13.5">
      <c r="E27" s="191"/>
    </row>
    <row r="28" spans="4:5" ht="13.5">
      <c r="D28"/>
      <c r="E28"/>
    </row>
    <row r="29" spans="4:5" ht="13.5">
      <c r="D29"/>
      <c r="E29"/>
    </row>
    <row r="30" spans="4:5" ht="13.5">
      <c r="D30"/>
      <c r="E30"/>
    </row>
    <row r="31" spans="4:5" ht="13.5">
      <c r="D31"/>
      <c r="E31"/>
    </row>
    <row r="32" spans="4:5" ht="13.5">
      <c r="D32"/>
      <c r="E32"/>
    </row>
    <row r="33" spans="4:5" ht="13.5">
      <c r="D33"/>
      <c r="E33"/>
    </row>
    <row r="34" spans="4:5" ht="13.5">
      <c r="D34"/>
      <c r="E34"/>
    </row>
    <row r="35" spans="4:5" ht="13.5">
      <c r="D35"/>
      <c r="E35"/>
    </row>
    <row r="36" spans="4:5" ht="13.5">
      <c r="D36"/>
      <c r="E36"/>
    </row>
    <row r="37" spans="4:5" ht="13.5">
      <c r="D37"/>
      <c r="E37"/>
    </row>
  </sheetData>
  <sheetProtection/>
  <mergeCells count="11">
    <mergeCell ref="C7:C14"/>
    <mergeCell ref="A14:B14"/>
    <mergeCell ref="C15:C22"/>
    <mergeCell ref="C23:E23"/>
    <mergeCell ref="C3:R3"/>
    <mergeCell ref="C5:D6"/>
    <mergeCell ref="F5:H5"/>
    <mergeCell ref="I5:K5"/>
    <mergeCell ref="L5:N5"/>
    <mergeCell ref="O5:Q5"/>
    <mergeCell ref="R5:T5"/>
  </mergeCells>
  <printOptions/>
  <pageMargins left="0.7" right="0.7" top="0.75" bottom="0.75" header="0.3" footer="0.3"/>
  <pageSetup fitToHeight="1" fitToWidth="1" horizontalDpi="300" verticalDpi="300" orientation="landscape" paperSize="9" scale="49" r:id="rId1"/>
</worksheet>
</file>

<file path=xl/worksheets/sheet10.xml><?xml version="1.0" encoding="utf-8"?>
<worksheet xmlns="http://schemas.openxmlformats.org/spreadsheetml/2006/main" xmlns:r="http://schemas.openxmlformats.org/officeDocument/2006/relationships">
  <sheetPr>
    <tabColor indexed="52"/>
    <pageSetUpPr fitToPage="1"/>
  </sheetPr>
  <dimension ref="A1:HH38"/>
  <sheetViews>
    <sheetView showGridLines="0" view="pageBreakPreview" zoomScale="55" zoomScaleNormal="70" zoomScaleSheetLayoutView="55" zoomScalePageLayoutView="0" workbookViewId="0" topLeftCell="A4">
      <selection activeCell="A12" sqref="A12"/>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20" width="13.875" style="3" customWidth="1"/>
    <col min="21" max="16384" width="10.625" style="3" customWidth="1"/>
  </cols>
  <sheetData>
    <row r="1" spans="1:20" ht="33" customHeight="1">
      <c r="A1" s="127"/>
      <c r="B1" s="275" t="s">
        <v>66</v>
      </c>
      <c r="C1" s="275"/>
      <c r="D1" s="275"/>
      <c r="E1" s="275"/>
      <c r="F1" s="275"/>
      <c r="G1" s="275"/>
      <c r="H1" s="275"/>
      <c r="I1" s="275"/>
      <c r="J1" s="275"/>
      <c r="K1" s="275"/>
      <c r="L1" s="285"/>
      <c r="M1" s="285"/>
      <c r="N1" s="285"/>
      <c r="O1" s="285"/>
      <c r="P1" s="286"/>
      <c r="Q1" s="286"/>
      <c r="R1" s="286"/>
      <c r="S1" s="286"/>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61</v>
      </c>
      <c r="G5" s="280"/>
      <c r="H5" s="281"/>
      <c r="I5" s="279" t="s">
        <v>62</v>
      </c>
      <c r="J5" s="280"/>
      <c r="K5" s="281"/>
      <c r="L5" s="279" t="s">
        <v>63</v>
      </c>
      <c r="M5" s="280"/>
      <c r="N5" s="281"/>
      <c r="O5" s="279" t="s">
        <v>64</v>
      </c>
      <c r="P5" s="280"/>
      <c r="Q5" s="281"/>
      <c r="R5" s="279" t="s">
        <v>65</v>
      </c>
      <c r="S5" s="280"/>
      <c r="T5" s="281"/>
    </row>
    <row r="6" spans="1:216"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row>
    <row r="7" spans="1:20" ht="37.5" customHeight="1" thickTop="1">
      <c r="A7" s="127"/>
      <c r="B7" s="127"/>
      <c r="C7" s="269" t="s">
        <v>18</v>
      </c>
      <c r="D7" s="136" t="s">
        <v>4</v>
      </c>
      <c r="E7" s="137"/>
      <c r="F7" s="138">
        <v>124048.868</v>
      </c>
      <c r="G7" s="139">
        <v>3176.824999999997</v>
      </c>
      <c r="H7" s="140">
        <v>0.02628254574964036</v>
      </c>
      <c r="I7" s="138">
        <v>124188.868</v>
      </c>
      <c r="J7" s="139">
        <v>140</v>
      </c>
      <c r="K7" s="140">
        <v>0.0011285874853771338</v>
      </c>
      <c r="L7" s="138">
        <v>125528.868</v>
      </c>
      <c r="M7" s="139">
        <v>1340</v>
      </c>
      <c r="N7" s="140">
        <v>0.010790017024714325</v>
      </c>
      <c r="O7" s="138">
        <v>126368.868</v>
      </c>
      <c r="P7" s="139">
        <v>840</v>
      </c>
      <c r="Q7" s="140">
        <v>0.006691687843468803</v>
      </c>
      <c r="R7" s="138">
        <v>127208.868</v>
      </c>
      <c r="S7" s="139">
        <v>840</v>
      </c>
      <c r="T7" s="140">
        <v>0.00664720681046221</v>
      </c>
    </row>
    <row r="8" spans="1:20" ht="37.5" customHeight="1">
      <c r="A8" s="127"/>
      <c r="B8" s="127"/>
      <c r="C8" s="261"/>
      <c r="D8" s="136" t="s">
        <v>41</v>
      </c>
      <c r="E8" s="137"/>
      <c r="F8" s="138">
        <v>14937</v>
      </c>
      <c r="G8" s="139">
        <v>-174</v>
      </c>
      <c r="H8" s="140">
        <v>-0.011514790549930515</v>
      </c>
      <c r="I8" s="138">
        <v>19356</v>
      </c>
      <c r="J8" s="139">
        <v>4419</v>
      </c>
      <c r="K8" s="140">
        <v>0.295842538662382</v>
      </c>
      <c r="L8" s="138">
        <v>20464</v>
      </c>
      <c r="M8" s="139">
        <v>1108</v>
      </c>
      <c r="N8" s="140">
        <v>0.0572432320727423</v>
      </c>
      <c r="O8" s="138">
        <v>20464</v>
      </c>
      <c r="P8" s="139">
        <v>0</v>
      </c>
      <c r="Q8" s="140">
        <v>0</v>
      </c>
      <c r="R8" s="138">
        <v>20464</v>
      </c>
      <c r="S8" s="139">
        <v>0</v>
      </c>
      <c r="T8" s="140">
        <v>0</v>
      </c>
    </row>
    <row r="9" spans="1:20" ht="37.5" customHeight="1">
      <c r="A9" s="127"/>
      <c r="B9" s="127"/>
      <c r="C9" s="261"/>
      <c r="D9" s="141" t="s">
        <v>5</v>
      </c>
      <c r="E9" s="142"/>
      <c r="F9" s="143">
        <v>53838</v>
      </c>
      <c r="G9" s="139">
        <v>5810</v>
      </c>
      <c r="H9" s="140">
        <v>0.12097110019155492</v>
      </c>
      <c r="I9" s="143">
        <v>53038</v>
      </c>
      <c r="J9" s="139">
        <v>-800</v>
      </c>
      <c r="K9" s="140">
        <v>-0.014859392993796204</v>
      </c>
      <c r="L9" s="143">
        <v>51638</v>
      </c>
      <c r="M9" s="139">
        <v>-1400</v>
      </c>
      <c r="N9" s="140">
        <v>-0.02639616878464497</v>
      </c>
      <c r="O9" s="143">
        <v>51838</v>
      </c>
      <c r="P9" s="139">
        <v>200</v>
      </c>
      <c r="Q9" s="140">
        <v>0.0038731166970060807</v>
      </c>
      <c r="R9" s="143">
        <v>52738</v>
      </c>
      <c r="S9" s="139">
        <v>900</v>
      </c>
      <c r="T9" s="140">
        <v>0.017361780932906364</v>
      </c>
    </row>
    <row r="10" spans="1:20" ht="37.5" customHeight="1">
      <c r="A10" s="127"/>
      <c r="B10" s="127"/>
      <c r="C10" s="261"/>
      <c r="D10" s="141" t="s">
        <v>19</v>
      </c>
      <c r="E10" s="142"/>
      <c r="F10" s="143">
        <v>77377.85399999999</v>
      </c>
      <c r="G10" s="139">
        <v>6359.541999999987</v>
      </c>
      <c r="H10" s="140">
        <v>0.089547918289018</v>
      </c>
      <c r="I10" s="143">
        <v>84530.85399999999</v>
      </c>
      <c r="J10" s="139">
        <v>7153</v>
      </c>
      <c r="K10" s="140">
        <v>0.09244247068418311</v>
      </c>
      <c r="L10" s="143">
        <v>85143.85399999999</v>
      </c>
      <c r="M10" s="139">
        <v>613</v>
      </c>
      <c r="N10" s="140">
        <v>0.007251789979549953</v>
      </c>
      <c r="O10" s="143">
        <v>84020.85399999999</v>
      </c>
      <c r="P10" s="139">
        <v>-1123</v>
      </c>
      <c r="Q10" s="140">
        <v>-0.013189442892730698</v>
      </c>
      <c r="R10" s="143">
        <v>81931.85399999999</v>
      </c>
      <c r="S10" s="139">
        <v>-2089</v>
      </c>
      <c r="T10" s="140">
        <v>-0.024862875114313884</v>
      </c>
    </row>
    <row r="11" spans="1:20" ht="37.5" customHeight="1">
      <c r="A11" s="127"/>
      <c r="B11" s="127"/>
      <c r="C11" s="261"/>
      <c r="D11" s="141" t="s">
        <v>6</v>
      </c>
      <c r="E11" s="142"/>
      <c r="F11" s="143">
        <v>8198.112</v>
      </c>
      <c r="G11" s="139">
        <v>-1419.1420000000016</v>
      </c>
      <c r="H11" s="140">
        <v>-0.14756207957073833</v>
      </c>
      <c r="I11" s="143">
        <v>7400</v>
      </c>
      <c r="J11" s="139">
        <v>-798.1119999999992</v>
      </c>
      <c r="K11" s="140">
        <v>-0.09735314667572231</v>
      </c>
      <c r="L11" s="143">
        <v>6800</v>
      </c>
      <c r="M11" s="139">
        <v>-600</v>
      </c>
      <c r="N11" s="140">
        <v>-0.08108108108108109</v>
      </c>
      <c r="O11" s="143">
        <v>6200</v>
      </c>
      <c r="P11" s="139">
        <v>-600</v>
      </c>
      <c r="Q11" s="140">
        <v>-0.08823529411764706</v>
      </c>
      <c r="R11" s="143">
        <v>14100</v>
      </c>
      <c r="S11" s="139">
        <v>7900</v>
      </c>
      <c r="T11" s="140">
        <v>1.2741935483870968</v>
      </c>
    </row>
    <row r="12" spans="1:20" ht="37.5" customHeight="1">
      <c r="A12" s="127"/>
      <c r="B12" s="127"/>
      <c r="C12" s="261"/>
      <c r="D12" s="144" t="s">
        <v>7</v>
      </c>
      <c r="E12" s="145"/>
      <c r="F12" s="146">
        <v>10800</v>
      </c>
      <c r="G12" s="139">
        <v>-200</v>
      </c>
      <c r="H12" s="140">
        <v>-0.01818181818181818</v>
      </c>
      <c r="I12" s="146">
        <v>10700</v>
      </c>
      <c r="J12" s="139">
        <v>-100</v>
      </c>
      <c r="K12" s="140">
        <v>-0.009259259259259259</v>
      </c>
      <c r="L12" s="146">
        <v>14229</v>
      </c>
      <c r="M12" s="139">
        <v>3529</v>
      </c>
      <c r="N12" s="140">
        <v>0.32981308411214955</v>
      </c>
      <c r="O12" s="146">
        <v>12167</v>
      </c>
      <c r="P12" s="139">
        <v>-2062</v>
      </c>
      <c r="Q12" s="140">
        <v>-0.1449153137957692</v>
      </c>
      <c r="R12" s="146">
        <v>15689</v>
      </c>
      <c r="S12" s="139">
        <v>3522</v>
      </c>
      <c r="T12" s="140">
        <v>0.28947152132818277</v>
      </c>
    </row>
    <row r="13" spans="1:20" ht="37.5" customHeight="1" thickBot="1">
      <c r="A13" s="127"/>
      <c r="B13" s="127"/>
      <c r="C13" s="261"/>
      <c r="D13" s="144" t="s">
        <v>20</v>
      </c>
      <c r="E13" s="145"/>
      <c r="F13" s="146">
        <v>30108.392000000073</v>
      </c>
      <c r="G13" s="147">
        <v>3874.6310000000885</v>
      </c>
      <c r="H13" s="148">
        <v>0.14769635966417818</v>
      </c>
      <c r="I13" s="146">
        <v>24417.39200000005</v>
      </c>
      <c r="J13" s="147">
        <v>-5691.000000000022</v>
      </c>
      <c r="K13" s="148">
        <v>-0.18901706872954252</v>
      </c>
      <c r="L13" s="146">
        <v>24421.39200000005</v>
      </c>
      <c r="M13" s="147">
        <v>4</v>
      </c>
      <c r="N13" s="148">
        <v>0.0001638176591504937</v>
      </c>
      <c r="O13" s="146">
        <v>24425.39200000005</v>
      </c>
      <c r="P13" s="147">
        <v>4</v>
      </c>
      <c r="Q13" s="148">
        <v>0.00016379082732057173</v>
      </c>
      <c r="R13" s="146">
        <v>24429.39200000005</v>
      </c>
      <c r="S13" s="147">
        <v>4</v>
      </c>
      <c r="T13" s="148">
        <v>0.00016376400427882556</v>
      </c>
    </row>
    <row r="14" spans="1:20" ht="37.5" customHeight="1" thickBot="1">
      <c r="A14" s="263">
        <v>1</v>
      </c>
      <c r="B14" s="270"/>
      <c r="C14" s="262"/>
      <c r="D14" s="149" t="s">
        <v>21</v>
      </c>
      <c r="E14" s="150"/>
      <c r="F14" s="151">
        <v>319308.2260000001</v>
      </c>
      <c r="G14" s="152">
        <v>17427.856000000087</v>
      </c>
      <c r="H14" s="153">
        <v>0.05773100119096875</v>
      </c>
      <c r="I14" s="151">
        <v>323631.11400000006</v>
      </c>
      <c r="J14" s="152">
        <v>4322.887999999977</v>
      </c>
      <c r="K14" s="153">
        <v>0.013538291995020435</v>
      </c>
      <c r="L14" s="151">
        <v>328225.11400000006</v>
      </c>
      <c r="M14" s="152">
        <v>4594</v>
      </c>
      <c r="N14" s="153">
        <v>0.014195174077112991</v>
      </c>
      <c r="O14" s="151">
        <v>325484.11400000006</v>
      </c>
      <c r="P14" s="152">
        <v>-2741</v>
      </c>
      <c r="Q14" s="153">
        <v>-0.008350975848849883</v>
      </c>
      <c r="R14" s="151">
        <v>336561.11400000006</v>
      </c>
      <c r="S14" s="152">
        <v>11077</v>
      </c>
      <c r="T14" s="153">
        <v>0.0340323829137787</v>
      </c>
    </row>
    <row r="15" spans="1:20" ht="37.5" customHeight="1">
      <c r="A15" s="127"/>
      <c r="B15" s="127"/>
      <c r="C15" s="265" t="s">
        <v>22</v>
      </c>
      <c r="D15" s="154" t="s">
        <v>23</v>
      </c>
      <c r="E15" s="155"/>
      <c r="F15" s="156">
        <v>47243.893</v>
      </c>
      <c r="G15" s="139">
        <v>750.6719999999987</v>
      </c>
      <c r="H15" s="140">
        <v>0.016145837691047448</v>
      </c>
      <c r="I15" s="156">
        <v>49223.893</v>
      </c>
      <c r="J15" s="139">
        <v>1980</v>
      </c>
      <c r="K15" s="140">
        <v>0.0419101787399273</v>
      </c>
      <c r="L15" s="156">
        <v>48334.893</v>
      </c>
      <c r="M15" s="139">
        <v>-889</v>
      </c>
      <c r="N15" s="140">
        <v>-0.018060335049078707</v>
      </c>
      <c r="O15" s="156">
        <v>47017.893</v>
      </c>
      <c r="P15" s="139">
        <v>-1317</v>
      </c>
      <c r="Q15" s="140">
        <v>-0.027247396616767106</v>
      </c>
      <c r="R15" s="156">
        <v>47527.893</v>
      </c>
      <c r="S15" s="139">
        <v>510</v>
      </c>
      <c r="T15" s="140">
        <v>0.010846934378790645</v>
      </c>
    </row>
    <row r="16" spans="1:20" ht="37.5" customHeight="1">
      <c r="A16" s="127"/>
      <c r="B16" s="127"/>
      <c r="C16" s="260"/>
      <c r="D16" s="157" t="s">
        <v>24</v>
      </c>
      <c r="E16" s="158"/>
      <c r="F16" s="159">
        <v>222366.373</v>
      </c>
      <c r="G16" s="160">
        <v>14786.919999999984</v>
      </c>
      <c r="H16" s="161">
        <v>0.07123533192532264</v>
      </c>
      <c r="I16" s="159">
        <v>231984.373</v>
      </c>
      <c r="J16" s="160">
        <v>9618</v>
      </c>
      <c r="K16" s="161">
        <v>0.043252942745978955</v>
      </c>
      <c r="L16" s="159">
        <v>241156.373</v>
      </c>
      <c r="M16" s="160">
        <v>9172</v>
      </c>
      <c r="N16" s="161">
        <v>0.039537145892150245</v>
      </c>
      <c r="O16" s="159">
        <v>243600.373</v>
      </c>
      <c r="P16" s="160">
        <v>2444</v>
      </c>
      <c r="Q16" s="161">
        <v>0.010134503059556299</v>
      </c>
      <c r="R16" s="159">
        <v>246770.373</v>
      </c>
      <c r="S16" s="160">
        <v>3170</v>
      </c>
      <c r="T16" s="161">
        <v>0.013013116363331677</v>
      </c>
    </row>
    <row r="17" spans="1:20" ht="37.5" customHeight="1">
      <c r="A17" s="127"/>
      <c r="B17" s="127"/>
      <c r="C17" s="260"/>
      <c r="D17" s="162"/>
      <c r="E17" s="163" t="s">
        <v>25</v>
      </c>
      <c r="F17" s="164">
        <v>86565.069</v>
      </c>
      <c r="G17" s="160">
        <v>3841.751000000004</v>
      </c>
      <c r="H17" s="161">
        <v>0.04644096843407567</v>
      </c>
      <c r="I17" s="164">
        <v>95202.069</v>
      </c>
      <c r="J17" s="160">
        <v>8637</v>
      </c>
      <c r="K17" s="161">
        <v>0.09977465621843379</v>
      </c>
      <c r="L17" s="164">
        <v>97951.069</v>
      </c>
      <c r="M17" s="160">
        <v>2749</v>
      </c>
      <c r="N17" s="161">
        <v>0.028875422865021975</v>
      </c>
      <c r="O17" s="164">
        <v>100687.069</v>
      </c>
      <c r="P17" s="160">
        <v>2736</v>
      </c>
      <c r="Q17" s="161">
        <v>0.02793231383722826</v>
      </c>
      <c r="R17" s="164">
        <v>103331.069</v>
      </c>
      <c r="S17" s="160">
        <v>2644</v>
      </c>
      <c r="T17" s="161">
        <v>0.02625957857607316</v>
      </c>
    </row>
    <row r="18" spans="1:20" ht="37.5" customHeight="1">
      <c r="A18" s="127"/>
      <c r="B18" s="127"/>
      <c r="C18" s="260"/>
      <c r="D18" s="162"/>
      <c r="E18" s="163" t="s">
        <v>26</v>
      </c>
      <c r="F18" s="164">
        <v>5700.078</v>
      </c>
      <c r="G18" s="160">
        <v>753.4700000000003</v>
      </c>
      <c r="H18" s="161">
        <v>0.15232053965060507</v>
      </c>
      <c r="I18" s="164">
        <v>5401.078</v>
      </c>
      <c r="J18" s="160">
        <v>-299</v>
      </c>
      <c r="K18" s="161">
        <v>-0.05245542253983191</v>
      </c>
      <c r="L18" s="164">
        <v>11858.078000000001</v>
      </c>
      <c r="M18" s="160">
        <v>6457.000000000001</v>
      </c>
      <c r="N18" s="161">
        <v>1.1955020831026695</v>
      </c>
      <c r="O18" s="164">
        <v>10974.078000000001</v>
      </c>
      <c r="P18" s="160">
        <v>-884</v>
      </c>
      <c r="Q18" s="161">
        <v>-0.07454833742871314</v>
      </c>
      <c r="R18" s="164">
        <v>10765.078000000001</v>
      </c>
      <c r="S18" s="160">
        <v>-209</v>
      </c>
      <c r="T18" s="161">
        <v>-0.01904488012569256</v>
      </c>
    </row>
    <row r="19" spans="1:20" ht="37.5" customHeight="1">
      <c r="A19" s="127"/>
      <c r="B19" s="127"/>
      <c r="C19" s="260"/>
      <c r="D19" s="162"/>
      <c r="E19" s="163" t="s">
        <v>27</v>
      </c>
      <c r="F19" s="164">
        <v>27203.244</v>
      </c>
      <c r="G19" s="160">
        <v>1180.418999999998</v>
      </c>
      <c r="H19" s="161">
        <v>0.045360909124970025</v>
      </c>
      <c r="I19" s="164">
        <v>28053.244</v>
      </c>
      <c r="J19" s="160">
        <v>850</v>
      </c>
      <c r="K19" s="161">
        <v>0.03124627342239036</v>
      </c>
      <c r="L19" s="164">
        <v>28603.244</v>
      </c>
      <c r="M19" s="160">
        <v>550</v>
      </c>
      <c r="N19" s="161">
        <v>0.019605575740188907</v>
      </c>
      <c r="O19" s="164">
        <v>29153.244</v>
      </c>
      <c r="P19" s="160">
        <v>550</v>
      </c>
      <c r="Q19" s="161">
        <v>0.019228588197898112</v>
      </c>
      <c r="R19" s="164">
        <v>29703.244</v>
      </c>
      <c r="S19" s="160">
        <v>550</v>
      </c>
      <c r="T19" s="161">
        <v>0.018865825017620682</v>
      </c>
    </row>
    <row r="20" spans="1:20" ht="37.5" customHeight="1">
      <c r="A20" s="127"/>
      <c r="B20" s="127"/>
      <c r="C20" s="260"/>
      <c r="D20" s="162"/>
      <c r="E20" s="165" t="s">
        <v>28</v>
      </c>
      <c r="F20" s="164">
        <v>102896.98199999999</v>
      </c>
      <c r="G20" s="139">
        <v>9012.279999999984</v>
      </c>
      <c r="H20" s="140">
        <v>0.09599203934162397</v>
      </c>
      <c r="I20" s="164">
        <v>103327.98199999999</v>
      </c>
      <c r="J20" s="139">
        <v>431</v>
      </c>
      <c r="K20" s="140">
        <v>0.0041886554068223305</v>
      </c>
      <c r="L20" s="164">
        <v>102743.98199999999</v>
      </c>
      <c r="M20" s="139">
        <v>-584</v>
      </c>
      <c r="N20" s="140">
        <v>-0.005651905599008022</v>
      </c>
      <c r="O20" s="164">
        <v>102785.98199999999</v>
      </c>
      <c r="P20" s="139">
        <v>42</v>
      </c>
      <c r="Q20" s="140">
        <v>0.00040878306624323753</v>
      </c>
      <c r="R20" s="164">
        <v>102970.98199999999</v>
      </c>
      <c r="S20" s="139">
        <v>185</v>
      </c>
      <c r="T20" s="140">
        <v>0.0017998563267119442</v>
      </c>
    </row>
    <row r="21" spans="1:20" ht="37.5" customHeight="1" thickBot="1">
      <c r="A21" s="127"/>
      <c r="B21" s="127"/>
      <c r="C21" s="260"/>
      <c r="D21" s="166" t="s">
        <v>29</v>
      </c>
      <c r="E21" s="167"/>
      <c r="F21" s="164">
        <v>49698.734</v>
      </c>
      <c r="G21" s="139">
        <v>1890.0379999999932</v>
      </c>
      <c r="H21" s="140">
        <v>0.03953335184042654</v>
      </c>
      <c r="I21" s="164">
        <v>42422.734</v>
      </c>
      <c r="J21" s="139">
        <v>-7276</v>
      </c>
      <c r="K21" s="140">
        <v>-0.1464021196193851</v>
      </c>
      <c r="L21" s="164">
        <v>38733.734</v>
      </c>
      <c r="M21" s="139">
        <v>-3689</v>
      </c>
      <c r="N21" s="140">
        <v>-0.0869580918570689</v>
      </c>
      <c r="O21" s="164">
        <v>34865.734</v>
      </c>
      <c r="P21" s="139">
        <v>-3868</v>
      </c>
      <c r="Q21" s="140">
        <v>-0.09986127337994319</v>
      </c>
      <c r="R21" s="164">
        <v>42262.734</v>
      </c>
      <c r="S21" s="139">
        <v>7397</v>
      </c>
      <c r="T21" s="140">
        <v>0.21215672671626534</v>
      </c>
    </row>
    <row r="22" spans="1:20" ht="37.5" customHeight="1" thickBot="1">
      <c r="A22" s="127"/>
      <c r="B22" s="127"/>
      <c r="C22" s="266"/>
      <c r="D22" s="149" t="s">
        <v>30</v>
      </c>
      <c r="E22" s="150"/>
      <c r="F22" s="151">
        <v>319308</v>
      </c>
      <c r="G22" s="152">
        <v>17427.630000000005</v>
      </c>
      <c r="H22" s="153">
        <v>0.05773025255004161</v>
      </c>
      <c r="I22" s="151">
        <v>323631</v>
      </c>
      <c r="J22" s="152">
        <v>4323</v>
      </c>
      <c r="K22" s="153">
        <v>0.013538652335675899</v>
      </c>
      <c r="L22" s="151">
        <v>328225</v>
      </c>
      <c r="M22" s="152">
        <v>4594</v>
      </c>
      <c r="N22" s="153">
        <v>0.014195179077406058</v>
      </c>
      <c r="O22" s="151">
        <v>325484</v>
      </c>
      <c r="P22" s="152">
        <v>-2741</v>
      </c>
      <c r="Q22" s="153">
        <v>-0.008350978749333536</v>
      </c>
      <c r="R22" s="151">
        <v>336561</v>
      </c>
      <c r="S22" s="152">
        <v>11077</v>
      </c>
      <c r="T22" s="153">
        <v>0.0340323948335402</v>
      </c>
    </row>
    <row r="23" spans="1:20" ht="37.5" customHeight="1" thickBot="1">
      <c r="A23" s="127"/>
      <c r="B23" s="127"/>
      <c r="C23" s="267" t="s">
        <v>31</v>
      </c>
      <c r="D23" s="268"/>
      <c r="E23" s="271"/>
      <c r="F23" s="171">
        <v>0</v>
      </c>
      <c r="G23" s="169"/>
      <c r="H23" s="170"/>
      <c r="I23" s="171">
        <v>0.11400000005960464</v>
      </c>
      <c r="J23" s="169"/>
      <c r="K23" s="170"/>
      <c r="L23" s="171">
        <v>0.11400000005960464</v>
      </c>
      <c r="M23" s="169"/>
      <c r="N23" s="170"/>
      <c r="O23" s="171">
        <v>0.11400000005960464</v>
      </c>
      <c r="P23" s="169"/>
      <c r="Q23" s="170"/>
      <c r="R23" s="171">
        <v>0.11400000005960464</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1:20" ht="17.25">
      <c r="A26" s="175"/>
      <c r="B26" s="175"/>
      <c r="C26" s="176"/>
      <c r="D26" s="175"/>
      <c r="E26" s="177"/>
      <c r="F26" s="173"/>
      <c r="G26" s="173"/>
      <c r="H26" s="174"/>
      <c r="I26" s="173"/>
      <c r="J26" s="173"/>
      <c r="K26" s="174"/>
      <c r="L26" s="173"/>
      <c r="M26" s="173"/>
      <c r="N26" s="174"/>
      <c r="O26" s="173"/>
      <c r="P26" s="173"/>
      <c r="Q26" s="174"/>
      <c r="R26" s="173"/>
      <c r="S26" s="173"/>
      <c r="T26" s="174"/>
    </row>
    <row r="27" spans="3:12" s="65" customFormat="1" ht="12" customHeight="1">
      <c r="C27" s="64"/>
      <c r="E27" s="66"/>
      <c r="F27" s="69"/>
      <c r="G27" s="68"/>
      <c r="H27" s="68"/>
      <c r="I27" s="69"/>
      <c r="J27" s="68"/>
      <c r="K27" s="68"/>
      <c r="L27" s="69"/>
    </row>
    <row r="28" spans="5:12" ht="17.25" customHeight="1">
      <c r="E28" s="62"/>
      <c r="F28" s="72"/>
      <c r="G28" s="71"/>
      <c r="H28" s="72"/>
      <c r="I28" s="72"/>
      <c r="J28" s="71"/>
      <c r="K28" s="72"/>
      <c r="L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C15:C22"/>
    <mergeCell ref="C23:E23"/>
    <mergeCell ref="D29:E38"/>
    <mergeCell ref="B1:S1"/>
    <mergeCell ref="C5:D6"/>
    <mergeCell ref="F5:H5"/>
    <mergeCell ref="I5:K5"/>
    <mergeCell ref="L5:N5"/>
    <mergeCell ref="O5:Q5"/>
    <mergeCell ref="R5:T5"/>
    <mergeCell ref="C7:C14"/>
    <mergeCell ref="A14:B14"/>
  </mergeCells>
  <printOptions horizontalCentered="1"/>
  <pageMargins left="0.2362204724409449" right="0.15748031496062992" top="0.5511811023622047" bottom="0.7086614173228347" header="0.2362204724409449" footer="0.4330708661417323"/>
  <pageSetup fitToHeight="1" fitToWidth="1" horizontalDpi="600" verticalDpi="600" orientation="landscape" paperSize="9" scale="61" r:id="rId3"/>
  <legacyDrawing r:id="rId2"/>
</worksheet>
</file>

<file path=xl/worksheets/sheet11.xml><?xml version="1.0" encoding="utf-8"?>
<worksheet xmlns="http://schemas.openxmlformats.org/spreadsheetml/2006/main" xmlns:r="http://schemas.openxmlformats.org/officeDocument/2006/relationships">
  <sheetPr>
    <tabColor indexed="52"/>
  </sheetPr>
  <dimension ref="A1:HH38"/>
  <sheetViews>
    <sheetView showGridLines="0" zoomScale="70" zoomScaleNormal="70" zoomScaleSheetLayoutView="75" zoomScalePageLayoutView="0" workbookViewId="0" topLeftCell="A1">
      <selection activeCell="A1" sqref="A1"/>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20" width="13.875" style="3" customWidth="1"/>
    <col min="21" max="16384" width="10.625" style="3" customWidth="1"/>
  </cols>
  <sheetData>
    <row r="1" spans="1:20" ht="33" customHeight="1">
      <c r="A1" s="127"/>
      <c r="B1" s="275" t="s">
        <v>58</v>
      </c>
      <c r="C1" s="275"/>
      <c r="D1" s="275"/>
      <c r="E1" s="275"/>
      <c r="F1" s="275"/>
      <c r="G1" s="275"/>
      <c r="H1" s="275"/>
      <c r="I1" s="275"/>
      <c r="J1" s="275"/>
      <c r="K1" s="275"/>
      <c r="L1" s="285"/>
      <c r="M1" s="285"/>
      <c r="N1" s="285"/>
      <c r="O1" s="285"/>
      <c r="P1" s="286"/>
      <c r="Q1" s="286"/>
      <c r="R1" s="286"/>
      <c r="S1" s="286"/>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53</v>
      </c>
      <c r="G5" s="280"/>
      <c r="H5" s="281"/>
      <c r="I5" s="279" t="s">
        <v>54</v>
      </c>
      <c r="J5" s="280"/>
      <c r="K5" s="281"/>
      <c r="L5" s="279" t="s">
        <v>55</v>
      </c>
      <c r="M5" s="280"/>
      <c r="N5" s="281"/>
      <c r="O5" s="279" t="s">
        <v>56</v>
      </c>
      <c r="P5" s="280"/>
      <c r="Q5" s="281"/>
      <c r="R5" s="279" t="s">
        <v>59</v>
      </c>
      <c r="S5" s="280"/>
      <c r="T5" s="281"/>
    </row>
    <row r="6" spans="1:216"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row>
    <row r="7" spans="1:20" ht="37.5" customHeight="1" thickTop="1">
      <c r="A7" s="127"/>
      <c r="B7" s="127"/>
      <c r="C7" s="269" t="s">
        <v>18</v>
      </c>
      <c r="D7" s="136" t="s">
        <v>4</v>
      </c>
      <c r="E7" s="137"/>
      <c r="F7" s="138">
        <v>124048.868</v>
      </c>
      <c r="G7" s="139">
        <v>3176.824999999997</v>
      </c>
      <c r="H7" s="140">
        <v>0.02628254574964036</v>
      </c>
      <c r="I7" s="138">
        <v>125888.868</v>
      </c>
      <c r="J7" s="139">
        <v>1840</v>
      </c>
      <c r="K7" s="140">
        <v>0.014832864093528044</v>
      </c>
      <c r="L7" s="138">
        <v>128228.868</v>
      </c>
      <c r="M7" s="139">
        <v>2340</v>
      </c>
      <c r="N7" s="140">
        <v>0.018587823031342213</v>
      </c>
      <c r="O7" s="138">
        <v>130068.868</v>
      </c>
      <c r="P7" s="139">
        <v>1840</v>
      </c>
      <c r="Q7" s="140">
        <v>0.014549342926430576</v>
      </c>
      <c r="R7" s="138">
        <v>131908.86800000002</v>
      </c>
      <c r="S7" s="139">
        <v>1840.0000000000146</v>
      </c>
      <c r="T7" s="140">
        <v>0.014546352069428439</v>
      </c>
    </row>
    <row r="8" spans="1:20" ht="37.5" customHeight="1">
      <c r="A8" s="127"/>
      <c r="B8" s="127"/>
      <c r="C8" s="261"/>
      <c r="D8" s="136" t="s">
        <v>41</v>
      </c>
      <c r="E8" s="137"/>
      <c r="F8" s="138">
        <v>14937</v>
      </c>
      <c r="G8" s="139">
        <v>-174</v>
      </c>
      <c r="H8" s="140">
        <v>-0.011514790549930515</v>
      </c>
      <c r="I8" s="138">
        <v>19356</v>
      </c>
      <c r="J8" s="139">
        <v>4419</v>
      </c>
      <c r="K8" s="140">
        <v>0.295842538662382</v>
      </c>
      <c r="L8" s="138">
        <v>20464</v>
      </c>
      <c r="M8" s="139">
        <v>1108</v>
      </c>
      <c r="N8" s="140">
        <v>0.0572432320727423</v>
      </c>
      <c r="O8" s="138">
        <v>20464</v>
      </c>
      <c r="P8" s="139">
        <v>0</v>
      </c>
      <c r="Q8" s="140">
        <v>0</v>
      </c>
      <c r="R8" s="138">
        <v>20464</v>
      </c>
      <c r="S8" s="139">
        <v>0</v>
      </c>
      <c r="T8" s="140">
        <v>0</v>
      </c>
    </row>
    <row r="9" spans="1:20" ht="37.5" customHeight="1">
      <c r="A9" s="127"/>
      <c r="B9" s="127"/>
      <c r="C9" s="261"/>
      <c r="D9" s="141" t="s">
        <v>5</v>
      </c>
      <c r="E9" s="142"/>
      <c r="F9" s="143">
        <v>53838</v>
      </c>
      <c r="G9" s="139">
        <v>5810</v>
      </c>
      <c r="H9" s="140">
        <v>0.12097110019155492</v>
      </c>
      <c r="I9" s="143">
        <v>55838</v>
      </c>
      <c r="J9" s="139">
        <v>2000</v>
      </c>
      <c r="K9" s="140">
        <v>0.03714848248449051</v>
      </c>
      <c r="L9" s="143">
        <v>51988</v>
      </c>
      <c r="M9" s="139">
        <v>-3850</v>
      </c>
      <c r="N9" s="140">
        <v>-0.0689494609405781</v>
      </c>
      <c r="O9" s="143">
        <v>51888</v>
      </c>
      <c r="P9" s="139">
        <v>-100</v>
      </c>
      <c r="Q9" s="140">
        <v>-0.001923520812495191</v>
      </c>
      <c r="R9" s="143">
        <v>51888</v>
      </c>
      <c r="S9" s="139">
        <v>0</v>
      </c>
      <c r="T9" s="140">
        <v>0</v>
      </c>
    </row>
    <row r="10" spans="1:20" ht="37.5" customHeight="1">
      <c r="A10" s="127"/>
      <c r="B10" s="127"/>
      <c r="C10" s="261"/>
      <c r="D10" s="141" t="s">
        <v>19</v>
      </c>
      <c r="E10" s="142"/>
      <c r="F10" s="143">
        <v>77377.85399999999</v>
      </c>
      <c r="G10" s="139">
        <v>6359.541999999987</v>
      </c>
      <c r="H10" s="140">
        <v>0.089547918289018</v>
      </c>
      <c r="I10" s="143">
        <v>80685.85399999999</v>
      </c>
      <c r="J10" s="139">
        <v>3308</v>
      </c>
      <c r="K10" s="140">
        <v>0.04275125024790685</v>
      </c>
      <c r="L10" s="143">
        <v>78265.85399999999</v>
      </c>
      <c r="M10" s="139">
        <v>-2420</v>
      </c>
      <c r="N10" s="140">
        <v>-0.02999286591178672</v>
      </c>
      <c r="O10" s="143">
        <v>75684.85399999999</v>
      </c>
      <c r="P10" s="139">
        <v>-2581</v>
      </c>
      <c r="Q10" s="140">
        <v>-0.03297734411739761</v>
      </c>
      <c r="R10" s="143">
        <v>75882.85399999999</v>
      </c>
      <c r="S10" s="139">
        <v>198</v>
      </c>
      <c r="T10" s="140">
        <v>0.0026161112763724167</v>
      </c>
    </row>
    <row r="11" spans="1:20" ht="37.5" customHeight="1">
      <c r="A11" s="127"/>
      <c r="B11" s="127"/>
      <c r="C11" s="261"/>
      <c r="D11" s="141" t="s">
        <v>6</v>
      </c>
      <c r="E11" s="142"/>
      <c r="F11" s="143">
        <v>8198.112</v>
      </c>
      <c r="G11" s="139">
        <v>-1419.1420000000016</v>
      </c>
      <c r="H11" s="140">
        <v>-0.14756207957073833</v>
      </c>
      <c r="I11" s="143">
        <v>12840</v>
      </c>
      <c r="J11" s="139">
        <v>4641.888000000001</v>
      </c>
      <c r="K11" s="140">
        <v>0.5662142698221251</v>
      </c>
      <c r="L11" s="143">
        <v>8540</v>
      </c>
      <c r="M11" s="139">
        <v>-4300</v>
      </c>
      <c r="N11" s="140">
        <v>-0.3348909657320872</v>
      </c>
      <c r="O11" s="143">
        <v>6240</v>
      </c>
      <c r="P11" s="139">
        <v>-2300</v>
      </c>
      <c r="Q11" s="140">
        <v>-0.2693208430913349</v>
      </c>
      <c r="R11" s="143">
        <v>7140</v>
      </c>
      <c r="S11" s="139">
        <v>900</v>
      </c>
      <c r="T11" s="140">
        <v>0.14423076923076922</v>
      </c>
    </row>
    <row r="12" spans="1:20" ht="37.5" customHeight="1">
      <c r="A12" s="127"/>
      <c r="B12" s="127"/>
      <c r="C12" s="261"/>
      <c r="D12" s="144" t="s">
        <v>7</v>
      </c>
      <c r="E12" s="145"/>
      <c r="F12" s="146">
        <v>10800</v>
      </c>
      <c r="G12" s="139">
        <v>-200</v>
      </c>
      <c r="H12" s="140">
        <v>-0.01818181818181818</v>
      </c>
      <c r="I12" s="146">
        <v>14510</v>
      </c>
      <c r="J12" s="139">
        <v>3710</v>
      </c>
      <c r="K12" s="140">
        <v>0.3435185185185185</v>
      </c>
      <c r="L12" s="146">
        <v>17039</v>
      </c>
      <c r="M12" s="139">
        <v>2529</v>
      </c>
      <c r="N12" s="140">
        <v>0.1742935906271537</v>
      </c>
      <c r="O12" s="146">
        <v>15677</v>
      </c>
      <c r="P12" s="139">
        <v>-1362</v>
      </c>
      <c r="Q12" s="140">
        <v>-0.07993426844298375</v>
      </c>
      <c r="R12" s="146">
        <v>14822</v>
      </c>
      <c r="S12" s="139">
        <v>-855</v>
      </c>
      <c r="T12" s="140">
        <v>-0.054538495885692415</v>
      </c>
    </row>
    <row r="13" spans="1:20" ht="37.5" customHeight="1" thickBot="1">
      <c r="A13" s="127"/>
      <c r="B13" s="127"/>
      <c r="C13" s="261"/>
      <c r="D13" s="144" t="s">
        <v>20</v>
      </c>
      <c r="E13" s="145"/>
      <c r="F13" s="146">
        <v>30108.392000000073</v>
      </c>
      <c r="G13" s="147">
        <v>3874.6310000000885</v>
      </c>
      <c r="H13" s="148">
        <v>0.14769635966417818</v>
      </c>
      <c r="I13" s="146">
        <v>24673.39200000005</v>
      </c>
      <c r="J13" s="147">
        <v>-5435.000000000022</v>
      </c>
      <c r="K13" s="148">
        <v>-0.18051445590319168</v>
      </c>
      <c r="L13" s="146">
        <v>24677.39200000005</v>
      </c>
      <c r="M13" s="147">
        <v>4</v>
      </c>
      <c r="N13" s="148">
        <v>0.00016211796091919554</v>
      </c>
      <c r="O13" s="146">
        <v>24681.39200000005</v>
      </c>
      <c r="P13" s="147">
        <v>4</v>
      </c>
      <c r="Q13" s="148">
        <v>0.00016209168294607434</v>
      </c>
      <c r="R13" s="146">
        <v>24685.39200000005</v>
      </c>
      <c r="S13" s="147">
        <v>4</v>
      </c>
      <c r="T13" s="148">
        <v>0.00016206541349045433</v>
      </c>
    </row>
    <row r="14" spans="1:20" ht="37.5" customHeight="1" thickBot="1">
      <c r="A14" s="263">
        <v>1</v>
      </c>
      <c r="B14" s="270"/>
      <c r="C14" s="262"/>
      <c r="D14" s="149" t="s">
        <v>21</v>
      </c>
      <c r="E14" s="150"/>
      <c r="F14" s="151">
        <v>319308.2260000001</v>
      </c>
      <c r="G14" s="152">
        <v>17427.856000000087</v>
      </c>
      <c r="H14" s="153">
        <v>0.05773100119096875</v>
      </c>
      <c r="I14" s="151">
        <v>333792.11400000006</v>
      </c>
      <c r="J14" s="152">
        <v>14483.887999999977</v>
      </c>
      <c r="K14" s="153">
        <v>0.045360209417216746</v>
      </c>
      <c r="L14" s="151">
        <v>329203.11400000006</v>
      </c>
      <c r="M14" s="152">
        <v>-4589</v>
      </c>
      <c r="N14" s="153">
        <v>-0.0137480779429079</v>
      </c>
      <c r="O14" s="151">
        <v>324704.11400000006</v>
      </c>
      <c r="P14" s="152">
        <v>-4499</v>
      </c>
      <c r="Q14" s="153">
        <v>-0.013666334881631768</v>
      </c>
      <c r="R14" s="151">
        <v>326791.11400000006</v>
      </c>
      <c r="S14" s="152">
        <v>2087</v>
      </c>
      <c r="T14" s="153">
        <v>0.0064273900761232725</v>
      </c>
    </row>
    <row r="15" spans="1:20" ht="37.5" customHeight="1">
      <c r="A15" s="127"/>
      <c r="B15" s="127"/>
      <c r="C15" s="265" t="s">
        <v>22</v>
      </c>
      <c r="D15" s="154" t="s">
        <v>23</v>
      </c>
      <c r="E15" s="155"/>
      <c r="F15" s="156">
        <v>47243.893</v>
      </c>
      <c r="G15" s="139">
        <v>750.6719999999987</v>
      </c>
      <c r="H15" s="140">
        <v>0.016145837691047448</v>
      </c>
      <c r="I15" s="156">
        <v>49223.893</v>
      </c>
      <c r="J15" s="139">
        <v>1980</v>
      </c>
      <c r="K15" s="140">
        <v>0.0419101787399273</v>
      </c>
      <c r="L15" s="156">
        <v>48334.893</v>
      </c>
      <c r="M15" s="139">
        <v>-889</v>
      </c>
      <c r="N15" s="140">
        <v>-0.018060335049078707</v>
      </c>
      <c r="O15" s="156">
        <v>47214.893</v>
      </c>
      <c r="P15" s="139">
        <v>-1120</v>
      </c>
      <c r="Q15" s="140">
        <v>-0.023171666067410144</v>
      </c>
      <c r="R15" s="156">
        <v>47392.893</v>
      </c>
      <c r="S15" s="139">
        <v>178</v>
      </c>
      <c r="T15" s="140">
        <v>0.003769996894835704</v>
      </c>
    </row>
    <row r="16" spans="1:20" ht="37.5" customHeight="1">
      <c r="A16" s="127"/>
      <c r="B16" s="127"/>
      <c r="C16" s="260"/>
      <c r="D16" s="157" t="s">
        <v>24</v>
      </c>
      <c r="E16" s="158"/>
      <c r="F16" s="159">
        <v>222366.373</v>
      </c>
      <c r="G16" s="160">
        <v>14786.920000000013</v>
      </c>
      <c r="H16" s="161">
        <v>0.07123533192532278</v>
      </c>
      <c r="I16" s="159">
        <v>231765.373</v>
      </c>
      <c r="J16" s="160">
        <v>9399</v>
      </c>
      <c r="K16" s="161">
        <v>0.04226808160422709</v>
      </c>
      <c r="L16" s="159">
        <v>238695.373</v>
      </c>
      <c r="M16" s="160">
        <v>6930</v>
      </c>
      <c r="N16" s="161">
        <v>0.02990092916080264</v>
      </c>
      <c r="O16" s="159">
        <v>240309.373</v>
      </c>
      <c r="P16" s="160">
        <v>1614</v>
      </c>
      <c r="Q16" s="161">
        <v>0.006761756542302142</v>
      </c>
      <c r="R16" s="159">
        <v>242957.373</v>
      </c>
      <c r="S16" s="160">
        <v>2648</v>
      </c>
      <c r="T16" s="161">
        <v>0.011019129079080906</v>
      </c>
    </row>
    <row r="17" spans="1:20" ht="37.5" customHeight="1">
      <c r="A17" s="127"/>
      <c r="B17" s="127"/>
      <c r="C17" s="260"/>
      <c r="D17" s="162"/>
      <c r="E17" s="163" t="s">
        <v>25</v>
      </c>
      <c r="F17" s="164">
        <v>86565.069</v>
      </c>
      <c r="G17" s="160">
        <v>3841.751000000004</v>
      </c>
      <c r="H17" s="161">
        <v>0.04644096843407567</v>
      </c>
      <c r="I17" s="164">
        <v>92214.069</v>
      </c>
      <c r="J17" s="160">
        <v>5649</v>
      </c>
      <c r="K17" s="161">
        <v>0.06525726907235527</v>
      </c>
      <c r="L17" s="164">
        <v>94358.069</v>
      </c>
      <c r="M17" s="160">
        <v>2144</v>
      </c>
      <c r="N17" s="161">
        <v>0.023250248289119525</v>
      </c>
      <c r="O17" s="164">
        <v>96116.069</v>
      </c>
      <c r="P17" s="160">
        <v>1758</v>
      </c>
      <c r="Q17" s="161">
        <v>0.01863115702378352</v>
      </c>
      <c r="R17" s="164">
        <v>97026.069</v>
      </c>
      <c r="S17" s="160">
        <v>910</v>
      </c>
      <c r="T17" s="161">
        <v>0.009467719700438436</v>
      </c>
    </row>
    <row r="18" spans="1:20" ht="37.5" customHeight="1">
      <c r="A18" s="127"/>
      <c r="B18" s="127"/>
      <c r="C18" s="260"/>
      <c r="D18" s="162"/>
      <c r="E18" s="163" t="s">
        <v>26</v>
      </c>
      <c r="F18" s="164">
        <v>5700.078</v>
      </c>
      <c r="G18" s="160">
        <v>753.4700000000003</v>
      </c>
      <c r="H18" s="161">
        <v>0.15232053965060507</v>
      </c>
      <c r="I18" s="164">
        <v>5172.078</v>
      </c>
      <c r="J18" s="160">
        <v>-528</v>
      </c>
      <c r="K18" s="161">
        <v>-0.09263031137468644</v>
      </c>
      <c r="L18" s="164">
        <v>11764.078000000001</v>
      </c>
      <c r="M18" s="160">
        <v>6592.000000000001</v>
      </c>
      <c r="N18" s="161">
        <v>1.2745360762154012</v>
      </c>
      <c r="O18" s="164">
        <v>11163.078000000001</v>
      </c>
      <c r="P18" s="160">
        <v>-601</v>
      </c>
      <c r="Q18" s="161">
        <v>-0.05108772655196607</v>
      </c>
      <c r="R18" s="164">
        <v>12166.078000000001</v>
      </c>
      <c r="S18" s="160">
        <v>1003</v>
      </c>
      <c r="T18" s="161">
        <v>0.08984977082485672</v>
      </c>
    </row>
    <row r="19" spans="1:20" ht="37.5" customHeight="1">
      <c r="A19" s="127"/>
      <c r="B19" s="127"/>
      <c r="C19" s="260"/>
      <c r="D19" s="162"/>
      <c r="E19" s="163" t="s">
        <v>27</v>
      </c>
      <c r="F19" s="164">
        <v>27203.244</v>
      </c>
      <c r="G19" s="160">
        <v>1180.418999999998</v>
      </c>
      <c r="H19" s="161">
        <v>0.045360909124970025</v>
      </c>
      <c r="I19" s="164">
        <v>28053.244</v>
      </c>
      <c r="J19" s="160">
        <v>850</v>
      </c>
      <c r="K19" s="161">
        <v>0.03124627342239036</v>
      </c>
      <c r="L19" s="164">
        <v>28603.244</v>
      </c>
      <c r="M19" s="160">
        <v>550</v>
      </c>
      <c r="N19" s="161">
        <v>0.019605575740188907</v>
      </c>
      <c r="O19" s="164">
        <v>29153.244</v>
      </c>
      <c r="P19" s="160">
        <v>550</v>
      </c>
      <c r="Q19" s="161">
        <v>0.019228588197898112</v>
      </c>
      <c r="R19" s="164">
        <v>29703.244</v>
      </c>
      <c r="S19" s="160">
        <v>550</v>
      </c>
      <c r="T19" s="161">
        <v>0.018865825017620682</v>
      </c>
    </row>
    <row r="20" spans="1:20" ht="37.5" customHeight="1">
      <c r="A20" s="127"/>
      <c r="B20" s="127"/>
      <c r="C20" s="260"/>
      <c r="D20" s="162"/>
      <c r="E20" s="165" t="s">
        <v>28</v>
      </c>
      <c r="F20" s="164">
        <v>102896.98199999999</v>
      </c>
      <c r="G20" s="139">
        <v>9012.279999999999</v>
      </c>
      <c r="H20" s="140">
        <v>0.09599203934162413</v>
      </c>
      <c r="I20" s="164">
        <v>106325.98199999999</v>
      </c>
      <c r="J20" s="139">
        <v>3429</v>
      </c>
      <c r="K20" s="140">
        <v>0.033324592552189725</v>
      </c>
      <c r="L20" s="164">
        <v>103969.98199999999</v>
      </c>
      <c r="M20" s="139">
        <v>-2356</v>
      </c>
      <c r="N20" s="140">
        <v>-0.022158271719512547</v>
      </c>
      <c r="O20" s="164">
        <v>103876.98199999999</v>
      </c>
      <c r="P20" s="139">
        <v>-93</v>
      </c>
      <c r="Q20" s="140">
        <v>-0.0008944889497047332</v>
      </c>
      <c r="R20" s="164">
        <v>104061.98199999999</v>
      </c>
      <c r="S20" s="139">
        <v>185</v>
      </c>
      <c r="T20" s="140">
        <v>0.0017809527812427206</v>
      </c>
    </row>
    <row r="21" spans="1:20" ht="37.5" customHeight="1" thickBot="1">
      <c r="A21" s="127"/>
      <c r="B21" s="127"/>
      <c r="C21" s="260"/>
      <c r="D21" s="166" t="s">
        <v>29</v>
      </c>
      <c r="E21" s="167"/>
      <c r="F21" s="164">
        <v>49698.734</v>
      </c>
      <c r="G21" s="139">
        <v>1890.0379999999932</v>
      </c>
      <c r="H21" s="140">
        <v>0.03953335184042654</v>
      </c>
      <c r="I21" s="164">
        <v>52802.734</v>
      </c>
      <c r="J21" s="139">
        <v>3104</v>
      </c>
      <c r="K21" s="140">
        <v>0.06245631930986412</v>
      </c>
      <c r="L21" s="164">
        <v>42172.734</v>
      </c>
      <c r="M21" s="139">
        <v>-10630</v>
      </c>
      <c r="N21" s="140">
        <v>-0.20131533340678914</v>
      </c>
      <c r="O21" s="164">
        <v>37179.734</v>
      </c>
      <c r="P21" s="139">
        <v>-4993</v>
      </c>
      <c r="Q21" s="140">
        <v>-0.11839403155602861</v>
      </c>
      <c r="R21" s="164">
        <v>36440.734</v>
      </c>
      <c r="S21" s="139">
        <v>-739</v>
      </c>
      <c r="T21" s="140">
        <v>-0.019876419772126397</v>
      </c>
    </row>
    <row r="22" spans="1:20" ht="37.5" customHeight="1" thickBot="1">
      <c r="A22" s="127"/>
      <c r="B22" s="127"/>
      <c r="C22" s="266"/>
      <c r="D22" s="149" t="s">
        <v>30</v>
      </c>
      <c r="E22" s="150"/>
      <c r="F22" s="151">
        <v>319308</v>
      </c>
      <c r="G22" s="152">
        <v>17427.630000000005</v>
      </c>
      <c r="H22" s="153">
        <v>0.05773025255004161</v>
      </c>
      <c r="I22" s="151">
        <v>333792</v>
      </c>
      <c r="J22" s="152">
        <v>14484</v>
      </c>
      <c r="K22" s="153">
        <v>0.045360592280807244</v>
      </c>
      <c r="L22" s="151">
        <v>329203</v>
      </c>
      <c r="M22" s="152">
        <v>-4589</v>
      </c>
      <c r="N22" s="153">
        <v>-0.013748082638289713</v>
      </c>
      <c r="O22" s="151">
        <v>324704</v>
      </c>
      <c r="P22" s="152">
        <v>-4499</v>
      </c>
      <c r="Q22" s="153">
        <v>-0.013666339614159044</v>
      </c>
      <c r="R22" s="151">
        <v>326791</v>
      </c>
      <c r="S22" s="152">
        <v>2087</v>
      </c>
      <c r="T22" s="153">
        <v>0.006427392332709175</v>
      </c>
    </row>
    <row r="23" spans="1:20" ht="37.5" customHeight="1" thickBot="1">
      <c r="A23" s="127"/>
      <c r="B23" s="127"/>
      <c r="C23" s="267" t="s">
        <v>31</v>
      </c>
      <c r="D23" s="268"/>
      <c r="E23" s="271"/>
      <c r="F23" s="171">
        <v>0</v>
      </c>
      <c r="G23" s="169"/>
      <c r="H23" s="170"/>
      <c r="I23" s="171">
        <v>0</v>
      </c>
      <c r="J23" s="169"/>
      <c r="K23" s="170"/>
      <c r="L23" s="171">
        <v>0</v>
      </c>
      <c r="M23" s="169"/>
      <c r="N23" s="170"/>
      <c r="O23" s="171">
        <v>0</v>
      </c>
      <c r="P23" s="169"/>
      <c r="Q23" s="170"/>
      <c r="R23" s="171">
        <v>0</v>
      </c>
      <c r="S23" s="169"/>
      <c r="T23" s="170"/>
    </row>
    <row r="24" spans="1:20" ht="12" customHeight="1">
      <c r="A24" s="127"/>
      <c r="B24" s="127"/>
      <c r="C24" s="172"/>
      <c r="D24" s="172"/>
      <c r="E24" s="172"/>
      <c r="F24" s="289" t="s">
        <v>60</v>
      </c>
      <c r="G24" s="290"/>
      <c r="H24" s="290"/>
      <c r="I24" s="290"/>
      <c r="J24" s="290"/>
      <c r="K24" s="174"/>
      <c r="L24" s="173"/>
      <c r="M24" s="173"/>
      <c r="N24" s="174"/>
      <c r="O24" s="173"/>
      <c r="P24" s="173"/>
      <c r="Q24" s="174"/>
      <c r="R24" s="173"/>
      <c r="S24" s="173"/>
      <c r="T24" s="174"/>
    </row>
    <row r="25" spans="1:20" ht="12" customHeight="1">
      <c r="A25" s="127"/>
      <c r="B25" s="127"/>
      <c r="C25" s="172"/>
      <c r="D25" s="172"/>
      <c r="E25" s="172"/>
      <c r="F25" s="291"/>
      <c r="G25" s="291"/>
      <c r="H25" s="291"/>
      <c r="I25" s="291"/>
      <c r="J25" s="291"/>
      <c r="K25" s="174"/>
      <c r="L25" s="173"/>
      <c r="M25" s="173"/>
      <c r="N25" s="174"/>
      <c r="O25" s="173"/>
      <c r="P25" s="173"/>
      <c r="Q25" s="174"/>
      <c r="R25" s="173"/>
      <c r="S25" s="173"/>
      <c r="T25" s="174"/>
    </row>
    <row r="26" spans="1:20" ht="17.25">
      <c r="A26" s="175"/>
      <c r="B26" s="175"/>
      <c r="C26" s="176"/>
      <c r="D26" s="175"/>
      <c r="E26" s="177"/>
      <c r="F26" s="173"/>
      <c r="G26" s="173"/>
      <c r="H26" s="174"/>
      <c r="I26" s="173"/>
      <c r="J26" s="173"/>
      <c r="K26" s="174"/>
      <c r="L26" s="173"/>
      <c r="M26" s="173"/>
      <c r="N26" s="174"/>
      <c r="O26" s="173"/>
      <c r="P26" s="173"/>
      <c r="Q26" s="174"/>
      <c r="R26" s="173"/>
      <c r="S26" s="173"/>
      <c r="T26" s="174"/>
    </row>
    <row r="27" spans="3:12" s="65" customFormat="1" ht="12" customHeight="1">
      <c r="C27" s="64"/>
      <c r="E27" s="66"/>
      <c r="F27" s="69"/>
      <c r="G27" s="68"/>
      <c r="H27" s="68"/>
      <c r="I27" s="69"/>
      <c r="J27" s="68"/>
      <c r="K27" s="68"/>
      <c r="L27" s="69"/>
    </row>
    <row r="28" spans="5:12" ht="17.25" customHeight="1">
      <c r="E28" s="62"/>
      <c r="F28" s="72"/>
      <c r="G28" s="71"/>
      <c r="H28" s="72"/>
      <c r="I28" s="72"/>
      <c r="J28" s="71"/>
      <c r="K28" s="72"/>
      <c r="L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3">
    <mergeCell ref="B1:S1"/>
    <mergeCell ref="F5:H5"/>
    <mergeCell ref="I5:K5"/>
    <mergeCell ref="L5:N5"/>
    <mergeCell ref="O5:Q5"/>
    <mergeCell ref="R5:T5"/>
    <mergeCell ref="C5:D6"/>
    <mergeCell ref="F24:J25"/>
    <mergeCell ref="C7:C14"/>
    <mergeCell ref="A14:B14"/>
    <mergeCell ref="C15:C22"/>
    <mergeCell ref="C23:E23"/>
    <mergeCell ref="D29:E38"/>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tabColor indexed="52"/>
  </sheetPr>
  <dimension ref="A1:HP38"/>
  <sheetViews>
    <sheetView showGridLines="0" zoomScale="70" zoomScaleNormal="70" zoomScaleSheetLayoutView="75" zoomScalePageLayoutView="0" workbookViewId="0" topLeftCell="A1">
      <selection activeCell="A1" sqref="A1"/>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1:20" ht="33" customHeight="1">
      <c r="A1" s="127"/>
      <c r="B1" s="275" t="s">
        <v>57</v>
      </c>
      <c r="C1" s="275"/>
      <c r="D1" s="275"/>
      <c r="E1" s="275"/>
      <c r="F1" s="275"/>
      <c r="G1" s="275"/>
      <c r="H1" s="275"/>
      <c r="I1" s="275"/>
      <c r="J1" s="275"/>
      <c r="K1" s="275"/>
      <c r="L1" s="275"/>
      <c r="M1" s="275"/>
      <c r="N1" s="275"/>
      <c r="O1" s="285"/>
      <c r="P1" s="285"/>
      <c r="Q1" s="285"/>
      <c r="R1" s="285"/>
      <c r="S1" s="128"/>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52</v>
      </c>
      <c r="G5" s="280"/>
      <c r="H5" s="281"/>
      <c r="I5" s="279" t="s">
        <v>53</v>
      </c>
      <c r="J5" s="280"/>
      <c r="K5" s="281"/>
      <c r="L5" s="279" t="s">
        <v>54</v>
      </c>
      <c r="M5" s="280"/>
      <c r="N5" s="281"/>
      <c r="O5" s="279" t="s">
        <v>55</v>
      </c>
      <c r="P5" s="280"/>
      <c r="Q5" s="281"/>
      <c r="R5" s="279" t="s">
        <v>56</v>
      </c>
      <c r="S5" s="280"/>
      <c r="T5" s="281"/>
    </row>
    <row r="6" spans="1:224"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1:20" ht="37.5" customHeight="1" thickTop="1">
      <c r="A7" s="127"/>
      <c r="B7" s="127"/>
      <c r="C7" s="269" t="s">
        <v>18</v>
      </c>
      <c r="D7" s="136" t="s">
        <v>4</v>
      </c>
      <c r="E7" s="137"/>
      <c r="F7" s="138">
        <v>120872.043</v>
      </c>
      <c r="G7" s="139">
        <v>2274.849000000002</v>
      </c>
      <c r="H7" s="140">
        <v>0.019181305419418287</v>
      </c>
      <c r="I7" s="138">
        <v>122912.043</v>
      </c>
      <c r="J7" s="139">
        <v>2040</v>
      </c>
      <c r="K7" s="140">
        <v>0.016877351862084434</v>
      </c>
      <c r="L7" s="138">
        <v>124752.043</v>
      </c>
      <c r="M7" s="139">
        <v>1840</v>
      </c>
      <c r="N7" s="140">
        <v>0.014970054643058858</v>
      </c>
      <c r="O7" s="138">
        <v>127092.043</v>
      </c>
      <c r="P7" s="139">
        <v>2340</v>
      </c>
      <c r="Q7" s="140">
        <v>0.018757207847890714</v>
      </c>
      <c r="R7" s="138">
        <v>128932.043</v>
      </c>
      <c r="S7" s="139">
        <v>1840</v>
      </c>
      <c r="T7" s="140">
        <v>0.014577696294487923</v>
      </c>
    </row>
    <row r="8" spans="1:20" ht="37.5" customHeight="1">
      <c r="A8" s="127"/>
      <c r="B8" s="127"/>
      <c r="C8" s="261"/>
      <c r="D8" s="136" t="s">
        <v>41</v>
      </c>
      <c r="E8" s="137"/>
      <c r="F8" s="138">
        <v>15111</v>
      </c>
      <c r="G8" s="139">
        <v>-2166</v>
      </c>
      <c r="H8" s="140">
        <v>-0.12536898767147076</v>
      </c>
      <c r="I8" s="138">
        <v>15111</v>
      </c>
      <c r="J8" s="139">
        <v>0</v>
      </c>
      <c r="K8" s="140">
        <v>0</v>
      </c>
      <c r="L8" s="138">
        <v>19582</v>
      </c>
      <c r="M8" s="139">
        <v>4471</v>
      </c>
      <c r="N8" s="140">
        <v>0.2958771755674674</v>
      </c>
      <c r="O8" s="138">
        <v>20702</v>
      </c>
      <c r="P8" s="139">
        <v>1120</v>
      </c>
      <c r="Q8" s="140">
        <v>0.057195383515473396</v>
      </c>
      <c r="R8" s="138">
        <v>20702</v>
      </c>
      <c r="S8" s="139">
        <v>0</v>
      </c>
      <c r="T8" s="140">
        <v>0</v>
      </c>
    </row>
    <row r="9" spans="1:20" ht="37.5" customHeight="1">
      <c r="A9" s="127"/>
      <c r="B9" s="127"/>
      <c r="C9" s="261"/>
      <c r="D9" s="141" t="s">
        <v>5</v>
      </c>
      <c r="E9" s="142"/>
      <c r="F9" s="143">
        <v>48028</v>
      </c>
      <c r="G9" s="139">
        <v>2603</v>
      </c>
      <c r="H9" s="140">
        <v>0.0573032471106219</v>
      </c>
      <c r="I9" s="143">
        <v>49328</v>
      </c>
      <c r="J9" s="139">
        <v>1300</v>
      </c>
      <c r="K9" s="140">
        <v>0.027067543932705922</v>
      </c>
      <c r="L9" s="143">
        <v>51328</v>
      </c>
      <c r="M9" s="139">
        <v>2000</v>
      </c>
      <c r="N9" s="140">
        <v>0.0405449237755433</v>
      </c>
      <c r="O9" s="143">
        <v>47478</v>
      </c>
      <c r="P9" s="139">
        <v>-3850</v>
      </c>
      <c r="Q9" s="140">
        <v>-0.07500779301745636</v>
      </c>
      <c r="R9" s="143">
        <v>47378</v>
      </c>
      <c r="S9" s="139">
        <v>-100</v>
      </c>
      <c r="T9" s="140">
        <v>-0.0021062386789671007</v>
      </c>
    </row>
    <row r="10" spans="1:20" ht="37.5" customHeight="1">
      <c r="A10" s="127"/>
      <c r="B10" s="127"/>
      <c r="C10" s="261"/>
      <c r="D10" s="141" t="s">
        <v>19</v>
      </c>
      <c r="E10" s="142"/>
      <c r="F10" s="143">
        <v>71018.312</v>
      </c>
      <c r="G10" s="139">
        <v>651.9740000000165</v>
      </c>
      <c r="H10" s="140">
        <v>0.009265424612547219</v>
      </c>
      <c r="I10" s="143">
        <v>71723.312</v>
      </c>
      <c r="J10" s="139">
        <v>705</v>
      </c>
      <c r="K10" s="140">
        <v>0.009927017133271205</v>
      </c>
      <c r="L10" s="143">
        <v>69934.312</v>
      </c>
      <c r="M10" s="139">
        <v>-1789</v>
      </c>
      <c r="N10" s="140">
        <v>-0.024943075690648527</v>
      </c>
      <c r="O10" s="143">
        <v>67511.312</v>
      </c>
      <c r="P10" s="139">
        <v>-2423</v>
      </c>
      <c r="Q10" s="140">
        <v>-0.03464679826978208</v>
      </c>
      <c r="R10" s="143">
        <v>68370.312</v>
      </c>
      <c r="S10" s="139">
        <v>859</v>
      </c>
      <c r="T10" s="140">
        <v>0.012723793606618102</v>
      </c>
    </row>
    <row r="11" spans="1:20" ht="37.5" customHeight="1">
      <c r="A11" s="127"/>
      <c r="B11" s="127"/>
      <c r="C11" s="261"/>
      <c r="D11" s="141" t="s">
        <v>6</v>
      </c>
      <c r="E11" s="142"/>
      <c r="F11" s="143">
        <v>9617.254</v>
      </c>
      <c r="G11" s="139">
        <v>243.78900000000067</v>
      </c>
      <c r="H11" s="140">
        <v>0.026008418445046807</v>
      </c>
      <c r="I11" s="143">
        <v>8874</v>
      </c>
      <c r="J11" s="139">
        <v>-743.2540000000008</v>
      </c>
      <c r="K11" s="140">
        <v>-0.07728339087228026</v>
      </c>
      <c r="L11" s="143">
        <v>6500</v>
      </c>
      <c r="M11" s="139">
        <v>-2374</v>
      </c>
      <c r="N11" s="140">
        <v>-0.2675231011945008</v>
      </c>
      <c r="O11" s="143">
        <v>6724</v>
      </c>
      <c r="P11" s="139">
        <v>224</v>
      </c>
      <c r="Q11" s="140">
        <v>0.03446153846153846</v>
      </c>
      <c r="R11" s="143">
        <v>5524</v>
      </c>
      <c r="S11" s="139">
        <v>-1200</v>
      </c>
      <c r="T11" s="140">
        <v>-0.17846519928613921</v>
      </c>
    </row>
    <row r="12" spans="1:20" ht="37.5" customHeight="1">
      <c r="A12" s="127"/>
      <c r="B12" s="127"/>
      <c r="C12" s="261"/>
      <c r="D12" s="144" t="s">
        <v>7</v>
      </c>
      <c r="E12" s="145"/>
      <c r="F12" s="146">
        <v>11000</v>
      </c>
      <c r="G12" s="139">
        <v>-3100</v>
      </c>
      <c r="H12" s="140">
        <v>-0.2198581560283688</v>
      </c>
      <c r="I12" s="146">
        <v>13800</v>
      </c>
      <c r="J12" s="139">
        <v>2800</v>
      </c>
      <c r="K12" s="140">
        <v>0.2545454545454545</v>
      </c>
      <c r="L12" s="146">
        <v>13360</v>
      </c>
      <c r="M12" s="139">
        <v>-440</v>
      </c>
      <c r="N12" s="140">
        <v>-0.03188405797101449</v>
      </c>
      <c r="O12" s="146">
        <v>17689</v>
      </c>
      <c r="P12" s="139">
        <v>4329</v>
      </c>
      <c r="Q12" s="140">
        <v>0.32402694610778443</v>
      </c>
      <c r="R12" s="146">
        <v>14127</v>
      </c>
      <c r="S12" s="139">
        <v>-3562</v>
      </c>
      <c r="T12" s="140">
        <v>-0.2013680818587823</v>
      </c>
    </row>
    <row r="13" spans="1:20" ht="37.5" customHeight="1" thickBot="1">
      <c r="A13" s="127"/>
      <c r="B13" s="127"/>
      <c r="C13" s="261"/>
      <c r="D13" s="144" t="s">
        <v>20</v>
      </c>
      <c r="E13" s="145"/>
      <c r="F13" s="146">
        <v>26233.760999999984</v>
      </c>
      <c r="G13" s="147">
        <v>2578.6539999999404</v>
      </c>
      <c r="H13" s="148">
        <v>0.109010455966229</v>
      </c>
      <c r="I13" s="146">
        <v>27795.76099999991</v>
      </c>
      <c r="J13" s="147">
        <v>1561.9999999999272</v>
      </c>
      <c r="K13" s="148">
        <v>0.05954159603725628</v>
      </c>
      <c r="L13" s="146">
        <v>26911.76099999991</v>
      </c>
      <c r="M13" s="147">
        <v>-884</v>
      </c>
      <c r="N13" s="148">
        <v>-0.031803410599191825</v>
      </c>
      <c r="O13" s="146">
        <v>26915.76099999991</v>
      </c>
      <c r="P13" s="147">
        <v>4</v>
      </c>
      <c r="Q13" s="148">
        <v>0.0001486339002490403</v>
      </c>
      <c r="R13" s="146">
        <v>26919.76099999991</v>
      </c>
      <c r="S13" s="147">
        <v>4</v>
      </c>
      <c r="T13" s="148">
        <v>0.0001486118114958746</v>
      </c>
    </row>
    <row r="14" spans="1:20" ht="37.5" customHeight="1" thickBot="1">
      <c r="A14" s="263">
        <v>1</v>
      </c>
      <c r="B14" s="270"/>
      <c r="C14" s="262"/>
      <c r="D14" s="149" t="s">
        <v>21</v>
      </c>
      <c r="E14" s="150"/>
      <c r="F14" s="151">
        <v>301880.37</v>
      </c>
      <c r="G14" s="152">
        <v>3086.265999999945</v>
      </c>
      <c r="H14" s="153">
        <v>0.010329072624538617</v>
      </c>
      <c r="I14" s="151">
        <v>309544.1159999999</v>
      </c>
      <c r="J14" s="152">
        <v>7663.745999999926</v>
      </c>
      <c r="K14" s="153">
        <v>0.02538669871114815</v>
      </c>
      <c r="L14" s="151">
        <v>312368.1159999999</v>
      </c>
      <c r="M14" s="152">
        <v>2824</v>
      </c>
      <c r="N14" s="153">
        <v>0.009123093782212292</v>
      </c>
      <c r="O14" s="151">
        <v>314112.1159999999</v>
      </c>
      <c r="P14" s="152">
        <v>1744</v>
      </c>
      <c r="Q14" s="153">
        <v>0.005583156252733555</v>
      </c>
      <c r="R14" s="151">
        <v>311953.1159999999</v>
      </c>
      <c r="S14" s="152">
        <v>-2159</v>
      </c>
      <c r="T14" s="153">
        <v>-0.006873342001236273</v>
      </c>
    </row>
    <row r="15" spans="1:20" ht="37.5" customHeight="1">
      <c r="A15" s="127"/>
      <c r="B15" s="127"/>
      <c r="C15" s="265" t="s">
        <v>22</v>
      </c>
      <c r="D15" s="154" t="s">
        <v>23</v>
      </c>
      <c r="E15" s="155"/>
      <c r="F15" s="156">
        <v>46493.221</v>
      </c>
      <c r="G15" s="139">
        <v>649.0529999999999</v>
      </c>
      <c r="H15" s="140">
        <v>0.014157809560422166</v>
      </c>
      <c r="I15" s="156">
        <v>47413.221</v>
      </c>
      <c r="J15" s="139">
        <v>920</v>
      </c>
      <c r="K15" s="140">
        <v>0.01978783100443826</v>
      </c>
      <c r="L15" s="156">
        <v>48071.221</v>
      </c>
      <c r="M15" s="139">
        <v>658</v>
      </c>
      <c r="N15" s="140">
        <v>0.013877985636116138</v>
      </c>
      <c r="O15" s="156">
        <v>47746.221</v>
      </c>
      <c r="P15" s="139">
        <v>-325</v>
      </c>
      <c r="Q15" s="140">
        <v>-0.0067608018527343</v>
      </c>
      <c r="R15" s="156">
        <v>46930.221</v>
      </c>
      <c r="S15" s="139">
        <v>-816</v>
      </c>
      <c r="T15" s="140">
        <v>-0.017090357789781938</v>
      </c>
    </row>
    <row r="16" spans="1:20" ht="37.5" customHeight="1">
      <c r="A16" s="127"/>
      <c r="B16" s="127"/>
      <c r="C16" s="260"/>
      <c r="D16" s="157" t="s">
        <v>24</v>
      </c>
      <c r="E16" s="158"/>
      <c r="F16" s="159">
        <v>207578.45299999998</v>
      </c>
      <c r="G16" s="160">
        <v>6718.7089999999735</v>
      </c>
      <c r="H16" s="161">
        <v>0.03344975387402651</v>
      </c>
      <c r="I16" s="159">
        <v>214189.08299999998</v>
      </c>
      <c r="J16" s="160">
        <v>6610.630000000005</v>
      </c>
      <c r="K16" s="161">
        <v>0.03184641712307204</v>
      </c>
      <c r="L16" s="159">
        <v>219191.08299999998</v>
      </c>
      <c r="M16" s="160">
        <v>5002</v>
      </c>
      <c r="N16" s="161">
        <v>0.023353197697755682</v>
      </c>
      <c r="O16" s="159">
        <v>225929.08299999998</v>
      </c>
      <c r="P16" s="160">
        <v>6738</v>
      </c>
      <c r="Q16" s="161">
        <v>0.03074030160250634</v>
      </c>
      <c r="R16" s="159">
        <v>226808.08299999998</v>
      </c>
      <c r="S16" s="160">
        <v>879</v>
      </c>
      <c r="T16" s="161">
        <v>0.0038906013706964857</v>
      </c>
    </row>
    <row r="17" spans="1:20" ht="37.5" customHeight="1">
      <c r="A17" s="127"/>
      <c r="B17" s="127"/>
      <c r="C17" s="260"/>
      <c r="D17" s="162"/>
      <c r="E17" s="163" t="s">
        <v>25</v>
      </c>
      <c r="F17" s="164">
        <v>82723.318</v>
      </c>
      <c r="G17" s="160">
        <v>5525.294999999998</v>
      </c>
      <c r="H17" s="161">
        <v>0.0715730116560109</v>
      </c>
      <c r="I17" s="164">
        <v>87151.318</v>
      </c>
      <c r="J17" s="160">
        <v>4428</v>
      </c>
      <c r="K17" s="161">
        <v>0.05352783359100756</v>
      </c>
      <c r="L17" s="164">
        <v>91681.318</v>
      </c>
      <c r="M17" s="160">
        <v>4530</v>
      </c>
      <c r="N17" s="161">
        <v>0.0519785598652679</v>
      </c>
      <c r="O17" s="164">
        <v>92694.318</v>
      </c>
      <c r="P17" s="160">
        <v>1013</v>
      </c>
      <c r="Q17" s="161">
        <v>0.01104914307623719</v>
      </c>
      <c r="R17" s="164">
        <v>93604.318</v>
      </c>
      <c r="S17" s="160">
        <v>910</v>
      </c>
      <c r="T17" s="161">
        <v>0.009817214470470563</v>
      </c>
    </row>
    <row r="18" spans="1:20" ht="37.5" customHeight="1">
      <c r="A18" s="127"/>
      <c r="B18" s="127"/>
      <c r="C18" s="260"/>
      <c r="D18" s="162"/>
      <c r="E18" s="163" t="s">
        <v>26</v>
      </c>
      <c r="F18" s="164">
        <v>4946.608</v>
      </c>
      <c r="G18" s="160">
        <v>-1952.7609999999995</v>
      </c>
      <c r="H18" s="161">
        <v>-0.28303472390011314</v>
      </c>
      <c r="I18" s="164">
        <v>5577.608</v>
      </c>
      <c r="J18" s="160">
        <v>631</v>
      </c>
      <c r="K18" s="161">
        <v>0.12756215976685437</v>
      </c>
      <c r="L18" s="164">
        <v>5188.608</v>
      </c>
      <c r="M18" s="160">
        <v>-389</v>
      </c>
      <c r="N18" s="161">
        <v>-0.0697431587160661</v>
      </c>
      <c r="O18" s="164">
        <v>11762.608</v>
      </c>
      <c r="P18" s="160">
        <v>6574</v>
      </c>
      <c r="Q18" s="161">
        <v>1.267006488059996</v>
      </c>
      <c r="R18" s="164">
        <v>11144.608</v>
      </c>
      <c r="S18" s="160">
        <v>-618</v>
      </c>
      <c r="T18" s="161">
        <v>-0.052539368820248025</v>
      </c>
    </row>
    <row r="19" spans="1:20" ht="37.5" customHeight="1">
      <c r="A19" s="127"/>
      <c r="B19" s="127"/>
      <c r="C19" s="260"/>
      <c r="D19" s="162"/>
      <c r="E19" s="163" t="s">
        <v>27</v>
      </c>
      <c r="F19" s="164">
        <v>26022.825</v>
      </c>
      <c r="G19" s="160">
        <v>367.0529999999999</v>
      </c>
      <c r="H19" s="161">
        <v>0.014306839022423487</v>
      </c>
      <c r="I19" s="164">
        <v>26672.825</v>
      </c>
      <c r="J19" s="160">
        <v>650</v>
      </c>
      <c r="K19" s="161">
        <v>0.024978072134750933</v>
      </c>
      <c r="L19" s="164">
        <v>27322.825</v>
      </c>
      <c r="M19" s="160">
        <v>650</v>
      </c>
      <c r="N19" s="161">
        <v>0.024369372198108</v>
      </c>
      <c r="O19" s="164">
        <v>27972.825</v>
      </c>
      <c r="P19" s="160">
        <v>650</v>
      </c>
      <c r="Q19" s="161">
        <v>0.023789633758588287</v>
      </c>
      <c r="R19" s="164">
        <v>28622.825</v>
      </c>
      <c r="S19" s="160">
        <v>650</v>
      </c>
      <c r="T19" s="161">
        <v>0.023236837895350217</v>
      </c>
    </row>
    <row r="20" spans="1:20" ht="37.5" customHeight="1">
      <c r="A20" s="127"/>
      <c r="B20" s="127"/>
      <c r="C20" s="260"/>
      <c r="D20" s="162"/>
      <c r="E20" s="165" t="s">
        <v>28</v>
      </c>
      <c r="F20" s="164">
        <v>93885.70199999999</v>
      </c>
      <c r="G20" s="139">
        <v>2779.1219999999885</v>
      </c>
      <c r="H20" s="140">
        <v>0.030504075556342786</v>
      </c>
      <c r="I20" s="164">
        <v>94787.332</v>
      </c>
      <c r="J20" s="139">
        <v>901.6300000000047</v>
      </c>
      <c r="K20" s="140">
        <v>0.009603485736305244</v>
      </c>
      <c r="L20" s="164">
        <v>94998.33199999997</v>
      </c>
      <c r="M20" s="139">
        <v>210.9999999999709</v>
      </c>
      <c r="N20" s="140">
        <v>0.002226035858884296</v>
      </c>
      <c r="O20" s="164">
        <v>93499.33199999997</v>
      </c>
      <c r="P20" s="139">
        <v>-1499</v>
      </c>
      <c r="Q20" s="140">
        <v>-0.015779224418382424</v>
      </c>
      <c r="R20" s="164">
        <v>93436.33199999997</v>
      </c>
      <c r="S20" s="139">
        <v>-63</v>
      </c>
      <c r="T20" s="140">
        <v>-0.0006738016053419507</v>
      </c>
    </row>
    <row r="21" spans="1:20" ht="37.5" customHeight="1" thickBot="1">
      <c r="A21" s="127"/>
      <c r="B21" s="127"/>
      <c r="C21" s="260"/>
      <c r="D21" s="166" t="s">
        <v>29</v>
      </c>
      <c r="E21" s="167"/>
      <c r="F21" s="164">
        <v>47808.696</v>
      </c>
      <c r="G21" s="139">
        <v>-4281.495999999999</v>
      </c>
      <c r="H21" s="140">
        <v>-0.0821938993812885</v>
      </c>
      <c r="I21" s="164">
        <v>47941.696</v>
      </c>
      <c r="J21" s="139">
        <v>133</v>
      </c>
      <c r="K21" s="140">
        <v>0.0027819206781962845</v>
      </c>
      <c r="L21" s="164">
        <v>45105.696</v>
      </c>
      <c r="M21" s="139">
        <v>-2836</v>
      </c>
      <c r="N21" s="140">
        <v>-0.059155187167345934</v>
      </c>
      <c r="O21" s="164">
        <v>40436.696</v>
      </c>
      <c r="P21" s="139">
        <v>-4669</v>
      </c>
      <c r="Q21" s="140">
        <v>-0.10351242557037585</v>
      </c>
      <c r="R21" s="164">
        <v>38214.696</v>
      </c>
      <c r="S21" s="139">
        <v>-2222</v>
      </c>
      <c r="T21" s="140">
        <v>-0.05495008791024865</v>
      </c>
    </row>
    <row r="22" spans="1:20" ht="37.5" customHeight="1" thickBot="1">
      <c r="A22" s="127"/>
      <c r="B22" s="127"/>
      <c r="C22" s="266"/>
      <c r="D22" s="149" t="s">
        <v>30</v>
      </c>
      <c r="E22" s="150"/>
      <c r="F22" s="151">
        <v>301880.37</v>
      </c>
      <c r="G22" s="152">
        <v>3086.2660000000033</v>
      </c>
      <c r="H22" s="153">
        <v>0.010329072624538815</v>
      </c>
      <c r="I22" s="151">
        <v>309544</v>
      </c>
      <c r="J22" s="152">
        <v>7663.630000000005</v>
      </c>
      <c r="K22" s="153">
        <v>0.025386314452973555</v>
      </c>
      <c r="L22" s="151">
        <v>312368</v>
      </c>
      <c r="M22" s="152">
        <v>2824</v>
      </c>
      <c r="N22" s="153">
        <v>0.009123097201044117</v>
      </c>
      <c r="O22" s="151">
        <v>314112</v>
      </c>
      <c r="P22" s="152">
        <v>1744</v>
      </c>
      <c r="Q22" s="153">
        <v>0.005583158326076935</v>
      </c>
      <c r="R22" s="151">
        <v>311953</v>
      </c>
      <c r="S22" s="152">
        <v>-2159</v>
      </c>
      <c r="T22" s="153">
        <v>-0.006873344539527302</v>
      </c>
    </row>
    <row r="23" spans="1:20" ht="37.5" customHeight="1" thickBot="1">
      <c r="A23" s="127"/>
      <c r="B23" s="127"/>
      <c r="C23" s="267" t="s">
        <v>31</v>
      </c>
      <c r="D23" s="268"/>
      <c r="E23" s="271"/>
      <c r="F23" s="168">
        <v>0</v>
      </c>
      <c r="G23" s="169"/>
      <c r="H23" s="170"/>
      <c r="I23" s="171">
        <v>0</v>
      </c>
      <c r="J23" s="169"/>
      <c r="K23" s="170"/>
      <c r="L23" s="171">
        <v>0</v>
      </c>
      <c r="M23" s="169"/>
      <c r="N23" s="170"/>
      <c r="O23" s="171">
        <v>0</v>
      </c>
      <c r="P23" s="169"/>
      <c r="Q23" s="170"/>
      <c r="R23" s="171">
        <v>0</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O5:Q5"/>
    <mergeCell ref="R5:T5"/>
    <mergeCell ref="C7:C14"/>
    <mergeCell ref="A14:B14"/>
    <mergeCell ref="C15:C22"/>
    <mergeCell ref="C23:E23"/>
    <mergeCell ref="D29:E38"/>
    <mergeCell ref="B1:R1"/>
    <mergeCell ref="C5:D6"/>
    <mergeCell ref="F5:H5"/>
    <mergeCell ref="I5:K5"/>
    <mergeCell ref="L5:N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3"/>
  <legacyDrawing r:id="rId2"/>
</worksheet>
</file>

<file path=xl/worksheets/sheet13.xml><?xml version="1.0" encoding="utf-8"?>
<worksheet xmlns="http://schemas.openxmlformats.org/spreadsheetml/2006/main" xmlns:r="http://schemas.openxmlformats.org/officeDocument/2006/relationships">
  <sheetPr>
    <tabColor indexed="52"/>
  </sheetPr>
  <dimension ref="A1:HP38"/>
  <sheetViews>
    <sheetView showGridLines="0" zoomScale="70" zoomScaleNormal="70" zoomScaleSheetLayoutView="75" zoomScalePageLayoutView="0" workbookViewId="0" topLeftCell="A1">
      <selection activeCell="I13" sqref="I13"/>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1:20" ht="33" customHeight="1">
      <c r="A1" s="127"/>
      <c r="B1" s="275" t="s">
        <v>51</v>
      </c>
      <c r="C1" s="275"/>
      <c r="D1" s="275"/>
      <c r="E1" s="275"/>
      <c r="F1" s="275"/>
      <c r="G1" s="275"/>
      <c r="H1" s="275"/>
      <c r="I1" s="275"/>
      <c r="J1" s="275"/>
      <c r="K1" s="275"/>
      <c r="L1" s="275"/>
      <c r="M1" s="275"/>
      <c r="N1" s="275"/>
      <c r="O1" s="285"/>
      <c r="P1" s="285"/>
      <c r="Q1" s="285"/>
      <c r="R1" s="285"/>
      <c r="S1" s="128"/>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52</v>
      </c>
      <c r="G5" s="280"/>
      <c r="H5" s="281"/>
      <c r="I5" s="279" t="s">
        <v>53</v>
      </c>
      <c r="J5" s="280"/>
      <c r="K5" s="281"/>
      <c r="L5" s="279" t="s">
        <v>54</v>
      </c>
      <c r="M5" s="280"/>
      <c r="N5" s="281"/>
      <c r="O5" s="279" t="s">
        <v>55</v>
      </c>
      <c r="P5" s="280"/>
      <c r="Q5" s="281"/>
      <c r="R5" s="279" t="s">
        <v>56</v>
      </c>
      <c r="S5" s="280"/>
      <c r="T5" s="281"/>
    </row>
    <row r="6" spans="1:224"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1:20" ht="37.5" customHeight="1" thickTop="1">
      <c r="A7" s="127"/>
      <c r="B7" s="127"/>
      <c r="C7" s="269" t="s">
        <v>18</v>
      </c>
      <c r="D7" s="136" t="s">
        <v>4</v>
      </c>
      <c r="E7" s="137"/>
      <c r="F7" s="138">
        <v>120872.043</v>
      </c>
      <c r="G7" s="139">
        <v>2274.849000000002</v>
      </c>
      <c r="H7" s="140">
        <v>0.019181305419418287</v>
      </c>
      <c r="I7" s="138">
        <v>122912.043</v>
      </c>
      <c r="J7" s="139">
        <v>2040</v>
      </c>
      <c r="K7" s="140">
        <v>0.016877351862084434</v>
      </c>
      <c r="L7" s="138">
        <v>124752.043</v>
      </c>
      <c r="M7" s="139">
        <v>1840</v>
      </c>
      <c r="N7" s="140">
        <v>0.014970054643058858</v>
      </c>
      <c r="O7" s="138">
        <v>127092.043</v>
      </c>
      <c r="P7" s="139">
        <v>2340</v>
      </c>
      <c r="Q7" s="140">
        <v>0.018757207847890714</v>
      </c>
      <c r="R7" s="138">
        <v>128932.043</v>
      </c>
      <c r="S7" s="139">
        <v>1840</v>
      </c>
      <c r="T7" s="140">
        <v>0.014577696294487923</v>
      </c>
    </row>
    <row r="8" spans="1:20" ht="37.5" customHeight="1">
      <c r="A8" s="127"/>
      <c r="B8" s="127"/>
      <c r="C8" s="261"/>
      <c r="D8" s="136" t="s">
        <v>41</v>
      </c>
      <c r="E8" s="137"/>
      <c r="F8" s="138">
        <v>15111</v>
      </c>
      <c r="G8" s="139">
        <v>-2166</v>
      </c>
      <c r="H8" s="140">
        <v>-0.12536898767147076</v>
      </c>
      <c r="I8" s="138">
        <v>15111</v>
      </c>
      <c r="J8" s="139">
        <v>0</v>
      </c>
      <c r="K8" s="140">
        <v>0</v>
      </c>
      <c r="L8" s="138">
        <v>19582</v>
      </c>
      <c r="M8" s="139">
        <v>4471</v>
      </c>
      <c r="N8" s="140">
        <v>0.2958771755674674</v>
      </c>
      <c r="O8" s="138">
        <v>20702</v>
      </c>
      <c r="P8" s="139">
        <v>1120</v>
      </c>
      <c r="Q8" s="140">
        <v>0.057195383515473396</v>
      </c>
      <c r="R8" s="138">
        <v>20702</v>
      </c>
      <c r="S8" s="139">
        <v>0</v>
      </c>
      <c r="T8" s="140">
        <v>0</v>
      </c>
    </row>
    <row r="9" spans="1:20" ht="37.5" customHeight="1">
      <c r="A9" s="127"/>
      <c r="B9" s="127"/>
      <c r="C9" s="261"/>
      <c r="D9" s="141" t="s">
        <v>5</v>
      </c>
      <c r="E9" s="142"/>
      <c r="F9" s="143">
        <v>48028</v>
      </c>
      <c r="G9" s="139">
        <v>2603</v>
      </c>
      <c r="H9" s="140">
        <v>0.0573032471106219</v>
      </c>
      <c r="I9" s="143">
        <v>49028</v>
      </c>
      <c r="J9" s="139">
        <v>1000</v>
      </c>
      <c r="K9" s="140">
        <v>0.020821187640543016</v>
      </c>
      <c r="L9" s="143">
        <v>51328</v>
      </c>
      <c r="M9" s="139">
        <v>2300</v>
      </c>
      <c r="N9" s="140">
        <v>0.04691196867096353</v>
      </c>
      <c r="O9" s="143">
        <v>47478</v>
      </c>
      <c r="P9" s="139">
        <v>-3850</v>
      </c>
      <c r="Q9" s="140">
        <v>-0.07500779301745636</v>
      </c>
      <c r="R9" s="143">
        <v>47378</v>
      </c>
      <c r="S9" s="139">
        <v>-100</v>
      </c>
      <c r="T9" s="140">
        <v>-0.0021062386789671007</v>
      </c>
    </row>
    <row r="10" spans="1:20" ht="37.5" customHeight="1">
      <c r="A10" s="127"/>
      <c r="B10" s="127"/>
      <c r="C10" s="261"/>
      <c r="D10" s="141" t="s">
        <v>19</v>
      </c>
      <c r="E10" s="142"/>
      <c r="F10" s="143">
        <v>71018.312</v>
      </c>
      <c r="G10" s="139">
        <v>651.9740000000165</v>
      </c>
      <c r="H10" s="140">
        <v>0.009265424612547219</v>
      </c>
      <c r="I10" s="143">
        <v>71551.312</v>
      </c>
      <c r="J10" s="139">
        <v>533</v>
      </c>
      <c r="K10" s="140">
        <v>0.007505106570260357</v>
      </c>
      <c r="L10" s="143">
        <v>68698.312</v>
      </c>
      <c r="M10" s="139">
        <v>-2853</v>
      </c>
      <c r="N10" s="140">
        <v>-0.039873482683308446</v>
      </c>
      <c r="O10" s="143">
        <v>66788.312</v>
      </c>
      <c r="P10" s="139">
        <v>-1910</v>
      </c>
      <c r="Q10" s="140">
        <v>-0.027802720975152923</v>
      </c>
      <c r="R10" s="143">
        <v>66708.312</v>
      </c>
      <c r="S10" s="139">
        <v>-80</v>
      </c>
      <c r="T10" s="140">
        <v>-0.0011978143720715684</v>
      </c>
    </row>
    <row r="11" spans="1:20" ht="37.5" customHeight="1">
      <c r="A11" s="127"/>
      <c r="B11" s="127"/>
      <c r="C11" s="261"/>
      <c r="D11" s="141" t="s">
        <v>6</v>
      </c>
      <c r="E11" s="142"/>
      <c r="F11" s="143">
        <v>9617.254</v>
      </c>
      <c r="G11" s="139">
        <v>243.78900000000067</v>
      </c>
      <c r="H11" s="140">
        <v>0.026008418445046807</v>
      </c>
      <c r="I11" s="143">
        <v>8874</v>
      </c>
      <c r="J11" s="139">
        <v>-743.2540000000008</v>
      </c>
      <c r="K11" s="140">
        <v>-0.07728339087228026</v>
      </c>
      <c r="L11" s="143">
        <v>5044</v>
      </c>
      <c r="M11" s="139">
        <v>-3830</v>
      </c>
      <c r="N11" s="140">
        <v>-0.43159792652693263</v>
      </c>
      <c r="O11" s="143">
        <v>5344</v>
      </c>
      <c r="P11" s="139">
        <v>300</v>
      </c>
      <c r="Q11" s="140">
        <v>0.05947660586835844</v>
      </c>
      <c r="R11" s="143">
        <v>4844</v>
      </c>
      <c r="S11" s="139">
        <v>-500</v>
      </c>
      <c r="T11" s="140">
        <v>-0.09356287425149701</v>
      </c>
    </row>
    <row r="12" spans="1:20" ht="37.5" customHeight="1">
      <c r="A12" s="127"/>
      <c r="B12" s="127"/>
      <c r="C12" s="261"/>
      <c r="D12" s="144" t="s">
        <v>7</v>
      </c>
      <c r="E12" s="145"/>
      <c r="F12" s="146">
        <v>11000</v>
      </c>
      <c r="G12" s="139">
        <v>-3100</v>
      </c>
      <c r="H12" s="140">
        <v>-0.2198581560283688</v>
      </c>
      <c r="I12" s="146">
        <v>15800</v>
      </c>
      <c r="J12" s="139">
        <v>4800</v>
      </c>
      <c r="K12" s="140">
        <v>0.43636363636363634</v>
      </c>
      <c r="L12" s="146">
        <v>11600</v>
      </c>
      <c r="M12" s="139">
        <v>-4200</v>
      </c>
      <c r="N12" s="140">
        <v>-0.26582278481012656</v>
      </c>
      <c r="O12" s="146">
        <v>15029</v>
      </c>
      <c r="P12" s="139">
        <v>3429</v>
      </c>
      <c r="Q12" s="140">
        <v>0.29560344827586205</v>
      </c>
      <c r="R12" s="146">
        <v>10977</v>
      </c>
      <c r="S12" s="139">
        <v>-4052</v>
      </c>
      <c r="T12" s="140">
        <v>-0.26961208330560915</v>
      </c>
    </row>
    <row r="13" spans="1:20" ht="37.5" customHeight="1" thickBot="1">
      <c r="A13" s="127"/>
      <c r="B13" s="127"/>
      <c r="C13" s="261"/>
      <c r="D13" s="144" t="s">
        <v>20</v>
      </c>
      <c r="E13" s="145"/>
      <c r="F13" s="146">
        <v>26233.760999999984</v>
      </c>
      <c r="G13" s="147">
        <v>2578.6539999999404</v>
      </c>
      <c r="H13" s="148">
        <v>0.109010455966229</v>
      </c>
      <c r="I13" s="146">
        <v>27795.76099999991</v>
      </c>
      <c r="J13" s="147">
        <v>1561.9999999999272</v>
      </c>
      <c r="K13" s="148">
        <v>0.05954159603725628</v>
      </c>
      <c r="L13" s="146">
        <v>26911.76099999991</v>
      </c>
      <c r="M13" s="147">
        <v>-884</v>
      </c>
      <c r="N13" s="148">
        <v>-0.031803410599191825</v>
      </c>
      <c r="O13" s="146">
        <v>26915.76099999991</v>
      </c>
      <c r="P13" s="147">
        <v>4</v>
      </c>
      <c r="Q13" s="148">
        <v>0.0001486339002490403</v>
      </c>
      <c r="R13" s="146">
        <v>26919.76099999991</v>
      </c>
      <c r="S13" s="147">
        <v>4</v>
      </c>
      <c r="T13" s="148">
        <v>0.0001486118114958746</v>
      </c>
    </row>
    <row r="14" spans="1:20" ht="37.5" customHeight="1" thickBot="1">
      <c r="A14" s="263">
        <v>1</v>
      </c>
      <c r="B14" s="270"/>
      <c r="C14" s="262"/>
      <c r="D14" s="149" t="s">
        <v>21</v>
      </c>
      <c r="E14" s="150"/>
      <c r="F14" s="151">
        <v>301880.37</v>
      </c>
      <c r="G14" s="152">
        <v>3086.265999999945</v>
      </c>
      <c r="H14" s="153">
        <v>0.010329072624538617</v>
      </c>
      <c r="I14" s="151">
        <v>311072.1159999999</v>
      </c>
      <c r="J14" s="152">
        <v>9191.745999999926</v>
      </c>
      <c r="K14" s="153">
        <v>0.03044830639368809</v>
      </c>
      <c r="L14" s="151">
        <v>307916.1159999999</v>
      </c>
      <c r="M14" s="152">
        <v>-3156</v>
      </c>
      <c r="N14" s="153">
        <v>-0.010145557372940494</v>
      </c>
      <c r="O14" s="151">
        <v>309349.1159999999</v>
      </c>
      <c r="P14" s="152">
        <v>1433</v>
      </c>
      <c r="Q14" s="153">
        <v>0.00465386488572102</v>
      </c>
      <c r="R14" s="151">
        <v>306461.1159999999</v>
      </c>
      <c r="S14" s="152">
        <v>-2888</v>
      </c>
      <c r="T14" s="153">
        <v>-0.009335730573091408</v>
      </c>
    </row>
    <row r="15" spans="1:20" ht="37.5" customHeight="1">
      <c r="A15" s="127"/>
      <c r="B15" s="127"/>
      <c r="C15" s="265" t="s">
        <v>22</v>
      </c>
      <c r="D15" s="154" t="s">
        <v>23</v>
      </c>
      <c r="E15" s="155"/>
      <c r="F15" s="156">
        <v>46493.221</v>
      </c>
      <c r="G15" s="139">
        <v>649.0529999999999</v>
      </c>
      <c r="H15" s="140">
        <v>0.014157809560422166</v>
      </c>
      <c r="I15" s="156">
        <v>46987.221</v>
      </c>
      <c r="J15" s="139">
        <v>494</v>
      </c>
      <c r="K15" s="140">
        <v>0.010625204908904892</v>
      </c>
      <c r="L15" s="156">
        <v>46780.221</v>
      </c>
      <c r="M15" s="139">
        <v>-207</v>
      </c>
      <c r="N15" s="140">
        <v>-0.004405453133736086</v>
      </c>
      <c r="O15" s="156">
        <v>46003.221</v>
      </c>
      <c r="P15" s="139">
        <v>-777</v>
      </c>
      <c r="Q15" s="140">
        <v>-0.016609583781145455</v>
      </c>
      <c r="R15" s="156">
        <v>44714.221</v>
      </c>
      <c r="S15" s="139">
        <v>-1289</v>
      </c>
      <c r="T15" s="140">
        <v>-0.02801977713690961</v>
      </c>
    </row>
    <row r="16" spans="1:20" ht="37.5" customHeight="1">
      <c r="A16" s="127"/>
      <c r="B16" s="127"/>
      <c r="C16" s="260"/>
      <c r="D16" s="157" t="s">
        <v>24</v>
      </c>
      <c r="E16" s="158"/>
      <c r="F16" s="159">
        <v>207578.45299999998</v>
      </c>
      <c r="G16" s="160">
        <v>6718.7089999999735</v>
      </c>
      <c r="H16" s="161">
        <v>0.03344975387402651</v>
      </c>
      <c r="I16" s="159">
        <v>213003.08299999998</v>
      </c>
      <c r="J16" s="160">
        <v>5424.630000000005</v>
      </c>
      <c r="K16" s="161">
        <v>0.02613291467202526</v>
      </c>
      <c r="L16" s="159">
        <v>216513.08299999998</v>
      </c>
      <c r="M16" s="160">
        <v>3510</v>
      </c>
      <c r="N16" s="161">
        <v>0.016478634724737765</v>
      </c>
      <c r="O16" s="159">
        <v>223802.08299999998</v>
      </c>
      <c r="P16" s="160">
        <v>7289</v>
      </c>
      <c r="Q16" s="161">
        <v>0.03366540210413059</v>
      </c>
      <c r="R16" s="159">
        <v>224774.083</v>
      </c>
      <c r="S16" s="160">
        <v>972.0000000000291</v>
      </c>
      <c r="T16" s="161">
        <v>0.0043431231156147426</v>
      </c>
    </row>
    <row r="17" spans="1:20" ht="37.5" customHeight="1">
      <c r="A17" s="127"/>
      <c r="B17" s="127"/>
      <c r="C17" s="260"/>
      <c r="D17" s="162"/>
      <c r="E17" s="163" t="s">
        <v>25</v>
      </c>
      <c r="F17" s="164">
        <v>82723.318</v>
      </c>
      <c r="G17" s="160">
        <v>5525.294999999998</v>
      </c>
      <c r="H17" s="161">
        <v>0.0715730116560109</v>
      </c>
      <c r="I17" s="164">
        <v>86528.318</v>
      </c>
      <c r="J17" s="160">
        <v>3805</v>
      </c>
      <c r="K17" s="161">
        <v>0.04599670433915622</v>
      </c>
      <c r="L17" s="164">
        <v>90271.318</v>
      </c>
      <c r="M17" s="160">
        <v>3743</v>
      </c>
      <c r="N17" s="161">
        <v>0.04325751484040173</v>
      </c>
      <c r="O17" s="164">
        <v>91284.318</v>
      </c>
      <c r="P17" s="160">
        <v>1013</v>
      </c>
      <c r="Q17" s="161">
        <v>0.011221726041487507</v>
      </c>
      <c r="R17" s="164">
        <v>92194.318</v>
      </c>
      <c r="S17" s="160">
        <v>910</v>
      </c>
      <c r="T17" s="161">
        <v>0.009968853576799467</v>
      </c>
    </row>
    <row r="18" spans="1:20" ht="37.5" customHeight="1">
      <c r="A18" s="127"/>
      <c r="B18" s="127"/>
      <c r="C18" s="260"/>
      <c r="D18" s="162"/>
      <c r="E18" s="163" t="s">
        <v>26</v>
      </c>
      <c r="F18" s="164">
        <v>4946.608</v>
      </c>
      <c r="G18" s="160">
        <v>-1952.7609999999995</v>
      </c>
      <c r="H18" s="161">
        <v>-0.28303472390011314</v>
      </c>
      <c r="I18" s="164">
        <v>5269.608</v>
      </c>
      <c r="J18" s="160">
        <v>323</v>
      </c>
      <c r="K18" s="161">
        <v>0.06529727037193972</v>
      </c>
      <c r="L18" s="164">
        <v>4930.608</v>
      </c>
      <c r="M18" s="160">
        <v>-339</v>
      </c>
      <c r="N18" s="161">
        <v>-0.06433116087572358</v>
      </c>
      <c r="O18" s="164">
        <v>11961.608</v>
      </c>
      <c r="P18" s="160">
        <v>7031</v>
      </c>
      <c r="Q18" s="161">
        <v>1.425990466084507</v>
      </c>
      <c r="R18" s="164">
        <v>11577.608</v>
      </c>
      <c r="S18" s="160">
        <v>-384</v>
      </c>
      <c r="T18" s="161">
        <v>-0.03210270726143174</v>
      </c>
    </row>
    <row r="19" spans="1:20" ht="37.5" customHeight="1">
      <c r="A19" s="127"/>
      <c r="B19" s="127"/>
      <c r="C19" s="260"/>
      <c r="D19" s="162"/>
      <c r="E19" s="163" t="s">
        <v>27</v>
      </c>
      <c r="F19" s="164">
        <v>26022.825</v>
      </c>
      <c r="G19" s="160">
        <v>367.0529999999999</v>
      </c>
      <c r="H19" s="161">
        <v>0.014306839022423487</v>
      </c>
      <c r="I19" s="164">
        <v>26672.825</v>
      </c>
      <c r="J19" s="160">
        <v>650</v>
      </c>
      <c r="K19" s="161">
        <v>0.024978072134750933</v>
      </c>
      <c r="L19" s="164">
        <v>27322.825</v>
      </c>
      <c r="M19" s="160">
        <v>650</v>
      </c>
      <c r="N19" s="161">
        <v>0.024369372198108</v>
      </c>
      <c r="O19" s="164">
        <v>27972.825</v>
      </c>
      <c r="P19" s="160">
        <v>650</v>
      </c>
      <c r="Q19" s="161">
        <v>0.023789633758588287</v>
      </c>
      <c r="R19" s="164">
        <v>28622.825</v>
      </c>
      <c r="S19" s="160">
        <v>650</v>
      </c>
      <c r="T19" s="161">
        <v>0.023236837895350217</v>
      </c>
    </row>
    <row r="20" spans="1:20" ht="37.5" customHeight="1">
      <c r="A20" s="127"/>
      <c r="B20" s="127"/>
      <c r="C20" s="260"/>
      <c r="D20" s="162"/>
      <c r="E20" s="165" t="s">
        <v>28</v>
      </c>
      <c r="F20" s="164">
        <v>93885.70199999999</v>
      </c>
      <c r="G20" s="139">
        <v>2779.1219999999885</v>
      </c>
      <c r="H20" s="140">
        <v>0.030504075556342786</v>
      </c>
      <c r="I20" s="164">
        <v>94532.33199999997</v>
      </c>
      <c r="J20" s="139">
        <v>646.6299999999756</v>
      </c>
      <c r="K20" s="140">
        <v>0.006887417212899741</v>
      </c>
      <c r="L20" s="164">
        <v>93988.332</v>
      </c>
      <c r="M20" s="139">
        <v>-543.9999999999709</v>
      </c>
      <c r="N20" s="140">
        <v>-0.0057546448764214456</v>
      </c>
      <c r="O20" s="164">
        <v>92583.33199999997</v>
      </c>
      <c r="P20" s="139">
        <v>-1405.000000000029</v>
      </c>
      <c r="Q20" s="140">
        <v>-0.014948664053321311</v>
      </c>
      <c r="R20" s="164">
        <v>92379.332</v>
      </c>
      <c r="S20" s="139">
        <v>-203.9999999999709</v>
      </c>
      <c r="T20" s="140">
        <v>-0.0022034203737663167</v>
      </c>
    </row>
    <row r="21" spans="1:20" ht="37.5" customHeight="1" thickBot="1">
      <c r="A21" s="127"/>
      <c r="B21" s="127"/>
      <c r="C21" s="260"/>
      <c r="D21" s="166" t="s">
        <v>29</v>
      </c>
      <c r="E21" s="167"/>
      <c r="F21" s="164">
        <v>47808.696</v>
      </c>
      <c r="G21" s="139">
        <v>-4281.495999999999</v>
      </c>
      <c r="H21" s="140">
        <v>-0.0821938993812885</v>
      </c>
      <c r="I21" s="164">
        <v>51081.696</v>
      </c>
      <c r="J21" s="139">
        <v>3273</v>
      </c>
      <c r="K21" s="140">
        <v>0.06846034871982284</v>
      </c>
      <c r="L21" s="164">
        <v>44622.696</v>
      </c>
      <c r="M21" s="139">
        <v>-6459</v>
      </c>
      <c r="N21" s="140">
        <v>-0.1264445095949829</v>
      </c>
      <c r="O21" s="164">
        <v>39543.696</v>
      </c>
      <c r="P21" s="139">
        <v>-5079</v>
      </c>
      <c r="Q21" s="140">
        <v>-0.11382100265748174</v>
      </c>
      <c r="R21" s="164">
        <v>36972.696</v>
      </c>
      <c r="S21" s="139">
        <v>-2571</v>
      </c>
      <c r="T21" s="140">
        <v>-0.0650166843281417</v>
      </c>
    </row>
    <row r="22" spans="1:20" ht="37.5" customHeight="1" thickBot="1">
      <c r="A22" s="127"/>
      <c r="B22" s="127"/>
      <c r="C22" s="266"/>
      <c r="D22" s="149" t="s">
        <v>30</v>
      </c>
      <c r="E22" s="150"/>
      <c r="F22" s="151">
        <v>301880.37</v>
      </c>
      <c r="G22" s="152">
        <v>3086.2660000000033</v>
      </c>
      <c r="H22" s="153">
        <v>0.010329072624538815</v>
      </c>
      <c r="I22" s="151">
        <v>311072</v>
      </c>
      <c r="J22" s="152">
        <v>9191.630000000005</v>
      </c>
      <c r="K22" s="153">
        <v>0.0304479221355135</v>
      </c>
      <c r="L22" s="151">
        <v>307916</v>
      </c>
      <c r="M22" s="152">
        <v>-3156</v>
      </c>
      <c r="N22" s="153">
        <v>-0.010145561156259643</v>
      </c>
      <c r="O22" s="151">
        <v>309349</v>
      </c>
      <c r="P22" s="152">
        <v>1433</v>
      </c>
      <c r="Q22" s="153">
        <v>0.004653866638953481</v>
      </c>
      <c r="R22" s="151">
        <v>306461</v>
      </c>
      <c r="S22" s="152">
        <v>-2888</v>
      </c>
      <c r="T22" s="153">
        <v>-0.009335734073813072</v>
      </c>
    </row>
    <row r="23" spans="1:20" ht="37.5" customHeight="1" thickBot="1">
      <c r="A23" s="127"/>
      <c r="B23" s="127"/>
      <c r="C23" s="267" t="s">
        <v>31</v>
      </c>
      <c r="D23" s="268"/>
      <c r="E23" s="271"/>
      <c r="F23" s="168">
        <v>0</v>
      </c>
      <c r="G23" s="169"/>
      <c r="H23" s="170"/>
      <c r="I23" s="171">
        <v>0</v>
      </c>
      <c r="J23" s="169"/>
      <c r="K23" s="170"/>
      <c r="L23" s="171">
        <v>0</v>
      </c>
      <c r="M23" s="169"/>
      <c r="N23" s="170"/>
      <c r="O23" s="171">
        <v>0</v>
      </c>
      <c r="P23" s="169"/>
      <c r="Q23" s="170"/>
      <c r="R23" s="171">
        <v>0</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A14:B14"/>
    <mergeCell ref="B1:R1"/>
    <mergeCell ref="R5:T5"/>
    <mergeCell ref="C7:C14"/>
    <mergeCell ref="C15:C22"/>
    <mergeCell ref="C23:E23"/>
    <mergeCell ref="D29:E38"/>
    <mergeCell ref="C5:D6"/>
    <mergeCell ref="F5:H5"/>
    <mergeCell ref="I5:K5"/>
    <mergeCell ref="L5:N5"/>
    <mergeCell ref="O5:Q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
      <selection activeCell="A1" sqref="A1"/>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50</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292" t="s">
        <v>34</v>
      </c>
      <c r="G5" s="293"/>
      <c r="H5" s="294"/>
      <c r="I5" s="292" t="s">
        <v>37</v>
      </c>
      <c r="J5" s="293"/>
      <c r="K5" s="294"/>
      <c r="L5" s="292" t="s">
        <v>40</v>
      </c>
      <c r="M5" s="293"/>
      <c r="N5" s="294"/>
      <c r="O5" s="292" t="s">
        <v>46</v>
      </c>
      <c r="P5" s="293"/>
      <c r="Q5" s="294"/>
      <c r="R5" s="292" t="s">
        <v>49</v>
      </c>
      <c r="S5" s="293"/>
      <c r="T5" s="294"/>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5" t="s">
        <v>18</v>
      </c>
      <c r="D7" s="15" t="s">
        <v>4</v>
      </c>
      <c r="E7" s="82"/>
      <c r="F7" s="23">
        <v>118597.194</v>
      </c>
      <c r="G7" s="21">
        <v>764.1750000000029</v>
      </c>
      <c r="H7" s="22">
        <v>0.00648523653628872</v>
      </c>
      <c r="I7" s="23">
        <v>120107.194</v>
      </c>
      <c r="J7" s="21">
        <v>1510</v>
      </c>
      <c r="K7" s="22">
        <v>0.012732173073167312</v>
      </c>
      <c r="L7" s="23">
        <v>121717.194</v>
      </c>
      <c r="M7" s="21">
        <v>1610</v>
      </c>
      <c r="N7" s="22">
        <v>0.013404692478287353</v>
      </c>
      <c r="O7" s="23">
        <v>123327.194</v>
      </c>
      <c r="P7" s="21">
        <v>1610</v>
      </c>
      <c r="Q7" s="22">
        <v>0.013227383470571955</v>
      </c>
      <c r="R7" s="23">
        <v>124937.194</v>
      </c>
      <c r="S7" s="21">
        <v>1610</v>
      </c>
      <c r="T7" s="22">
        <v>0.013054703896044208</v>
      </c>
    </row>
    <row r="8" spans="3:20" ht="37.5" customHeight="1">
      <c r="C8" s="296"/>
      <c r="D8" s="15" t="s">
        <v>41</v>
      </c>
      <c r="E8" s="82"/>
      <c r="F8" s="23">
        <v>17277</v>
      </c>
      <c r="G8" s="21">
        <v>-379</v>
      </c>
      <c r="H8" s="22">
        <v>-0.02146579066606253</v>
      </c>
      <c r="I8" s="23">
        <v>17277</v>
      </c>
      <c r="J8" s="21">
        <v>0</v>
      </c>
      <c r="K8" s="22">
        <v>0</v>
      </c>
      <c r="L8" s="23">
        <v>17277</v>
      </c>
      <c r="M8" s="21">
        <v>0</v>
      </c>
      <c r="N8" s="22">
        <v>0</v>
      </c>
      <c r="O8" s="23">
        <v>22388</v>
      </c>
      <c r="P8" s="21">
        <v>5111</v>
      </c>
      <c r="Q8" s="22">
        <v>0.29582682178618974</v>
      </c>
      <c r="R8" s="23">
        <v>23669</v>
      </c>
      <c r="S8" s="21">
        <v>1281</v>
      </c>
      <c r="T8" s="22">
        <v>0.05721815258174022</v>
      </c>
    </row>
    <row r="9" spans="3:20" ht="37.5" customHeight="1">
      <c r="C9" s="296"/>
      <c r="D9" s="24" t="s">
        <v>5</v>
      </c>
      <c r="E9" s="83"/>
      <c r="F9" s="119">
        <v>45425</v>
      </c>
      <c r="G9" s="21">
        <v>1192</v>
      </c>
      <c r="H9" s="22">
        <v>0.02694820609047544</v>
      </c>
      <c r="I9" s="119">
        <v>46337</v>
      </c>
      <c r="J9" s="21">
        <v>912</v>
      </c>
      <c r="K9" s="22">
        <v>0.02007705008255366</v>
      </c>
      <c r="L9" s="119">
        <v>47047</v>
      </c>
      <c r="M9" s="21">
        <v>710</v>
      </c>
      <c r="N9" s="22">
        <v>0.015322528433001704</v>
      </c>
      <c r="O9" s="119">
        <v>46031</v>
      </c>
      <c r="P9" s="21">
        <v>-1016</v>
      </c>
      <c r="Q9" s="22">
        <v>-0.021595425850745</v>
      </c>
      <c r="R9" s="119">
        <v>43347</v>
      </c>
      <c r="S9" s="21">
        <v>-2684</v>
      </c>
      <c r="T9" s="22">
        <v>-0.05830853120722991</v>
      </c>
    </row>
    <row r="10" spans="3:20" ht="37.5" customHeight="1">
      <c r="C10" s="296"/>
      <c r="D10" s="24" t="s">
        <v>19</v>
      </c>
      <c r="E10" s="83"/>
      <c r="F10" s="119">
        <v>70366.33799999999</v>
      </c>
      <c r="G10" s="21">
        <v>4885.48599999999</v>
      </c>
      <c r="H10" s="22">
        <v>0.07460938351871155</v>
      </c>
      <c r="I10" s="119">
        <v>69280.33799999999</v>
      </c>
      <c r="J10" s="21">
        <v>-1086</v>
      </c>
      <c r="K10" s="22">
        <v>-0.015433515951903027</v>
      </c>
      <c r="L10" s="119">
        <v>69476.33799999999</v>
      </c>
      <c r="M10" s="21">
        <v>196</v>
      </c>
      <c r="N10" s="22">
        <v>0.0028290855047502805</v>
      </c>
      <c r="O10" s="119">
        <v>69075.33799999999</v>
      </c>
      <c r="P10" s="21">
        <v>-401</v>
      </c>
      <c r="Q10" s="22">
        <v>-0.005771749224894381</v>
      </c>
      <c r="R10" s="119">
        <v>67745.33799999999</v>
      </c>
      <c r="S10" s="21">
        <v>-1330</v>
      </c>
      <c r="T10" s="22">
        <v>-0.01925433937073171</v>
      </c>
    </row>
    <row r="11" spans="3:20" ht="37.5" customHeight="1">
      <c r="C11" s="296"/>
      <c r="D11" s="24" t="s">
        <v>6</v>
      </c>
      <c r="E11" s="83"/>
      <c r="F11" s="119">
        <v>9373.465</v>
      </c>
      <c r="G11" s="21">
        <v>5251.899</v>
      </c>
      <c r="H11" s="22">
        <v>1.2742484288738796</v>
      </c>
      <c r="I11" s="119">
        <v>8700</v>
      </c>
      <c r="J11" s="21">
        <v>-673.4650000000001</v>
      </c>
      <c r="K11" s="22">
        <v>-0.07184803058420768</v>
      </c>
      <c r="L11" s="119">
        <v>7200</v>
      </c>
      <c r="M11" s="21">
        <v>-1500</v>
      </c>
      <c r="N11" s="22">
        <v>-0.1724137931034483</v>
      </c>
      <c r="O11" s="119">
        <v>7100</v>
      </c>
      <c r="P11" s="21">
        <v>-100</v>
      </c>
      <c r="Q11" s="22">
        <v>-0.013888888888888888</v>
      </c>
      <c r="R11" s="119">
        <v>4200</v>
      </c>
      <c r="S11" s="21">
        <v>-2900</v>
      </c>
      <c r="T11" s="22">
        <v>-0.4084507042253521</v>
      </c>
    </row>
    <row r="12" spans="3:20" ht="37.5" customHeight="1">
      <c r="C12" s="296"/>
      <c r="D12" s="27" t="s">
        <v>7</v>
      </c>
      <c r="E12" s="84"/>
      <c r="F12" s="120">
        <v>14100</v>
      </c>
      <c r="G12" s="21">
        <v>2900</v>
      </c>
      <c r="H12" s="22">
        <v>0.25892857142857145</v>
      </c>
      <c r="I12" s="120">
        <v>11000</v>
      </c>
      <c r="J12" s="21">
        <v>-3100</v>
      </c>
      <c r="K12" s="22">
        <v>-0.2198581560283688</v>
      </c>
      <c r="L12" s="120">
        <v>15650</v>
      </c>
      <c r="M12" s="21">
        <v>4650</v>
      </c>
      <c r="N12" s="22">
        <v>0.42272727272727273</v>
      </c>
      <c r="O12" s="120">
        <v>12914</v>
      </c>
      <c r="P12" s="21">
        <v>-2736</v>
      </c>
      <c r="Q12" s="22">
        <v>-0.17482428115015974</v>
      </c>
      <c r="R12" s="120">
        <v>10014</v>
      </c>
      <c r="S12" s="21">
        <v>-2900</v>
      </c>
      <c r="T12" s="22">
        <v>-0.22456249032058231</v>
      </c>
    </row>
    <row r="13" spans="3:20" ht="37.5" customHeight="1" thickBot="1">
      <c r="C13" s="296"/>
      <c r="D13" s="27" t="s">
        <v>20</v>
      </c>
      <c r="E13" s="84"/>
      <c r="F13" s="120">
        <v>23655.107000000044</v>
      </c>
      <c r="G13" s="21">
        <v>-6406.19699999988</v>
      </c>
      <c r="H13" s="22">
        <v>-0.2131044282044417</v>
      </c>
      <c r="I13" s="120">
        <v>24070.107000000018</v>
      </c>
      <c r="J13" s="121">
        <v>414.99999999997453</v>
      </c>
      <c r="K13" s="122">
        <v>0.0175437802923476</v>
      </c>
      <c r="L13" s="120">
        <v>26066.107000000018</v>
      </c>
      <c r="M13" s="121">
        <v>1996</v>
      </c>
      <c r="N13" s="122">
        <v>0.08292443402931272</v>
      </c>
      <c r="O13" s="120">
        <v>26976.107000000018</v>
      </c>
      <c r="P13" s="121">
        <v>910</v>
      </c>
      <c r="Q13" s="122">
        <v>0.03491123549826598</v>
      </c>
      <c r="R13" s="120">
        <v>26843.107000000018</v>
      </c>
      <c r="S13" s="121">
        <v>-133</v>
      </c>
      <c r="T13" s="122">
        <v>-0.004930288866366074</v>
      </c>
    </row>
    <row r="14" spans="3:20" ht="37.5" customHeight="1" thickBot="1">
      <c r="C14" s="297"/>
      <c r="D14" s="32" t="s">
        <v>21</v>
      </c>
      <c r="E14" s="85"/>
      <c r="F14" s="38">
        <v>298794.10400000005</v>
      </c>
      <c r="G14" s="36">
        <v>8208.363000000129</v>
      </c>
      <c r="H14" s="37">
        <v>0.028247645503019128</v>
      </c>
      <c r="I14" s="38">
        <v>296771.639</v>
      </c>
      <c r="J14" s="36">
        <v>-2022.4650000000256</v>
      </c>
      <c r="K14" s="37">
        <v>-0.006768758060902116</v>
      </c>
      <c r="L14" s="38">
        <v>304433.639</v>
      </c>
      <c r="M14" s="36">
        <v>7662</v>
      </c>
      <c r="N14" s="37">
        <v>0.025817830928244457</v>
      </c>
      <c r="O14" s="38">
        <v>307811.639</v>
      </c>
      <c r="P14" s="36">
        <v>3378</v>
      </c>
      <c r="Q14" s="37">
        <v>0.01109601426142004</v>
      </c>
      <c r="R14" s="38">
        <v>300755.639</v>
      </c>
      <c r="S14" s="36">
        <v>-7056</v>
      </c>
      <c r="T14" s="37">
        <v>-0.0229231098048245</v>
      </c>
    </row>
    <row r="15" spans="3:20" ht="37.5" customHeight="1">
      <c r="C15" s="298" t="s">
        <v>22</v>
      </c>
      <c r="D15" s="39" t="s">
        <v>23</v>
      </c>
      <c r="E15" s="86"/>
      <c r="F15" s="20">
        <v>45844.168</v>
      </c>
      <c r="G15" s="21">
        <v>-1545.8320000000022</v>
      </c>
      <c r="H15" s="22">
        <v>-0.0326193711753535</v>
      </c>
      <c r="I15" s="20">
        <v>45793.168</v>
      </c>
      <c r="J15" s="21">
        <v>-51</v>
      </c>
      <c r="K15" s="22">
        <v>-0.0011124642942587594</v>
      </c>
      <c r="L15" s="20">
        <v>46295.168</v>
      </c>
      <c r="M15" s="21">
        <v>502</v>
      </c>
      <c r="N15" s="22">
        <v>0.01096233394466179</v>
      </c>
      <c r="O15" s="20">
        <v>46101.168</v>
      </c>
      <c r="P15" s="21">
        <v>-194</v>
      </c>
      <c r="Q15" s="22">
        <v>-0.004190502127565452</v>
      </c>
      <c r="R15" s="20">
        <v>45359.168</v>
      </c>
      <c r="S15" s="21">
        <v>-742</v>
      </c>
      <c r="T15" s="22">
        <v>-0.016095036897980548</v>
      </c>
    </row>
    <row r="16" spans="3:20" ht="37.5" customHeight="1">
      <c r="C16" s="299"/>
      <c r="D16" s="41" t="s">
        <v>24</v>
      </c>
      <c r="E16" s="87"/>
      <c r="F16" s="123">
        <v>200859.64</v>
      </c>
      <c r="G16" s="21">
        <v>10909.640000000014</v>
      </c>
      <c r="H16" s="22">
        <v>0.05743427217688873</v>
      </c>
      <c r="I16" s="123">
        <v>202370.64</v>
      </c>
      <c r="J16" s="124">
        <v>1511</v>
      </c>
      <c r="K16" s="125">
        <v>0.007522666076669259</v>
      </c>
      <c r="L16" s="123">
        <v>207830.64</v>
      </c>
      <c r="M16" s="124">
        <v>5460</v>
      </c>
      <c r="N16" s="125">
        <v>0.02698019831335217</v>
      </c>
      <c r="O16" s="123">
        <v>211446.64</v>
      </c>
      <c r="P16" s="124">
        <v>3616</v>
      </c>
      <c r="Q16" s="125">
        <v>0.017398782008273658</v>
      </c>
      <c r="R16" s="123">
        <v>212027.64</v>
      </c>
      <c r="S16" s="124">
        <v>581</v>
      </c>
      <c r="T16" s="125">
        <v>0.002747738152755702</v>
      </c>
    </row>
    <row r="17" spans="3:20" ht="37.5" customHeight="1">
      <c r="C17" s="299"/>
      <c r="D17" s="46"/>
      <c r="E17" s="88" t="s">
        <v>25</v>
      </c>
      <c r="F17" s="126">
        <v>77198.023</v>
      </c>
      <c r="G17" s="21">
        <v>4702.023000000001</v>
      </c>
      <c r="H17" s="22">
        <v>0.06485906808651513</v>
      </c>
      <c r="I17" s="126">
        <v>81354.023</v>
      </c>
      <c r="J17" s="124">
        <v>4156</v>
      </c>
      <c r="K17" s="125">
        <v>0.053835575556125316</v>
      </c>
      <c r="L17" s="126">
        <v>83928.023</v>
      </c>
      <c r="M17" s="124">
        <v>2574</v>
      </c>
      <c r="N17" s="125">
        <v>0.03163949249319852</v>
      </c>
      <c r="O17" s="126">
        <v>87291.023</v>
      </c>
      <c r="P17" s="124">
        <v>3363</v>
      </c>
      <c r="Q17" s="125">
        <v>0.040070049070499374</v>
      </c>
      <c r="R17" s="126">
        <v>88854.023</v>
      </c>
      <c r="S17" s="124">
        <v>1563</v>
      </c>
      <c r="T17" s="125">
        <v>0.01790562129166478</v>
      </c>
    </row>
    <row r="18" spans="3:20" ht="37.5" customHeight="1">
      <c r="C18" s="299"/>
      <c r="D18" s="46"/>
      <c r="E18" s="88" t="s">
        <v>26</v>
      </c>
      <c r="F18" s="126">
        <v>6899.369</v>
      </c>
      <c r="G18" s="21">
        <v>230.98199999999997</v>
      </c>
      <c r="H18" s="22">
        <v>0.03463836157079665</v>
      </c>
      <c r="I18" s="126">
        <v>4817.369</v>
      </c>
      <c r="J18" s="124">
        <v>-2082</v>
      </c>
      <c r="K18" s="125">
        <v>-0.30176672678327543</v>
      </c>
      <c r="L18" s="126">
        <v>5212.369</v>
      </c>
      <c r="M18" s="124">
        <v>395</v>
      </c>
      <c r="N18" s="125">
        <v>0.08199496447127053</v>
      </c>
      <c r="O18" s="126">
        <v>5304.369</v>
      </c>
      <c r="P18" s="124">
        <v>92</v>
      </c>
      <c r="Q18" s="125">
        <v>0.017650323681995653</v>
      </c>
      <c r="R18" s="126">
        <v>4793.369</v>
      </c>
      <c r="S18" s="124">
        <v>-511</v>
      </c>
      <c r="T18" s="125">
        <v>-0.09633568102068314</v>
      </c>
    </row>
    <row r="19" spans="3:20" ht="37.5" customHeight="1">
      <c r="C19" s="299"/>
      <c r="D19" s="46"/>
      <c r="E19" s="88" t="s">
        <v>27</v>
      </c>
      <c r="F19" s="126">
        <v>25655.772</v>
      </c>
      <c r="G19" s="21">
        <v>1566.7720000000008</v>
      </c>
      <c r="H19" s="22">
        <v>0.06504097305824239</v>
      </c>
      <c r="I19" s="126">
        <v>26255.772</v>
      </c>
      <c r="J19" s="124">
        <v>600</v>
      </c>
      <c r="K19" s="125">
        <v>0.023386550207883043</v>
      </c>
      <c r="L19" s="126">
        <v>27255.772</v>
      </c>
      <c r="M19" s="124">
        <v>1000</v>
      </c>
      <c r="N19" s="125">
        <v>0.0380868633380881</v>
      </c>
      <c r="O19" s="126">
        <v>28255.772</v>
      </c>
      <c r="P19" s="124">
        <v>1000</v>
      </c>
      <c r="Q19" s="125">
        <v>0.036689476269466885</v>
      </c>
      <c r="R19" s="126">
        <v>29255.772</v>
      </c>
      <c r="S19" s="124">
        <v>1000</v>
      </c>
      <c r="T19" s="125">
        <v>0.03539099904968089</v>
      </c>
    </row>
    <row r="20" spans="3:20" ht="37.5" customHeight="1">
      <c r="C20" s="299"/>
      <c r="D20" s="46"/>
      <c r="E20" s="89" t="s">
        <v>28</v>
      </c>
      <c r="F20" s="126">
        <v>91106.476</v>
      </c>
      <c r="G20" s="21">
        <v>4409.862999999983</v>
      </c>
      <c r="H20" s="22">
        <v>0.050865458838628246</v>
      </c>
      <c r="I20" s="126">
        <v>89943.476</v>
      </c>
      <c r="J20" s="21">
        <v>-1163</v>
      </c>
      <c r="K20" s="22">
        <v>-0.012765283556791287</v>
      </c>
      <c r="L20" s="126">
        <v>91434.476</v>
      </c>
      <c r="M20" s="21">
        <v>1491</v>
      </c>
      <c r="N20" s="22">
        <v>0.016577077808289285</v>
      </c>
      <c r="O20" s="126">
        <v>90595.476</v>
      </c>
      <c r="P20" s="21">
        <v>-839</v>
      </c>
      <c r="Q20" s="22">
        <v>-0.009175969904393613</v>
      </c>
      <c r="R20" s="126">
        <v>89124.476</v>
      </c>
      <c r="S20" s="21">
        <v>-1471</v>
      </c>
      <c r="T20" s="22">
        <v>-0.01623701386590209</v>
      </c>
    </row>
    <row r="21" spans="3:20" ht="37.5" customHeight="1" thickBot="1">
      <c r="C21" s="299"/>
      <c r="D21" s="51" t="s">
        <v>29</v>
      </c>
      <c r="E21" s="90"/>
      <c r="F21" s="126">
        <v>52090.192</v>
      </c>
      <c r="G21" s="21">
        <v>-1155.8079999999973</v>
      </c>
      <c r="H21" s="22">
        <v>-0.02170694512263827</v>
      </c>
      <c r="I21" s="126">
        <v>48608.19200000001</v>
      </c>
      <c r="J21" s="21">
        <v>-3481.9999999999927</v>
      </c>
      <c r="K21" s="22">
        <v>-0.06684559734392978</v>
      </c>
      <c r="L21" s="126">
        <v>50308.19200000001</v>
      </c>
      <c r="M21" s="21">
        <v>1700</v>
      </c>
      <c r="N21" s="22">
        <v>0.03497352874182195</v>
      </c>
      <c r="O21" s="126">
        <v>50264.19200000001</v>
      </c>
      <c r="P21" s="21">
        <v>-44</v>
      </c>
      <c r="Q21" s="22">
        <v>-0.0008746090497547595</v>
      </c>
      <c r="R21" s="126">
        <v>43369.19200000001</v>
      </c>
      <c r="S21" s="21">
        <v>-6895</v>
      </c>
      <c r="T21" s="22">
        <v>-0.13717518825329966</v>
      </c>
    </row>
    <row r="22" spans="3:20" ht="37.5" customHeight="1" thickBot="1">
      <c r="C22" s="300"/>
      <c r="D22" s="32" t="s">
        <v>30</v>
      </c>
      <c r="E22" s="85"/>
      <c r="F22" s="38">
        <v>298794</v>
      </c>
      <c r="G22" s="36">
        <v>8208</v>
      </c>
      <c r="H22" s="37">
        <v>0.028246371125931737</v>
      </c>
      <c r="I22" s="38">
        <v>296772</v>
      </c>
      <c r="J22" s="36">
        <v>-2022</v>
      </c>
      <c r="K22" s="37">
        <v>-0.006767204160726119</v>
      </c>
      <c r="L22" s="38">
        <v>304434</v>
      </c>
      <c r="M22" s="36">
        <v>7662</v>
      </c>
      <c r="N22" s="37">
        <v>0.025817799522866038</v>
      </c>
      <c r="O22" s="38">
        <v>307812</v>
      </c>
      <c r="P22" s="36">
        <v>3378</v>
      </c>
      <c r="Q22" s="37">
        <v>0.011096001103687499</v>
      </c>
      <c r="R22" s="38">
        <v>300756</v>
      </c>
      <c r="S22" s="36">
        <v>-7056</v>
      </c>
      <c r="T22" s="37">
        <v>-0.02292308292074383</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B1:Q1"/>
    <mergeCell ref="C5:D6"/>
    <mergeCell ref="F5:H5"/>
    <mergeCell ref="I5:K5"/>
    <mergeCell ref="L5:N5"/>
    <mergeCell ref="O5:Q5"/>
    <mergeCell ref="R5:T5"/>
    <mergeCell ref="C7:C14"/>
    <mergeCell ref="C15:C22"/>
    <mergeCell ref="C23:E23"/>
    <mergeCell ref="D29:E38"/>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3">
      <selection activeCell="H17" sqref="H17"/>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48</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292" t="s">
        <v>34</v>
      </c>
      <c r="G5" s="293"/>
      <c r="H5" s="294"/>
      <c r="I5" s="292" t="s">
        <v>37</v>
      </c>
      <c r="J5" s="293"/>
      <c r="K5" s="294"/>
      <c r="L5" s="292" t="s">
        <v>40</v>
      </c>
      <c r="M5" s="293"/>
      <c r="N5" s="294"/>
      <c r="O5" s="292" t="s">
        <v>46</v>
      </c>
      <c r="P5" s="293"/>
      <c r="Q5" s="294"/>
      <c r="R5" s="292" t="s">
        <v>49</v>
      </c>
      <c r="S5" s="293"/>
      <c r="T5" s="294"/>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5" t="s">
        <v>18</v>
      </c>
      <c r="D7" s="15" t="s">
        <v>4</v>
      </c>
      <c r="E7" s="82"/>
      <c r="F7" s="23">
        <v>118597.194</v>
      </c>
      <c r="G7" s="21">
        <v>764.1750000000029</v>
      </c>
      <c r="H7" s="22">
        <v>0.00648523653628872</v>
      </c>
      <c r="I7" s="23">
        <v>119901.194</v>
      </c>
      <c r="J7" s="21">
        <v>1304</v>
      </c>
      <c r="K7" s="22">
        <v>0.010995201117490182</v>
      </c>
      <c r="L7" s="23">
        <v>121219.194</v>
      </c>
      <c r="M7" s="21">
        <v>1318</v>
      </c>
      <c r="N7" s="22">
        <v>0.01099238427934254</v>
      </c>
      <c r="O7" s="23">
        <v>122552.194</v>
      </c>
      <c r="P7" s="21">
        <v>1333</v>
      </c>
      <c r="Q7" s="22">
        <v>0.010996608342404917</v>
      </c>
      <c r="R7" s="23">
        <v>123900.194</v>
      </c>
      <c r="S7" s="21">
        <v>1348</v>
      </c>
      <c r="T7" s="22">
        <v>0.010999395082229208</v>
      </c>
    </row>
    <row r="8" spans="3:20" ht="37.5" customHeight="1">
      <c r="C8" s="296"/>
      <c r="D8" s="15" t="s">
        <v>41</v>
      </c>
      <c r="E8" s="82"/>
      <c r="F8" s="23">
        <v>17277</v>
      </c>
      <c r="G8" s="21">
        <v>-379</v>
      </c>
      <c r="H8" s="22">
        <v>-0.02146579066606253</v>
      </c>
      <c r="I8" s="23">
        <v>17277</v>
      </c>
      <c r="J8" s="21">
        <v>0</v>
      </c>
      <c r="K8" s="22">
        <v>0</v>
      </c>
      <c r="L8" s="23">
        <v>17277</v>
      </c>
      <c r="M8" s="21">
        <v>0</v>
      </c>
      <c r="N8" s="22">
        <v>0</v>
      </c>
      <c r="O8" s="23">
        <v>22388</v>
      </c>
      <c r="P8" s="21">
        <v>5111</v>
      </c>
      <c r="Q8" s="22">
        <v>0.29582682178618974</v>
      </c>
      <c r="R8" s="23">
        <v>23669</v>
      </c>
      <c r="S8" s="21">
        <v>1281</v>
      </c>
      <c r="T8" s="22">
        <v>0.05721815258174022</v>
      </c>
    </row>
    <row r="9" spans="3:20" ht="37.5" customHeight="1">
      <c r="C9" s="296"/>
      <c r="D9" s="24" t="s">
        <v>5</v>
      </c>
      <c r="E9" s="83"/>
      <c r="F9" s="119">
        <v>45425</v>
      </c>
      <c r="G9" s="21">
        <v>1192</v>
      </c>
      <c r="H9" s="22">
        <v>0.02694820609047544</v>
      </c>
      <c r="I9" s="119">
        <v>46337</v>
      </c>
      <c r="J9" s="21">
        <v>912</v>
      </c>
      <c r="K9" s="22">
        <v>0.02007705008255366</v>
      </c>
      <c r="L9" s="119">
        <v>47047</v>
      </c>
      <c r="M9" s="21">
        <v>710</v>
      </c>
      <c r="N9" s="22">
        <v>0.015322528433001704</v>
      </c>
      <c r="O9" s="119">
        <v>46031</v>
      </c>
      <c r="P9" s="21">
        <v>-1016</v>
      </c>
      <c r="Q9" s="22">
        <v>-0.021595425850745</v>
      </c>
      <c r="R9" s="119">
        <v>43347</v>
      </c>
      <c r="S9" s="21">
        <v>-2684</v>
      </c>
      <c r="T9" s="22">
        <v>-0.05830853120722991</v>
      </c>
    </row>
    <row r="10" spans="3:20" ht="37.5" customHeight="1">
      <c r="C10" s="296"/>
      <c r="D10" s="24" t="s">
        <v>19</v>
      </c>
      <c r="E10" s="83"/>
      <c r="F10" s="119">
        <v>70366.33799999999</v>
      </c>
      <c r="G10" s="21">
        <v>4885.48599999999</v>
      </c>
      <c r="H10" s="22">
        <v>0.07460938351871155</v>
      </c>
      <c r="I10" s="119">
        <v>69228.33799999999</v>
      </c>
      <c r="J10" s="21">
        <v>-1138</v>
      </c>
      <c r="K10" s="22">
        <v>-0.016172505665990464</v>
      </c>
      <c r="L10" s="119">
        <v>69595.33799999999</v>
      </c>
      <c r="M10" s="21">
        <v>367</v>
      </c>
      <c r="N10" s="22">
        <v>0.005301297280890956</v>
      </c>
      <c r="O10" s="119">
        <v>69402.33799999999</v>
      </c>
      <c r="P10" s="21">
        <v>-193</v>
      </c>
      <c r="Q10" s="22">
        <v>-0.0027731742606092384</v>
      </c>
      <c r="R10" s="119">
        <v>68236.33799999999</v>
      </c>
      <c r="S10" s="21">
        <v>-1166</v>
      </c>
      <c r="T10" s="22">
        <v>-0.016800586746803837</v>
      </c>
    </row>
    <row r="11" spans="3:20" ht="37.5" customHeight="1">
      <c r="C11" s="296"/>
      <c r="D11" s="24" t="s">
        <v>6</v>
      </c>
      <c r="E11" s="83"/>
      <c r="F11" s="119">
        <v>9373.465</v>
      </c>
      <c r="G11" s="21">
        <v>5251.899</v>
      </c>
      <c r="H11" s="22">
        <v>1.2742484288738796</v>
      </c>
      <c r="I11" s="119">
        <v>9600</v>
      </c>
      <c r="J11" s="21">
        <v>226.53499999999985</v>
      </c>
      <c r="K11" s="22">
        <v>0.024167690389839815</v>
      </c>
      <c r="L11" s="119">
        <v>7900</v>
      </c>
      <c r="M11" s="21">
        <v>-1700</v>
      </c>
      <c r="N11" s="22">
        <v>-0.17708333333333334</v>
      </c>
      <c r="O11" s="119">
        <v>8200</v>
      </c>
      <c r="P11" s="21">
        <v>300</v>
      </c>
      <c r="Q11" s="22">
        <v>0.0379746835443038</v>
      </c>
      <c r="R11" s="119">
        <v>4600</v>
      </c>
      <c r="S11" s="21">
        <v>-3600</v>
      </c>
      <c r="T11" s="22">
        <v>-0.43902439024390244</v>
      </c>
    </row>
    <row r="12" spans="3:20" ht="37.5" customHeight="1">
      <c r="C12" s="296"/>
      <c r="D12" s="27" t="s">
        <v>7</v>
      </c>
      <c r="E12" s="84"/>
      <c r="F12" s="120">
        <v>14100</v>
      </c>
      <c r="G12" s="21">
        <v>2900</v>
      </c>
      <c r="H12" s="22">
        <v>0.25892857142857145</v>
      </c>
      <c r="I12" s="120">
        <v>11000</v>
      </c>
      <c r="J12" s="21">
        <v>-3100</v>
      </c>
      <c r="K12" s="22">
        <v>-0.2198581560283688</v>
      </c>
      <c r="L12" s="120">
        <v>15650</v>
      </c>
      <c r="M12" s="21">
        <v>4650</v>
      </c>
      <c r="N12" s="22">
        <v>0.42272727272727273</v>
      </c>
      <c r="O12" s="120">
        <v>12914</v>
      </c>
      <c r="P12" s="21">
        <v>-2736</v>
      </c>
      <c r="Q12" s="22">
        <v>-0.17482428115015974</v>
      </c>
      <c r="R12" s="120">
        <v>10914</v>
      </c>
      <c r="S12" s="21">
        <v>-2000</v>
      </c>
      <c r="T12" s="22">
        <v>-0.15487068297971193</v>
      </c>
    </row>
    <row r="13" spans="3:20" ht="37.5" customHeight="1" thickBot="1">
      <c r="C13" s="296"/>
      <c r="D13" s="27" t="s">
        <v>20</v>
      </c>
      <c r="E13" s="84"/>
      <c r="F13" s="120">
        <v>23655.107000000044</v>
      </c>
      <c r="G13" s="21">
        <v>-6406.19699999988</v>
      </c>
      <c r="H13" s="22">
        <v>-0.2131044282044417</v>
      </c>
      <c r="I13" s="120">
        <v>23682.107000000018</v>
      </c>
      <c r="J13" s="121">
        <v>26.999999999974534</v>
      </c>
      <c r="K13" s="122">
        <v>0.0011414025732360664</v>
      </c>
      <c r="L13" s="120">
        <v>25918.107000000018</v>
      </c>
      <c r="M13" s="121">
        <v>2236</v>
      </c>
      <c r="N13" s="122">
        <v>0.09441727461158748</v>
      </c>
      <c r="O13" s="120">
        <v>26795.107000000018</v>
      </c>
      <c r="P13" s="121">
        <v>877</v>
      </c>
      <c r="Q13" s="122">
        <v>0.0338373477661775</v>
      </c>
      <c r="R13" s="120">
        <v>26662.107000000018</v>
      </c>
      <c r="S13" s="121">
        <v>-133</v>
      </c>
      <c r="T13" s="122">
        <v>-0.004963592793266319</v>
      </c>
    </row>
    <row r="14" spans="3:20" ht="37.5" customHeight="1" thickBot="1">
      <c r="C14" s="297"/>
      <c r="D14" s="32" t="s">
        <v>21</v>
      </c>
      <c r="E14" s="85"/>
      <c r="F14" s="38">
        <v>298794.10400000005</v>
      </c>
      <c r="G14" s="36">
        <v>8208.363000000129</v>
      </c>
      <c r="H14" s="37">
        <v>0.028247645503019128</v>
      </c>
      <c r="I14" s="38">
        <v>297025.639</v>
      </c>
      <c r="J14" s="36">
        <v>-1768.4650000000256</v>
      </c>
      <c r="K14" s="37">
        <v>-0.00591867435242305</v>
      </c>
      <c r="L14" s="38">
        <v>304606.639</v>
      </c>
      <c r="M14" s="36">
        <v>7581</v>
      </c>
      <c r="N14" s="37">
        <v>0.02552304920721002</v>
      </c>
      <c r="O14" s="38">
        <v>308282.639</v>
      </c>
      <c r="P14" s="36">
        <v>3676</v>
      </c>
      <c r="Q14" s="37">
        <v>0.0120680232448906</v>
      </c>
      <c r="R14" s="38">
        <v>301328.639</v>
      </c>
      <c r="S14" s="36">
        <v>-6954</v>
      </c>
      <c r="T14" s="37">
        <v>-0.022557222237869837</v>
      </c>
    </row>
    <row r="15" spans="3:20" ht="37.5" customHeight="1">
      <c r="C15" s="298" t="s">
        <v>22</v>
      </c>
      <c r="D15" s="39" t="s">
        <v>23</v>
      </c>
      <c r="E15" s="86"/>
      <c r="F15" s="20">
        <v>45844.168</v>
      </c>
      <c r="G15" s="21">
        <v>-1545.8320000000022</v>
      </c>
      <c r="H15" s="22">
        <v>-0.0326193711753535</v>
      </c>
      <c r="I15" s="20">
        <v>45887.168</v>
      </c>
      <c r="J15" s="21">
        <v>43</v>
      </c>
      <c r="K15" s="22">
        <v>0.0009379600912377776</v>
      </c>
      <c r="L15" s="20">
        <v>46347.168</v>
      </c>
      <c r="M15" s="21">
        <v>460</v>
      </c>
      <c r="N15" s="22">
        <v>0.010024589009284688</v>
      </c>
      <c r="O15" s="20">
        <v>46124.168</v>
      </c>
      <c r="P15" s="21">
        <v>-223</v>
      </c>
      <c r="Q15" s="22">
        <v>-0.004811512970975918</v>
      </c>
      <c r="R15" s="20">
        <v>45504.168</v>
      </c>
      <c r="S15" s="21">
        <v>-620</v>
      </c>
      <c r="T15" s="22">
        <v>-0.01344197688292177</v>
      </c>
    </row>
    <row r="16" spans="3:20" ht="37.5" customHeight="1">
      <c r="C16" s="299"/>
      <c r="D16" s="41" t="s">
        <v>24</v>
      </c>
      <c r="E16" s="87"/>
      <c r="F16" s="123">
        <v>200859.64</v>
      </c>
      <c r="G16" s="21">
        <v>10909.640000000014</v>
      </c>
      <c r="H16" s="22">
        <v>0.05743427217688873</v>
      </c>
      <c r="I16" s="123">
        <v>202677.64</v>
      </c>
      <c r="J16" s="124">
        <v>1818</v>
      </c>
      <c r="K16" s="125">
        <v>0.009051096576694053</v>
      </c>
      <c r="L16" s="123">
        <v>208403.64</v>
      </c>
      <c r="M16" s="124">
        <v>5726</v>
      </c>
      <c r="N16" s="125">
        <v>0.028251759789585076</v>
      </c>
      <c r="O16" s="123">
        <v>212008.64</v>
      </c>
      <c r="P16" s="124">
        <v>3605</v>
      </c>
      <c r="Q16" s="125">
        <v>0.01729816235455388</v>
      </c>
      <c r="R16" s="123">
        <v>212569.64</v>
      </c>
      <c r="S16" s="124">
        <v>561</v>
      </c>
      <c r="T16" s="125">
        <v>0.002646118573280787</v>
      </c>
    </row>
    <row r="17" spans="3:20" ht="37.5" customHeight="1">
      <c r="C17" s="299"/>
      <c r="D17" s="46"/>
      <c r="E17" s="88" t="s">
        <v>25</v>
      </c>
      <c r="F17" s="126">
        <v>77198.023</v>
      </c>
      <c r="G17" s="21">
        <v>4702.023000000001</v>
      </c>
      <c r="H17" s="22">
        <v>0.06485906808651513</v>
      </c>
      <c r="I17" s="126">
        <v>81265.023</v>
      </c>
      <c r="J17" s="124">
        <v>4067</v>
      </c>
      <c r="K17" s="125">
        <v>0.0526826962913286</v>
      </c>
      <c r="L17" s="126">
        <v>83928.023</v>
      </c>
      <c r="M17" s="124">
        <v>2663</v>
      </c>
      <c r="N17" s="125">
        <v>0.03276932561749229</v>
      </c>
      <c r="O17" s="126">
        <v>87291.023</v>
      </c>
      <c r="P17" s="124">
        <v>3363</v>
      </c>
      <c r="Q17" s="125">
        <v>0.040070049070499374</v>
      </c>
      <c r="R17" s="126">
        <v>88854.023</v>
      </c>
      <c r="S17" s="124">
        <v>1563</v>
      </c>
      <c r="T17" s="125">
        <v>0.01790562129166478</v>
      </c>
    </row>
    <row r="18" spans="3:20" ht="37.5" customHeight="1">
      <c r="C18" s="299"/>
      <c r="D18" s="46"/>
      <c r="E18" s="88" t="s">
        <v>26</v>
      </c>
      <c r="F18" s="126">
        <v>6899.369</v>
      </c>
      <c r="G18" s="21">
        <v>230.98199999999997</v>
      </c>
      <c r="H18" s="22">
        <v>0.03463836157079665</v>
      </c>
      <c r="I18" s="126">
        <v>4694.369</v>
      </c>
      <c r="J18" s="124">
        <v>-2205</v>
      </c>
      <c r="K18" s="125">
        <v>-0.3195944440716245</v>
      </c>
      <c r="L18" s="126">
        <v>5212.369</v>
      </c>
      <c r="M18" s="124">
        <v>518</v>
      </c>
      <c r="N18" s="125">
        <v>0.11034496862091583</v>
      </c>
      <c r="O18" s="126">
        <v>5304.369</v>
      </c>
      <c r="P18" s="124">
        <v>92</v>
      </c>
      <c r="Q18" s="125">
        <v>0.017650323681995653</v>
      </c>
      <c r="R18" s="126">
        <v>4793.369</v>
      </c>
      <c r="S18" s="124">
        <v>-511</v>
      </c>
      <c r="T18" s="125">
        <v>-0.09633568102068314</v>
      </c>
    </row>
    <row r="19" spans="3:20" ht="37.5" customHeight="1">
      <c r="C19" s="299"/>
      <c r="D19" s="46"/>
      <c r="E19" s="88" t="s">
        <v>27</v>
      </c>
      <c r="F19" s="126">
        <v>25655.772</v>
      </c>
      <c r="G19" s="21">
        <v>1566.7720000000008</v>
      </c>
      <c r="H19" s="22">
        <v>0.06504097305824239</v>
      </c>
      <c r="I19" s="126">
        <v>26655.772</v>
      </c>
      <c r="J19" s="124">
        <v>1000</v>
      </c>
      <c r="K19" s="125">
        <v>0.038977583679805076</v>
      </c>
      <c r="L19" s="126">
        <v>27655.772</v>
      </c>
      <c r="M19" s="124">
        <v>1000</v>
      </c>
      <c r="N19" s="125">
        <v>0.0375153268867996</v>
      </c>
      <c r="O19" s="126">
        <v>28655.772</v>
      </c>
      <c r="P19" s="124">
        <v>1000</v>
      </c>
      <c r="Q19" s="125">
        <v>0.03615881704549777</v>
      </c>
      <c r="R19" s="126">
        <v>29655.772</v>
      </c>
      <c r="S19" s="124">
        <v>1000</v>
      </c>
      <c r="T19" s="125">
        <v>0.03489698340704274</v>
      </c>
    </row>
    <row r="20" spans="3:20" ht="37.5" customHeight="1">
      <c r="C20" s="299"/>
      <c r="D20" s="46"/>
      <c r="E20" s="89" t="s">
        <v>28</v>
      </c>
      <c r="F20" s="126">
        <v>91106.476</v>
      </c>
      <c r="G20" s="21">
        <v>4409.862999999983</v>
      </c>
      <c r="H20" s="22">
        <v>0.050865458838628246</v>
      </c>
      <c r="I20" s="126">
        <v>90062.476</v>
      </c>
      <c r="J20" s="21">
        <v>-1044</v>
      </c>
      <c r="K20" s="22">
        <v>-0.01145911954711101</v>
      </c>
      <c r="L20" s="126">
        <v>91607.476</v>
      </c>
      <c r="M20" s="21">
        <v>1545</v>
      </c>
      <c r="N20" s="22">
        <v>0.01715475821473085</v>
      </c>
      <c r="O20" s="126">
        <v>90757.476</v>
      </c>
      <c r="P20" s="21">
        <v>-850</v>
      </c>
      <c r="Q20" s="22">
        <v>-0.009278718693221064</v>
      </c>
      <c r="R20" s="126">
        <v>89266.476</v>
      </c>
      <c r="S20" s="21">
        <v>-1491</v>
      </c>
      <c r="T20" s="22">
        <v>-0.016428398691916025</v>
      </c>
    </row>
    <row r="21" spans="3:20" ht="37.5" customHeight="1" thickBot="1">
      <c r="C21" s="299"/>
      <c r="D21" s="51" t="s">
        <v>29</v>
      </c>
      <c r="E21" s="90"/>
      <c r="F21" s="126">
        <v>52090.192</v>
      </c>
      <c r="G21" s="21">
        <v>-1155.8079999999973</v>
      </c>
      <c r="H21" s="22">
        <v>-0.02170694512263827</v>
      </c>
      <c r="I21" s="126">
        <v>48461.19200000001</v>
      </c>
      <c r="J21" s="21">
        <v>-3628.9999999999927</v>
      </c>
      <c r="K21" s="22">
        <v>-0.06966762572117209</v>
      </c>
      <c r="L21" s="126">
        <v>49856.19200000001</v>
      </c>
      <c r="M21" s="21">
        <v>1395</v>
      </c>
      <c r="N21" s="22">
        <v>0.028785920082196898</v>
      </c>
      <c r="O21" s="126">
        <v>50150.19200000001</v>
      </c>
      <c r="P21" s="21">
        <v>294</v>
      </c>
      <c r="Q21" s="22">
        <v>0.005896960602205638</v>
      </c>
      <c r="R21" s="126">
        <v>43255.19200000001</v>
      </c>
      <c r="S21" s="21">
        <v>-6895</v>
      </c>
      <c r="T21" s="22">
        <v>-0.1374870110168272</v>
      </c>
    </row>
    <row r="22" spans="3:20" ht="37.5" customHeight="1" thickBot="1">
      <c r="C22" s="300"/>
      <c r="D22" s="32" t="s">
        <v>30</v>
      </c>
      <c r="E22" s="85"/>
      <c r="F22" s="38">
        <v>298794</v>
      </c>
      <c r="G22" s="36">
        <v>8208</v>
      </c>
      <c r="H22" s="37">
        <v>0.028246371125931737</v>
      </c>
      <c r="I22" s="38">
        <v>297026</v>
      </c>
      <c r="J22" s="36">
        <v>-1768</v>
      </c>
      <c r="K22" s="37">
        <v>-0.005917120156361908</v>
      </c>
      <c r="L22" s="38">
        <v>304607</v>
      </c>
      <c r="M22" s="36">
        <v>7581</v>
      </c>
      <c r="N22" s="37">
        <v>0.025523018186960063</v>
      </c>
      <c r="O22" s="38">
        <v>308283</v>
      </c>
      <c r="P22" s="36">
        <v>3676</v>
      </c>
      <c r="Q22" s="37">
        <v>0.012068008942670391</v>
      </c>
      <c r="R22" s="38">
        <v>301329</v>
      </c>
      <c r="S22" s="36">
        <v>-6954</v>
      </c>
      <c r="T22" s="37">
        <v>-0.022557195823318187</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R5:T5"/>
    <mergeCell ref="C7:C14"/>
    <mergeCell ref="C15:C22"/>
    <mergeCell ref="C23:E23"/>
    <mergeCell ref="D29:E38"/>
    <mergeCell ref="B1:Q1"/>
    <mergeCell ref="C5:D6"/>
    <mergeCell ref="F5:H5"/>
    <mergeCell ref="I5:K5"/>
    <mergeCell ref="L5:N5"/>
    <mergeCell ref="O5:Q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
      <selection activeCell="X12" sqref="X12"/>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47</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309" t="s">
        <v>16</v>
      </c>
      <c r="G5" s="293"/>
      <c r="H5" s="310"/>
      <c r="I5" s="292" t="s">
        <v>34</v>
      </c>
      <c r="J5" s="293"/>
      <c r="K5" s="294"/>
      <c r="L5" s="292" t="s">
        <v>37</v>
      </c>
      <c r="M5" s="293"/>
      <c r="N5" s="294"/>
      <c r="O5" s="292" t="s">
        <v>40</v>
      </c>
      <c r="P5" s="293"/>
      <c r="Q5" s="294"/>
      <c r="R5" s="292" t="s">
        <v>46</v>
      </c>
      <c r="S5" s="293"/>
      <c r="T5" s="294"/>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5" t="s">
        <v>18</v>
      </c>
      <c r="D7" s="15" t="s">
        <v>4</v>
      </c>
      <c r="E7" s="82"/>
      <c r="F7" s="23">
        <v>117833.019</v>
      </c>
      <c r="G7" s="21">
        <v>2575.4909999999945</v>
      </c>
      <c r="H7" s="22">
        <v>0.022</v>
      </c>
      <c r="I7" s="23">
        <v>117311.34919</v>
      </c>
      <c r="J7" s="21">
        <v>-521.6698100000067</v>
      </c>
      <c r="K7" s="22">
        <v>-0.004</v>
      </c>
      <c r="L7" s="23">
        <v>118484.4626819</v>
      </c>
      <c r="M7" s="21">
        <v>1173.1134919000033</v>
      </c>
      <c r="N7" s="22">
        <v>0.010000000000000028</v>
      </c>
      <c r="O7" s="23">
        <v>119669.307308719</v>
      </c>
      <c r="P7" s="21">
        <v>1184.8446268190019</v>
      </c>
      <c r="Q7" s="22">
        <v>0.010000000000000016</v>
      </c>
      <c r="R7" s="23">
        <v>120866.0003818062</v>
      </c>
      <c r="S7" s="21">
        <v>1196.6930730871973</v>
      </c>
      <c r="T7" s="22">
        <v>0.010000000000000061</v>
      </c>
    </row>
    <row r="8" spans="3:20" ht="37.5" customHeight="1">
      <c r="C8" s="296"/>
      <c r="D8" s="15" t="s">
        <v>41</v>
      </c>
      <c r="E8" s="82"/>
      <c r="F8" s="23">
        <v>17656</v>
      </c>
      <c r="G8" s="21">
        <v>-288</v>
      </c>
      <c r="H8" s="22">
        <v>-0.016</v>
      </c>
      <c r="I8" s="23">
        <v>19400</v>
      </c>
      <c r="J8" s="21">
        <v>1744</v>
      </c>
      <c r="K8" s="22">
        <v>0.099</v>
      </c>
      <c r="L8" s="23">
        <v>19400</v>
      </c>
      <c r="M8" s="21">
        <v>0</v>
      </c>
      <c r="N8" s="22">
        <v>0</v>
      </c>
      <c r="O8" s="23">
        <v>18149</v>
      </c>
      <c r="P8" s="21">
        <v>-1251</v>
      </c>
      <c r="Q8" s="22">
        <v>-0.06448453608247423</v>
      </c>
      <c r="R8" s="23">
        <v>27699</v>
      </c>
      <c r="S8" s="21">
        <v>9550</v>
      </c>
      <c r="T8" s="22">
        <v>0.5261997906220729</v>
      </c>
    </row>
    <row r="9" spans="3:20" ht="37.5" customHeight="1">
      <c r="C9" s="296"/>
      <c r="D9" s="24" t="s">
        <v>5</v>
      </c>
      <c r="E9" s="83"/>
      <c r="F9" s="119">
        <v>44233</v>
      </c>
      <c r="G9" s="21">
        <v>2117</v>
      </c>
      <c r="H9" s="22">
        <v>0.05</v>
      </c>
      <c r="I9" s="119">
        <v>46266.33</v>
      </c>
      <c r="J9" s="21">
        <v>2033.3300000000017</v>
      </c>
      <c r="K9" s="22">
        <v>0.046</v>
      </c>
      <c r="L9" s="119">
        <v>49134.9933</v>
      </c>
      <c r="M9" s="21">
        <v>2868.6633</v>
      </c>
      <c r="N9" s="22">
        <v>0.062</v>
      </c>
      <c r="O9" s="119">
        <v>51625.343233</v>
      </c>
      <c r="P9" s="21">
        <v>2490.3499329999977</v>
      </c>
      <c r="Q9" s="22">
        <v>0.050683835811167144</v>
      </c>
      <c r="R9" s="119">
        <v>50758.59666533</v>
      </c>
      <c r="S9" s="21">
        <v>-866.7465676700012</v>
      </c>
      <c r="T9" s="22">
        <v>-0.01678916813701606</v>
      </c>
    </row>
    <row r="10" spans="3:20" ht="37.5" customHeight="1">
      <c r="C10" s="296"/>
      <c r="D10" s="24" t="s">
        <v>19</v>
      </c>
      <c r="E10" s="83"/>
      <c r="F10" s="119">
        <v>65480.852</v>
      </c>
      <c r="G10" s="21">
        <v>5903.190999999999</v>
      </c>
      <c r="H10" s="22">
        <v>0.099</v>
      </c>
      <c r="I10" s="119">
        <v>65024.852</v>
      </c>
      <c r="J10" s="21">
        <v>-456</v>
      </c>
      <c r="K10" s="22">
        <v>-0.007</v>
      </c>
      <c r="L10" s="119">
        <v>64113.852</v>
      </c>
      <c r="M10" s="21">
        <v>-911</v>
      </c>
      <c r="N10" s="22">
        <v>-0.014</v>
      </c>
      <c r="O10" s="119">
        <v>65243.852</v>
      </c>
      <c r="P10" s="21">
        <v>1130</v>
      </c>
      <c r="Q10" s="22">
        <v>0.01762489641084114</v>
      </c>
      <c r="R10" s="119">
        <v>66494.852</v>
      </c>
      <c r="S10" s="21">
        <v>1251</v>
      </c>
      <c r="T10" s="22">
        <v>0.019174220430761814</v>
      </c>
    </row>
    <row r="11" spans="3:20" ht="37.5" customHeight="1">
      <c r="C11" s="296"/>
      <c r="D11" s="24" t="s">
        <v>6</v>
      </c>
      <c r="E11" s="83"/>
      <c r="F11" s="119">
        <v>4121.566</v>
      </c>
      <c r="G11" s="21">
        <v>123.86499999999978</v>
      </c>
      <c r="H11" s="22">
        <v>0.031</v>
      </c>
      <c r="I11" s="119">
        <v>5697</v>
      </c>
      <c r="J11" s="21">
        <v>1575.4340000000002</v>
      </c>
      <c r="K11" s="22">
        <v>0.382</v>
      </c>
      <c r="L11" s="119">
        <v>6664</v>
      </c>
      <c r="M11" s="21">
        <v>967</v>
      </c>
      <c r="N11" s="22">
        <v>0.17</v>
      </c>
      <c r="O11" s="119">
        <v>4722</v>
      </c>
      <c r="P11" s="21">
        <v>-1942</v>
      </c>
      <c r="Q11" s="22">
        <v>-0.29141656662665066</v>
      </c>
      <c r="R11" s="119">
        <v>4400</v>
      </c>
      <c r="S11" s="21">
        <v>-322</v>
      </c>
      <c r="T11" s="22">
        <v>-0.06819144430326134</v>
      </c>
    </row>
    <row r="12" spans="3:20" ht="37.5" customHeight="1">
      <c r="C12" s="296"/>
      <c r="D12" s="27" t="s">
        <v>7</v>
      </c>
      <c r="E12" s="84"/>
      <c r="F12" s="120">
        <v>11200</v>
      </c>
      <c r="G12" s="21">
        <v>5510</v>
      </c>
      <c r="H12" s="22">
        <v>0.968</v>
      </c>
      <c r="I12" s="120">
        <v>10500</v>
      </c>
      <c r="J12" s="21">
        <v>-700</v>
      </c>
      <c r="K12" s="22">
        <v>-0.063</v>
      </c>
      <c r="L12" s="120">
        <v>14400</v>
      </c>
      <c r="M12" s="21">
        <v>3900</v>
      </c>
      <c r="N12" s="22">
        <v>0.371</v>
      </c>
      <c r="O12" s="120">
        <v>11800</v>
      </c>
      <c r="P12" s="21">
        <v>-2600</v>
      </c>
      <c r="Q12" s="22">
        <v>-0.18055555555555555</v>
      </c>
      <c r="R12" s="120">
        <v>4914</v>
      </c>
      <c r="S12" s="21">
        <v>-6886</v>
      </c>
      <c r="T12" s="22">
        <v>-0.5835593220338983</v>
      </c>
    </row>
    <row r="13" spans="3:20" ht="37.5" customHeight="1" thickBot="1">
      <c r="C13" s="296"/>
      <c r="D13" s="27" t="s">
        <v>20</v>
      </c>
      <c r="E13" s="84"/>
      <c r="F13" s="120">
        <v>30061.303999999924</v>
      </c>
      <c r="G13" s="21">
        <v>4089.855999999927</v>
      </c>
      <c r="H13" s="22">
        <v>0.157</v>
      </c>
      <c r="I13" s="120">
        <v>26671.303999999916</v>
      </c>
      <c r="J13" s="121">
        <v>-3390.0000000000073</v>
      </c>
      <c r="K13" s="122">
        <v>-0.113</v>
      </c>
      <c r="L13" s="120">
        <v>27234.30399999993</v>
      </c>
      <c r="M13" s="121">
        <v>563.0000000000146</v>
      </c>
      <c r="N13" s="122">
        <v>0.021</v>
      </c>
      <c r="O13" s="120">
        <v>30677.303999999902</v>
      </c>
      <c r="P13" s="121">
        <v>3442.999999999971</v>
      </c>
      <c r="Q13" s="122">
        <v>0.12642144260415025</v>
      </c>
      <c r="R13" s="120">
        <v>28802.303999999873</v>
      </c>
      <c r="S13" s="121">
        <v>-1875.000000000029</v>
      </c>
      <c r="T13" s="122">
        <v>-0.061120103644050176</v>
      </c>
    </row>
    <row r="14" spans="3:20" ht="37.5" customHeight="1" thickBot="1">
      <c r="C14" s="297"/>
      <c r="D14" s="32" t="s">
        <v>21</v>
      </c>
      <c r="E14" s="85"/>
      <c r="F14" s="38">
        <v>290585.7409999999</v>
      </c>
      <c r="G14" s="36">
        <v>20031.402999999933</v>
      </c>
      <c r="H14" s="37">
        <v>0.074</v>
      </c>
      <c r="I14" s="38">
        <v>290870.8351899999</v>
      </c>
      <c r="J14" s="36">
        <v>285.09418999997433</v>
      </c>
      <c r="K14" s="37">
        <v>0.001</v>
      </c>
      <c r="L14" s="38">
        <v>299431.61198189994</v>
      </c>
      <c r="M14" s="36">
        <v>8560.776791900047</v>
      </c>
      <c r="N14" s="37">
        <v>0.029</v>
      </c>
      <c r="O14" s="38">
        <v>301886.8065417189</v>
      </c>
      <c r="P14" s="36">
        <v>2455.1945598189486</v>
      </c>
      <c r="Q14" s="37">
        <v>0.008199516889911277</v>
      </c>
      <c r="R14" s="38">
        <v>303934.75304713607</v>
      </c>
      <c r="S14" s="36">
        <v>2047.9465054171742</v>
      </c>
      <c r="T14" s="37">
        <v>0.006783822482597167</v>
      </c>
    </row>
    <row r="15" spans="3:20" ht="37.5" customHeight="1">
      <c r="C15" s="298" t="s">
        <v>22</v>
      </c>
      <c r="D15" s="39" t="s">
        <v>23</v>
      </c>
      <c r="E15" s="86"/>
      <c r="F15" s="20">
        <v>47390</v>
      </c>
      <c r="G15" s="21">
        <v>1441</v>
      </c>
      <c r="H15" s="22">
        <v>0.031</v>
      </c>
      <c r="I15" s="20">
        <v>45882</v>
      </c>
      <c r="J15" s="21">
        <v>-1508</v>
      </c>
      <c r="K15" s="22">
        <v>-0.032</v>
      </c>
      <c r="L15" s="20">
        <v>45867</v>
      </c>
      <c r="M15" s="21">
        <v>-15</v>
      </c>
      <c r="N15" s="22">
        <v>-0.00032692559173532105</v>
      </c>
      <c r="O15" s="20">
        <v>45903</v>
      </c>
      <c r="P15" s="21">
        <v>36</v>
      </c>
      <c r="Q15" s="22">
        <v>0.0007848780168748774</v>
      </c>
      <c r="R15" s="20">
        <v>45654</v>
      </c>
      <c r="S15" s="21">
        <v>-249</v>
      </c>
      <c r="T15" s="22">
        <v>-0.005424482059996079</v>
      </c>
    </row>
    <row r="16" spans="3:20" ht="37.5" customHeight="1">
      <c r="C16" s="299"/>
      <c r="D16" s="41" t="s">
        <v>24</v>
      </c>
      <c r="E16" s="87"/>
      <c r="F16" s="123">
        <v>189950</v>
      </c>
      <c r="G16" s="21">
        <v>3838.6879999999946</v>
      </c>
      <c r="H16" s="22">
        <v>0.021</v>
      </c>
      <c r="I16" s="123">
        <v>196202</v>
      </c>
      <c r="J16" s="124">
        <v>6252</v>
      </c>
      <c r="K16" s="125">
        <v>0.033</v>
      </c>
      <c r="L16" s="123">
        <v>197273</v>
      </c>
      <c r="M16" s="124">
        <v>1071</v>
      </c>
      <c r="N16" s="125">
        <v>0.005458659952497936</v>
      </c>
      <c r="O16" s="123">
        <v>200775</v>
      </c>
      <c r="P16" s="124">
        <v>3502</v>
      </c>
      <c r="Q16" s="125">
        <v>0.017752049190715404</v>
      </c>
      <c r="R16" s="123">
        <v>203322</v>
      </c>
      <c r="S16" s="124">
        <v>2547</v>
      </c>
      <c r="T16" s="125">
        <v>0.0126858423608517</v>
      </c>
    </row>
    <row r="17" spans="3:20" ht="37.5" customHeight="1">
      <c r="C17" s="299"/>
      <c r="D17" s="46"/>
      <c r="E17" s="88" t="s">
        <v>25</v>
      </c>
      <c r="F17" s="126">
        <v>72496</v>
      </c>
      <c r="G17" s="21">
        <v>6312.190000000002</v>
      </c>
      <c r="H17" s="22">
        <v>0.095</v>
      </c>
      <c r="I17" s="126">
        <v>77314</v>
      </c>
      <c r="J17" s="124">
        <v>4818</v>
      </c>
      <c r="K17" s="125">
        <v>0.066</v>
      </c>
      <c r="L17" s="126">
        <v>79685</v>
      </c>
      <c r="M17" s="124">
        <v>2371</v>
      </c>
      <c r="N17" s="125">
        <v>0.030667149546007192</v>
      </c>
      <c r="O17" s="126">
        <v>80969</v>
      </c>
      <c r="P17" s="124">
        <v>1284</v>
      </c>
      <c r="Q17" s="125">
        <v>0.016113446696366943</v>
      </c>
      <c r="R17" s="126">
        <v>82254</v>
      </c>
      <c r="S17" s="124">
        <v>1285</v>
      </c>
      <c r="T17" s="125">
        <v>0.015870271338413466</v>
      </c>
    </row>
    <row r="18" spans="3:20" ht="37.5" customHeight="1">
      <c r="C18" s="299"/>
      <c r="D18" s="46"/>
      <c r="E18" s="88" t="s">
        <v>26</v>
      </c>
      <c r="F18" s="126">
        <v>6668.387</v>
      </c>
      <c r="G18" s="21">
        <v>-3929.6130000000003</v>
      </c>
      <c r="H18" s="22">
        <v>-0.371</v>
      </c>
      <c r="I18" s="126">
        <v>6938.387</v>
      </c>
      <c r="J18" s="124">
        <v>270</v>
      </c>
      <c r="K18" s="125">
        <v>0.04</v>
      </c>
      <c r="L18" s="126">
        <v>4740.387</v>
      </c>
      <c r="M18" s="124">
        <v>-2198</v>
      </c>
      <c r="N18" s="125">
        <v>-0.31678832558633585</v>
      </c>
      <c r="O18" s="126">
        <v>5209.387</v>
      </c>
      <c r="P18" s="124">
        <v>469</v>
      </c>
      <c r="Q18" s="125">
        <v>0.09893706990589587</v>
      </c>
      <c r="R18" s="126">
        <v>6418.387</v>
      </c>
      <c r="S18" s="124">
        <v>1209</v>
      </c>
      <c r="T18" s="125">
        <v>0.23208104907544785</v>
      </c>
    </row>
    <row r="19" spans="3:20" ht="37.5" customHeight="1">
      <c r="C19" s="299"/>
      <c r="D19" s="46"/>
      <c r="E19" s="88" t="s">
        <v>27</v>
      </c>
      <c r="F19" s="126">
        <v>24089</v>
      </c>
      <c r="G19" s="21">
        <v>-528.5020000000004</v>
      </c>
      <c r="H19" s="22">
        <v>-0.021</v>
      </c>
      <c r="I19" s="126">
        <v>24889</v>
      </c>
      <c r="J19" s="124">
        <v>800</v>
      </c>
      <c r="K19" s="125">
        <v>0.033</v>
      </c>
      <c r="L19" s="126">
        <v>25689</v>
      </c>
      <c r="M19" s="124">
        <v>800</v>
      </c>
      <c r="N19" s="125">
        <v>0.03214271364859978</v>
      </c>
      <c r="O19" s="126">
        <v>26489</v>
      </c>
      <c r="P19" s="124">
        <v>800</v>
      </c>
      <c r="Q19" s="125">
        <v>0.031141733816030207</v>
      </c>
      <c r="R19" s="126">
        <v>27289</v>
      </c>
      <c r="S19" s="124">
        <v>800</v>
      </c>
      <c r="T19" s="125">
        <v>0.030201215598927855</v>
      </c>
    </row>
    <row r="20" spans="3:20" ht="37.5" customHeight="1">
      <c r="C20" s="299"/>
      <c r="D20" s="46"/>
      <c r="E20" s="89" t="s">
        <v>28</v>
      </c>
      <c r="F20" s="126">
        <v>86696.61300000001</v>
      </c>
      <c r="G20" s="21">
        <v>1985.613000000012</v>
      </c>
      <c r="H20" s="22">
        <v>0.023</v>
      </c>
      <c r="I20" s="126">
        <v>87060.61300000001</v>
      </c>
      <c r="J20" s="21">
        <v>364</v>
      </c>
      <c r="K20" s="22">
        <v>0.004</v>
      </c>
      <c r="L20" s="126">
        <v>87158.61300000001</v>
      </c>
      <c r="M20" s="21">
        <v>98</v>
      </c>
      <c r="N20" s="22">
        <v>0.0011256525381919834</v>
      </c>
      <c r="O20" s="126">
        <v>88107.61300000001</v>
      </c>
      <c r="P20" s="21">
        <v>949</v>
      </c>
      <c r="Q20" s="22">
        <v>0.01088819529516836</v>
      </c>
      <c r="R20" s="126">
        <v>87360.61300000001</v>
      </c>
      <c r="S20" s="21">
        <v>-747</v>
      </c>
      <c r="T20" s="22">
        <v>-0.008478268501043149</v>
      </c>
    </row>
    <row r="21" spans="3:20" ht="37.5" customHeight="1" thickBot="1">
      <c r="C21" s="299"/>
      <c r="D21" s="51" t="s">
        <v>29</v>
      </c>
      <c r="E21" s="90"/>
      <c r="F21" s="126">
        <v>53246</v>
      </c>
      <c r="G21" s="21">
        <v>14751</v>
      </c>
      <c r="H21" s="22">
        <v>0.383</v>
      </c>
      <c r="I21" s="126">
        <v>48787</v>
      </c>
      <c r="J21" s="21">
        <v>-4459</v>
      </c>
      <c r="K21" s="22">
        <v>-0.084</v>
      </c>
      <c r="L21" s="126">
        <v>56292</v>
      </c>
      <c r="M21" s="21">
        <v>7505</v>
      </c>
      <c r="N21" s="22">
        <v>0.15383196343288172</v>
      </c>
      <c r="O21" s="126">
        <v>55209</v>
      </c>
      <c r="P21" s="21">
        <v>-1083</v>
      </c>
      <c r="Q21" s="22">
        <v>-0.01923896823704967</v>
      </c>
      <c r="R21" s="126">
        <v>54959</v>
      </c>
      <c r="S21" s="21">
        <v>-250</v>
      </c>
      <c r="T21" s="22">
        <v>-0.004528247206071474</v>
      </c>
    </row>
    <row r="22" spans="3:20" ht="37.5" customHeight="1" thickBot="1">
      <c r="C22" s="300"/>
      <c r="D22" s="32" t="s">
        <v>30</v>
      </c>
      <c r="E22" s="85"/>
      <c r="F22" s="38">
        <v>290586</v>
      </c>
      <c r="G22" s="36">
        <v>20030.66200000001</v>
      </c>
      <c r="H22" s="37">
        <v>0.074</v>
      </c>
      <c r="I22" s="38">
        <v>290871</v>
      </c>
      <c r="J22" s="36">
        <v>285</v>
      </c>
      <c r="K22" s="37">
        <v>0.001</v>
      </c>
      <c r="L22" s="38">
        <v>299432</v>
      </c>
      <c r="M22" s="36">
        <v>8561</v>
      </c>
      <c r="N22" s="37">
        <v>0.02943229129064087</v>
      </c>
      <c r="O22" s="38">
        <v>301887</v>
      </c>
      <c r="P22" s="36">
        <v>2455</v>
      </c>
      <c r="Q22" s="37">
        <v>0.008198856501643112</v>
      </c>
      <c r="R22" s="38">
        <v>303935</v>
      </c>
      <c r="S22" s="36">
        <v>2048</v>
      </c>
      <c r="T22" s="37">
        <v>0.006783995336003206</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B1:Q1"/>
    <mergeCell ref="C5:D6"/>
    <mergeCell ref="F5:H5"/>
    <mergeCell ref="I5:K5"/>
    <mergeCell ref="L5:N5"/>
    <mergeCell ref="O5:Q5"/>
    <mergeCell ref="R5:T5"/>
    <mergeCell ref="C7:C14"/>
    <mergeCell ref="C15:C22"/>
    <mergeCell ref="C23:E23"/>
    <mergeCell ref="D29:E38"/>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
      <selection activeCell="T9" sqref="T9"/>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45</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309" t="s">
        <v>16</v>
      </c>
      <c r="G5" s="293"/>
      <c r="H5" s="310"/>
      <c r="I5" s="309" t="s">
        <v>34</v>
      </c>
      <c r="J5" s="293"/>
      <c r="K5" s="310"/>
      <c r="L5" s="309" t="s">
        <v>37</v>
      </c>
      <c r="M5" s="293"/>
      <c r="N5" s="310"/>
      <c r="O5" s="309" t="s">
        <v>40</v>
      </c>
      <c r="P5" s="293"/>
      <c r="Q5" s="310"/>
      <c r="R5" s="309" t="s">
        <v>46</v>
      </c>
      <c r="S5" s="293"/>
      <c r="T5" s="310"/>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9" t="s">
        <v>18</v>
      </c>
      <c r="D7" s="15" t="s">
        <v>4</v>
      </c>
      <c r="E7" s="82"/>
      <c r="F7" s="23">
        <v>117833</v>
      </c>
      <c r="G7" s="23">
        <v>2575</v>
      </c>
      <c r="H7" s="22">
        <v>0.022</v>
      </c>
      <c r="I7" s="23">
        <v>119011</v>
      </c>
      <c r="J7" s="23">
        <v>1178</v>
      </c>
      <c r="K7" s="22">
        <v>0.01</v>
      </c>
      <c r="L7" s="23">
        <v>120201</v>
      </c>
      <c r="M7" s="23">
        <v>1190</v>
      </c>
      <c r="N7" s="22">
        <v>0.010000000000000026</v>
      </c>
      <c r="O7" s="23">
        <v>121403</v>
      </c>
      <c r="P7" s="23">
        <v>1202</v>
      </c>
      <c r="Q7" s="22">
        <v>0.01</v>
      </c>
      <c r="R7" s="23">
        <v>122618</v>
      </c>
      <c r="S7" s="23">
        <v>1214</v>
      </c>
      <c r="T7" s="22">
        <v>0.01</v>
      </c>
    </row>
    <row r="8" spans="3:20" ht="37.5" customHeight="1">
      <c r="C8" s="299"/>
      <c r="D8" s="15" t="s">
        <v>41</v>
      </c>
      <c r="E8" s="82"/>
      <c r="F8" s="23">
        <v>17656</v>
      </c>
      <c r="G8" s="23">
        <v>-288</v>
      </c>
      <c r="H8" s="22">
        <v>-0.016</v>
      </c>
      <c r="I8" s="23">
        <v>20295</v>
      </c>
      <c r="J8" s="23">
        <v>2639</v>
      </c>
      <c r="K8" s="22">
        <v>0.149</v>
      </c>
      <c r="L8" s="23">
        <v>24264</v>
      </c>
      <c r="M8" s="23">
        <v>3969</v>
      </c>
      <c r="N8" s="22">
        <v>0.196</v>
      </c>
      <c r="O8" s="23">
        <v>24264</v>
      </c>
      <c r="P8" s="23">
        <v>0</v>
      </c>
      <c r="Q8" s="22">
        <v>0</v>
      </c>
      <c r="R8" s="23">
        <v>24264</v>
      </c>
      <c r="S8" s="23">
        <v>0</v>
      </c>
      <c r="T8" s="22">
        <v>0</v>
      </c>
    </row>
    <row r="9" spans="3:20" ht="37.5" customHeight="1">
      <c r="C9" s="299"/>
      <c r="D9" s="24" t="s">
        <v>5</v>
      </c>
      <c r="E9" s="83"/>
      <c r="F9" s="23">
        <v>44233</v>
      </c>
      <c r="G9" s="23">
        <v>2117</v>
      </c>
      <c r="H9" s="22">
        <v>0.05</v>
      </c>
      <c r="I9" s="23">
        <v>46191</v>
      </c>
      <c r="J9" s="23">
        <v>1958</v>
      </c>
      <c r="K9" s="22">
        <v>0.044</v>
      </c>
      <c r="L9" s="23">
        <v>47159</v>
      </c>
      <c r="M9" s="23">
        <v>968</v>
      </c>
      <c r="N9" s="22">
        <v>0.021</v>
      </c>
      <c r="O9" s="23">
        <v>47330</v>
      </c>
      <c r="P9" s="23">
        <v>171</v>
      </c>
      <c r="Q9" s="22">
        <v>0.004</v>
      </c>
      <c r="R9" s="23">
        <v>47829</v>
      </c>
      <c r="S9" s="23">
        <v>499</v>
      </c>
      <c r="T9" s="22">
        <v>0.011</v>
      </c>
    </row>
    <row r="10" spans="3:20" ht="37.5" customHeight="1">
      <c r="C10" s="299"/>
      <c r="D10" s="24" t="s">
        <v>19</v>
      </c>
      <c r="E10" s="83"/>
      <c r="F10" s="23">
        <v>65481</v>
      </c>
      <c r="G10" s="23">
        <v>5903</v>
      </c>
      <c r="H10" s="22">
        <v>0.099</v>
      </c>
      <c r="I10" s="23">
        <v>65214</v>
      </c>
      <c r="J10" s="23">
        <v>-267</v>
      </c>
      <c r="K10" s="22">
        <v>-0.004</v>
      </c>
      <c r="L10" s="23">
        <v>63531</v>
      </c>
      <c r="M10" s="23">
        <v>-1683</v>
      </c>
      <c r="N10" s="22">
        <v>-0.026</v>
      </c>
      <c r="O10" s="23">
        <v>64961</v>
      </c>
      <c r="P10" s="23">
        <v>1430</v>
      </c>
      <c r="Q10" s="22">
        <v>0.023</v>
      </c>
      <c r="R10" s="23">
        <v>66512</v>
      </c>
      <c r="S10" s="23">
        <v>1551</v>
      </c>
      <c r="T10" s="22">
        <v>0.024</v>
      </c>
    </row>
    <row r="11" spans="3:20" ht="37.5" customHeight="1">
      <c r="C11" s="299"/>
      <c r="D11" s="27" t="s">
        <v>7</v>
      </c>
      <c r="E11" s="84"/>
      <c r="F11" s="23">
        <v>4122</v>
      </c>
      <c r="G11" s="23">
        <v>124</v>
      </c>
      <c r="H11" s="22">
        <v>0.031</v>
      </c>
      <c r="I11" s="23">
        <v>4700</v>
      </c>
      <c r="J11" s="23">
        <v>578</v>
      </c>
      <c r="K11" s="22">
        <v>0.14</v>
      </c>
      <c r="L11" s="23">
        <v>3700</v>
      </c>
      <c r="M11" s="23">
        <v>-1000</v>
      </c>
      <c r="N11" s="22">
        <v>-0.213</v>
      </c>
      <c r="O11" s="23">
        <v>2900</v>
      </c>
      <c r="P11" s="23">
        <v>-800</v>
      </c>
      <c r="Q11" s="22">
        <v>-0.216</v>
      </c>
      <c r="R11" s="23">
        <v>3425</v>
      </c>
      <c r="S11" s="23">
        <v>525</v>
      </c>
      <c r="T11" s="22">
        <v>0.181</v>
      </c>
    </row>
    <row r="12" spans="3:20" ht="37.5" customHeight="1">
      <c r="C12" s="299"/>
      <c r="D12" s="24" t="s">
        <v>6</v>
      </c>
      <c r="E12" s="83"/>
      <c r="F12" s="23">
        <v>11200</v>
      </c>
      <c r="G12" s="23">
        <v>5510</v>
      </c>
      <c r="H12" s="22">
        <v>0.968</v>
      </c>
      <c r="I12" s="23">
        <v>7100</v>
      </c>
      <c r="J12" s="23">
        <v>-4100</v>
      </c>
      <c r="K12" s="22">
        <v>-0.366</v>
      </c>
      <c r="L12" s="23">
        <v>7800</v>
      </c>
      <c r="M12" s="23">
        <v>700</v>
      </c>
      <c r="N12" s="22">
        <v>0.099</v>
      </c>
      <c r="O12" s="23">
        <v>5500</v>
      </c>
      <c r="P12" s="23">
        <v>-2300</v>
      </c>
      <c r="Q12" s="22">
        <v>-0.295</v>
      </c>
      <c r="R12" s="23">
        <v>3850</v>
      </c>
      <c r="S12" s="23">
        <v>-1650</v>
      </c>
      <c r="T12" s="22">
        <v>-0.3</v>
      </c>
    </row>
    <row r="13" spans="3:20" ht="37.5" customHeight="1" thickBot="1">
      <c r="C13" s="299"/>
      <c r="D13" s="27" t="s">
        <v>20</v>
      </c>
      <c r="E13" s="84"/>
      <c r="F13" s="23">
        <v>30061</v>
      </c>
      <c r="G13" s="23">
        <v>4090</v>
      </c>
      <c r="H13" s="22">
        <v>0.157</v>
      </c>
      <c r="I13" s="23">
        <v>26541</v>
      </c>
      <c r="J13" s="23">
        <v>-3520</v>
      </c>
      <c r="K13" s="22">
        <v>-0.117</v>
      </c>
      <c r="L13" s="23">
        <v>27104</v>
      </c>
      <c r="M13" s="23">
        <v>563</v>
      </c>
      <c r="N13" s="22">
        <v>0.021</v>
      </c>
      <c r="O13" s="23">
        <v>30546</v>
      </c>
      <c r="P13" s="23">
        <v>3442</v>
      </c>
      <c r="Q13" s="22">
        <v>0.127</v>
      </c>
      <c r="R13" s="23">
        <v>28672</v>
      </c>
      <c r="S13" s="23">
        <v>-1874</v>
      </c>
      <c r="T13" s="22">
        <v>-0.061</v>
      </c>
    </row>
    <row r="14" spans="3:20" ht="37.5" customHeight="1" thickBot="1">
      <c r="C14" s="300"/>
      <c r="D14" s="32" t="s">
        <v>21</v>
      </c>
      <c r="E14" s="85"/>
      <c r="F14" s="36">
        <v>290586</v>
      </c>
      <c r="G14" s="36">
        <v>20031</v>
      </c>
      <c r="H14" s="37">
        <v>0.074</v>
      </c>
      <c r="I14" s="36">
        <v>289053</v>
      </c>
      <c r="J14" s="36">
        <v>-1533</v>
      </c>
      <c r="K14" s="37">
        <v>-0.005</v>
      </c>
      <c r="L14" s="36">
        <v>293760</v>
      </c>
      <c r="M14" s="36">
        <v>4707</v>
      </c>
      <c r="N14" s="37">
        <v>0.016</v>
      </c>
      <c r="O14" s="36">
        <v>296905</v>
      </c>
      <c r="P14" s="36">
        <v>3145</v>
      </c>
      <c r="Q14" s="37">
        <v>0.011</v>
      </c>
      <c r="R14" s="36">
        <v>297170</v>
      </c>
      <c r="S14" s="36">
        <v>265</v>
      </c>
      <c r="T14" s="37">
        <v>0.001</v>
      </c>
    </row>
    <row r="15" spans="3:20" ht="37.5" customHeight="1">
      <c r="C15" s="298" t="s">
        <v>22</v>
      </c>
      <c r="D15" s="39" t="s">
        <v>23</v>
      </c>
      <c r="E15" s="86"/>
      <c r="F15" s="23">
        <v>47390</v>
      </c>
      <c r="G15" s="23">
        <v>1441</v>
      </c>
      <c r="H15" s="22">
        <v>0.031</v>
      </c>
      <c r="I15" s="23">
        <v>45917</v>
      </c>
      <c r="J15" s="23">
        <v>-1473</v>
      </c>
      <c r="K15" s="22">
        <v>-0.031</v>
      </c>
      <c r="L15" s="23">
        <v>45902</v>
      </c>
      <c r="M15" s="23">
        <v>-15</v>
      </c>
      <c r="N15" s="22">
        <v>-0.0003</v>
      </c>
      <c r="O15" s="23">
        <v>45938</v>
      </c>
      <c r="P15" s="23">
        <v>36</v>
      </c>
      <c r="Q15" s="22">
        <v>0.001</v>
      </c>
      <c r="R15" s="23">
        <v>45689</v>
      </c>
      <c r="S15" s="23">
        <v>-249</v>
      </c>
      <c r="T15" s="22">
        <v>-0.005</v>
      </c>
    </row>
    <row r="16" spans="3:20" ht="37.5" customHeight="1">
      <c r="C16" s="299"/>
      <c r="D16" s="41" t="s">
        <v>24</v>
      </c>
      <c r="E16" s="87"/>
      <c r="F16" s="23">
        <v>189950</v>
      </c>
      <c r="G16" s="23">
        <v>3839</v>
      </c>
      <c r="H16" s="22">
        <v>0.021</v>
      </c>
      <c r="I16" s="23">
        <v>195301</v>
      </c>
      <c r="J16" s="23">
        <v>5351</v>
      </c>
      <c r="K16" s="22">
        <v>0.028</v>
      </c>
      <c r="L16" s="23">
        <v>196130</v>
      </c>
      <c r="M16" s="23">
        <v>829</v>
      </c>
      <c r="N16" s="22">
        <v>0.004</v>
      </c>
      <c r="O16" s="23">
        <v>199419</v>
      </c>
      <c r="P16" s="23">
        <v>3289</v>
      </c>
      <c r="Q16" s="22">
        <v>0.017</v>
      </c>
      <c r="R16" s="23">
        <v>201838</v>
      </c>
      <c r="S16" s="23">
        <v>2419</v>
      </c>
      <c r="T16" s="22">
        <v>0.012</v>
      </c>
    </row>
    <row r="17" spans="3:20" ht="37.5" customHeight="1">
      <c r="C17" s="299"/>
      <c r="D17" s="46"/>
      <c r="E17" s="88" t="s">
        <v>25</v>
      </c>
      <c r="F17" s="23">
        <v>72496</v>
      </c>
      <c r="G17" s="23">
        <v>6312</v>
      </c>
      <c r="H17" s="22">
        <v>0.095</v>
      </c>
      <c r="I17" s="23">
        <v>75998</v>
      </c>
      <c r="J17" s="23">
        <v>3502</v>
      </c>
      <c r="K17" s="22">
        <v>0.048</v>
      </c>
      <c r="L17" s="23">
        <v>78369</v>
      </c>
      <c r="M17" s="23">
        <v>2371</v>
      </c>
      <c r="N17" s="22">
        <v>0.031</v>
      </c>
      <c r="O17" s="23">
        <v>79653</v>
      </c>
      <c r="P17" s="23">
        <v>1284</v>
      </c>
      <c r="Q17" s="22">
        <v>0.016</v>
      </c>
      <c r="R17" s="23">
        <v>80938</v>
      </c>
      <c r="S17" s="23">
        <v>1285</v>
      </c>
      <c r="T17" s="22">
        <v>0.016</v>
      </c>
    </row>
    <row r="18" spans="3:20" ht="37.5" customHeight="1">
      <c r="C18" s="299"/>
      <c r="D18" s="46"/>
      <c r="E18" s="88" t="s">
        <v>26</v>
      </c>
      <c r="F18" s="23">
        <v>6668</v>
      </c>
      <c r="G18" s="23">
        <v>-3930</v>
      </c>
      <c r="H18" s="22">
        <v>-0.371</v>
      </c>
      <c r="I18" s="23">
        <v>6938</v>
      </c>
      <c r="J18" s="23">
        <v>270</v>
      </c>
      <c r="K18" s="22">
        <v>0.04</v>
      </c>
      <c r="L18" s="23">
        <v>4740</v>
      </c>
      <c r="M18" s="23">
        <v>-2198</v>
      </c>
      <c r="N18" s="22">
        <v>-0.317</v>
      </c>
      <c r="O18" s="23">
        <v>5209</v>
      </c>
      <c r="P18" s="23">
        <v>469</v>
      </c>
      <c r="Q18" s="22">
        <v>0.099</v>
      </c>
      <c r="R18" s="23">
        <v>6418</v>
      </c>
      <c r="S18" s="23">
        <v>1209</v>
      </c>
      <c r="T18" s="22">
        <v>0.232</v>
      </c>
    </row>
    <row r="19" spans="3:20" ht="37.5" customHeight="1">
      <c r="C19" s="299"/>
      <c r="D19" s="46"/>
      <c r="E19" s="88" t="s">
        <v>27</v>
      </c>
      <c r="F19" s="23">
        <v>24089</v>
      </c>
      <c r="G19" s="23">
        <v>-529</v>
      </c>
      <c r="H19" s="22">
        <v>-0.021</v>
      </c>
      <c r="I19" s="23">
        <v>24889</v>
      </c>
      <c r="J19" s="23">
        <v>800</v>
      </c>
      <c r="K19" s="22">
        <v>0.033</v>
      </c>
      <c r="L19" s="23">
        <v>25689</v>
      </c>
      <c r="M19" s="23">
        <v>800</v>
      </c>
      <c r="N19" s="22">
        <v>0.032</v>
      </c>
      <c r="O19" s="23">
        <v>26489</v>
      </c>
      <c r="P19" s="23">
        <v>800</v>
      </c>
      <c r="Q19" s="22">
        <v>0.031</v>
      </c>
      <c r="R19" s="23">
        <v>27289</v>
      </c>
      <c r="S19" s="23">
        <v>800</v>
      </c>
      <c r="T19" s="22">
        <v>0.03</v>
      </c>
    </row>
    <row r="20" spans="3:20" ht="37.5" customHeight="1">
      <c r="C20" s="299"/>
      <c r="D20" s="46"/>
      <c r="E20" s="89" t="s">
        <v>28</v>
      </c>
      <c r="F20" s="23">
        <v>86697</v>
      </c>
      <c r="G20" s="23">
        <v>1986</v>
      </c>
      <c r="H20" s="22">
        <v>0.023</v>
      </c>
      <c r="I20" s="23">
        <v>87476</v>
      </c>
      <c r="J20" s="23">
        <v>779</v>
      </c>
      <c r="K20" s="22">
        <v>0.009</v>
      </c>
      <c r="L20" s="23">
        <v>87332</v>
      </c>
      <c r="M20" s="23">
        <v>-144</v>
      </c>
      <c r="N20" s="22">
        <v>-0.002</v>
      </c>
      <c r="O20" s="23">
        <v>88068</v>
      </c>
      <c r="P20" s="23">
        <v>736</v>
      </c>
      <c r="Q20" s="22">
        <v>0.008</v>
      </c>
      <c r="R20" s="23">
        <v>87193</v>
      </c>
      <c r="S20" s="23">
        <v>-875</v>
      </c>
      <c r="T20" s="22">
        <v>-0.01</v>
      </c>
    </row>
    <row r="21" spans="3:20" ht="37.5" customHeight="1" thickBot="1">
      <c r="C21" s="299"/>
      <c r="D21" s="51" t="s">
        <v>29</v>
      </c>
      <c r="E21" s="90"/>
      <c r="F21" s="23">
        <v>53246</v>
      </c>
      <c r="G21" s="23">
        <v>14751</v>
      </c>
      <c r="H21" s="22">
        <v>0.383</v>
      </c>
      <c r="I21" s="23">
        <v>47835</v>
      </c>
      <c r="J21" s="23">
        <v>-5411</v>
      </c>
      <c r="K21" s="22">
        <v>-0.102</v>
      </c>
      <c r="L21" s="23">
        <v>51728</v>
      </c>
      <c r="M21" s="23">
        <v>3893</v>
      </c>
      <c r="N21" s="22">
        <v>0.081</v>
      </c>
      <c r="O21" s="23">
        <v>51548</v>
      </c>
      <c r="P21" s="23">
        <v>-180</v>
      </c>
      <c r="Q21" s="22">
        <v>-0.003</v>
      </c>
      <c r="R21" s="23">
        <v>49643</v>
      </c>
      <c r="S21" s="23">
        <v>-1905</v>
      </c>
      <c r="T21" s="22">
        <v>-0.037</v>
      </c>
    </row>
    <row r="22" spans="3:20" ht="37.5" customHeight="1" thickBot="1">
      <c r="C22" s="300"/>
      <c r="D22" s="32" t="s">
        <v>30</v>
      </c>
      <c r="E22" s="85"/>
      <c r="F22" s="38">
        <v>290586</v>
      </c>
      <c r="G22" s="36">
        <v>20031</v>
      </c>
      <c r="H22" s="37">
        <v>0.074</v>
      </c>
      <c r="I22" s="38">
        <v>289053</v>
      </c>
      <c r="J22" s="36">
        <v>-1533</v>
      </c>
      <c r="K22" s="37">
        <v>-0.005</v>
      </c>
      <c r="L22" s="38">
        <v>293760</v>
      </c>
      <c r="M22" s="36">
        <v>4707</v>
      </c>
      <c r="N22" s="37">
        <v>0.016</v>
      </c>
      <c r="O22" s="38">
        <v>296905</v>
      </c>
      <c r="P22" s="36">
        <v>3145</v>
      </c>
      <c r="Q22" s="37">
        <v>0.011</v>
      </c>
      <c r="R22" s="38">
        <v>297170</v>
      </c>
      <c r="S22" s="36">
        <v>265</v>
      </c>
      <c r="T22" s="37">
        <v>0.001</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R5:T5"/>
    <mergeCell ref="C7:C14"/>
    <mergeCell ref="C15:C22"/>
    <mergeCell ref="C23:E23"/>
    <mergeCell ref="D29:E38"/>
    <mergeCell ref="B1:Q1"/>
    <mergeCell ref="C5:D6"/>
    <mergeCell ref="F5:H5"/>
    <mergeCell ref="I5:K5"/>
    <mergeCell ref="L5:N5"/>
    <mergeCell ref="O5:Q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
      <selection activeCell="T9" sqref="T9"/>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44</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309" t="s">
        <v>15</v>
      </c>
      <c r="G5" s="293"/>
      <c r="H5" s="310"/>
      <c r="I5" s="292" t="s">
        <v>16</v>
      </c>
      <c r="J5" s="293"/>
      <c r="K5" s="294"/>
      <c r="L5" s="292" t="s">
        <v>34</v>
      </c>
      <c r="M5" s="293"/>
      <c r="N5" s="294"/>
      <c r="O5" s="292" t="s">
        <v>37</v>
      </c>
      <c r="P5" s="293"/>
      <c r="Q5" s="294"/>
      <c r="R5" s="292" t="s">
        <v>40</v>
      </c>
      <c r="S5" s="293"/>
      <c r="T5" s="294"/>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9" t="s">
        <v>18</v>
      </c>
      <c r="D7" s="15" t="s">
        <v>4</v>
      </c>
      <c r="E7" s="82"/>
      <c r="F7" s="23">
        <v>115257.528</v>
      </c>
      <c r="G7" s="23">
        <v>3101.063</v>
      </c>
      <c r="H7" s="22">
        <v>0.028</v>
      </c>
      <c r="I7" s="23">
        <v>115833.816</v>
      </c>
      <c r="J7" s="23">
        <v>576.288</v>
      </c>
      <c r="K7" s="22">
        <v>0.005</v>
      </c>
      <c r="L7" s="23">
        <v>116661.985</v>
      </c>
      <c r="M7" s="23">
        <v>828.169</v>
      </c>
      <c r="N7" s="22">
        <v>0.007</v>
      </c>
      <c r="O7" s="23">
        <v>117262.295</v>
      </c>
      <c r="P7" s="23">
        <v>600.31</v>
      </c>
      <c r="Q7" s="22">
        <v>0.005</v>
      </c>
      <c r="R7" s="23">
        <v>117848.606</v>
      </c>
      <c r="S7" s="23">
        <v>586.311</v>
      </c>
      <c r="T7" s="22">
        <v>0.005</v>
      </c>
    </row>
    <row r="8" spans="3:20" ht="37.5" customHeight="1">
      <c r="C8" s="299"/>
      <c r="D8" s="15" t="s">
        <v>41</v>
      </c>
      <c r="E8" s="82"/>
      <c r="F8" s="23">
        <v>17944</v>
      </c>
      <c r="G8" s="23">
        <v>7151</v>
      </c>
      <c r="H8" s="22">
        <v>0.663</v>
      </c>
      <c r="I8" s="23">
        <v>17944</v>
      </c>
      <c r="J8" s="23">
        <v>0</v>
      </c>
      <c r="K8" s="22">
        <v>0</v>
      </c>
      <c r="L8" s="23">
        <v>20626</v>
      </c>
      <c r="M8" s="23">
        <v>2682</v>
      </c>
      <c r="N8" s="22">
        <v>0.149</v>
      </c>
      <c r="O8" s="23">
        <v>24660</v>
      </c>
      <c r="P8" s="23">
        <v>4034</v>
      </c>
      <c r="Q8" s="22">
        <v>0.196</v>
      </c>
      <c r="R8" s="23">
        <v>24660</v>
      </c>
      <c r="S8" s="23">
        <v>0</v>
      </c>
      <c r="T8" s="22">
        <v>0</v>
      </c>
    </row>
    <row r="9" spans="3:20" ht="37.5" customHeight="1">
      <c r="C9" s="299"/>
      <c r="D9" s="24" t="s">
        <v>5</v>
      </c>
      <c r="E9" s="83"/>
      <c r="F9" s="23">
        <v>42116</v>
      </c>
      <c r="G9" s="23">
        <v>-3484</v>
      </c>
      <c r="H9" s="22">
        <v>-0.076</v>
      </c>
      <c r="I9" s="23">
        <v>41705</v>
      </c>
      <c r="J9" s="23">
        <v>-411</v>
      </c>
      <c r="K9" s="22">
        <v>-0.01</v>
      </c>
      <c r="L9" s="23">
        <v>42405</v>
      </c>
      <c r="M9" s="23">
        <v>700</v>
      </c>
      <c r="N9" s="22">
        <v>0.017</v>
      </c>
      <c r="O9" s="23">
        <v>42905</v>
      </c>
      <c r="P9" s="23">
        <v>500</v>
      </c>
      <c r="Q9" s="22">
        <v>0.012</v>
      </c>
      <c r="R9" s="23">
        <v>43405</v>
      </c>
      <c r="S9" s="23">
        <v>500</v>
      </c>
      <c r="T9" s="22">
        <v>0.012</v>
      </c>
    </row>
    <row r="10" spans="3:20" ht="37.5" customHeight="1">
      <c r="C10" s="299"/>
      <c r="D10" s="24" t="s">
        <v>19</v>
      </c>
      <c r="E10" s="83"/>
      <c r="F10" s="23">
        <v>59577.661</v>
      </c>
      <c r="G10" s="23">
        <v>4600.788</v>
      </c>
      <c r="H10" s="22">
        <v>0.084</v>
      </c>
      <c r="I10" s="23">
        <v>63193.661</v>
      </c>
      <c r="J10" s="23">
        <v>3616</v>
      </c>
      <c r="K10" s="22">
        <v>0.061</v>
      </c>
      <c r="L10" s="23">
        <v>62589.661</v>
      </c>
      <c r="M10" s="23">
        <v>-604</v>
      </c>
      <c r="N10" s="22">
        <v>-0.01</v>
      </c>
      <c r="O10" s="23">
        <v>60734.661</v>
      </c>
      <c r="P10" s="23">
        <v>-1855</v>
      </c>
      <c r="Q10" s="22">
        <v>-0.03</v>
      </c>
      <c r="R10" s="23">
        <v>60815.661</v>
      </c>
      <c r="S10" s="23">
        <v>81</v>
      </c>
      <c r="T10" s="22">
        <v>0.001</v>
      </c>
    </row>
    <row r="11" spans="3:20" ht="37.5" customHeight="1">
      <c r="C11" s="299"/>
      <c r="D11" s="27" t="s">
        <v>7</v>
      </c>
      <c r="E11" s="84"/>
      <c r="F11" s="23">
        <v>5690</v>
      </c>
      <c r="G11" s="23">
        <v>1258</v>
      </c>
      <c r="H11" s="22">
        <v>0.284</v>
      </c>
      <c r="I11" s="23">
        <v>11200</v>
      </c>
      <c r="J11" s="23">
        <v>5510</v>
      </c>
      <c r="K11" s="22">
        <v>0.968</v>
      </c>
      <c r="L11" s="23">
        <v>5800</v>
      </c>
      <c r="M11" s="23">
        <v>-5400</v>
      </c>
      <c r="N11" s="22">
        <v>-0.482</v>
      </c>
      <c r="O11" s="23">
        <v>4200</v>
      </c>
      <c r="P11" s="23">
        <v>-1600</v>
      </c>
      <c r="Q11" s="22">
        <v>-0.276</v>
      </c>
      <c r="R11" s="23">
        <v>5200</v>
      </c>
      <c r="S11" s="23">
        <v>1000</v>
      </c>
      <c r="T11" s="22">
        <v>0.238</v>
      </c>
    </row>
    <row r="12" spans="3:20" ht="37.5" customHeight="1">
      <c r="C12" s="299"/>
      <c r="D12" s="24" t="s">
        <v>6</v>
      </c>
      <c r="E12" s="83"/>
      <c r="F12" s="23">
        <v>3997.701</v>
      </c>
      <c r="G12" s="23">
        <v>-6.75</v>
      </c>
      <c r="H12" s="22">
        <v>-0.002</v>
      </c>
      <c r="I12" s="23">
        <v>4500</v>
      </c>
      <c r="J12" s="23">
        <v>502.299</v>
      </c>
      <c r="K12" s="22">
        <v>0.126</v>
      </c>
      <c r="L12" s="23">
        <v>4200</v>
      </c>
      <c r="M12" s="23">
        <v>-300</v>
      </c>
      <c r="N12" s="22">
        <v>-0.067</v>
      </c>
      <c r="O12" s="23">
        <v>4500</v>
      </c>
      <c r="P12" s="23">
        <v>300</v>
      </c>
      <c r="Q12" s="22">
        <v>0.071</v>
      </c>
      <c r="R12" s="23">
        <v>3000</v>
      </c>
      <c r="S12" s="23">
        <v>-1500</v>
      </c>
      <c r="T12" s="22">
        <v>-0.333</v>
      </c>
    </row>
    <row r="13" spans="3:20" ht="37.5" customHeight="1" thickBot="1">
      <c r="C13" s="299"/>
      <c r="D13" s="27" t="s">
        <v>20</v>
      </c>
      <c r="E13" s="84"/>
      <c r="F13" s="23">
        <v>25971.448</v>
      </c>
      <c r="G13" s="23">
        <v>-48.181</v>
      </c>
      <c r="H13" s="22">
        <v>-0.002</v>
      </c>
      <c r="I13" s="23">
        <v>30590.447</v>
      </c>
      <c r="J13" s="23">
        <v>4618.999</v>
      </c>
      <c r="K13" s="22">
        <v>0.178</v>
      </c>
      <c r="L13" s="23">
        <v>26900.447</v>
      </c>
      <c r="M13" s="23">
        <v>-3690</v>
      </c>
      <c r="N13" s="22">
        <v>-0.121</v>
      </c>
      <c r="O13" s="23">
        <v>27895.447</v>
      </c>
      <c r="P13" s="23">
        <v>995</v>
      </c>
      <c r="Q13" s="22">
        <v>0.037</v>
      </c>
      <c r="R13" s="23">
        <v>29162.447</v>
      </c>
      <c r="S13" s="23">
        <v>1267</v>
      </c>
      <c r="T13" s="22">
        <v>0.045</v>
      </c>
    </row>
    <row r="14" spans="3:20" ht="37.5" customHeight="1" thickBot="1">
      <c r="C14" s="300"/>
      <c r="D14" s="32" t="s">
        <v>21</v>
      </c>
      <c r="E14" s="85"/>
      <c r="F14" s="36">
        <v>270554.338</v>
      </c>
      <c r="G14" s="36">
        <v>12571.92</v>
      </c>
      <c r="H14" s="37">
        <v>0.049</v>
      </c>
      <c r="I14" s="36">
        <v>284966.924</v>
      </c>
      <c r="J14" s="36">
        <v>14412.586</v>
      </c>
      <c r="K14" s="37">
        <v>0.053</v>
      </c>
      <c r="L14" s="36">
        <v>279183.093</v>
      </c>
      <c r="M14" s="36">
        <v>-5783.831</v>
      </c>
      <c r="N14" s="37">
        <v>-0.02</v>
      </c>
      <c r="O14" s="36">
        <v>282157.403</v>
      </c>
      <c r="P14" s="36">
        <v>2974.31</v>
      </c>
      <c r="Q14" s="37">
        <v>0.011</v>
      </c>
      <c r="R14" s="36">
        <v>284091.714</v>
      </c>
      <c r="S14" s="36">
        <v>1935.311</v>
      </c>
      <c r="T14" s="37">
        <v>0.007</v>
      </c>
    </row>
    <row r="15" spans="3:20" ht="37.5" customHeight="1">
      <c r="C15" s="298" t="s">
        <v>22</v>
      </c>
      <c r="D15" s="39" t="s">
        <v>23</v>
      </c>
      <c r="E15" s="86"/>
      <c r="F15" s="23">
        <v>45948.432</v>
      </c>
      <c r="G15" s="23">
        <v>86.717</v>
      </c>
      <c r="H15" s="22">
        <v>0.002</v>
      </c>
      <c r="I15" s="23">
        <v>46156.432</v>
      </c>
      <c r="J15" s="23">
        <v>208</v>
      </c>
      <c r="K15" s="22">
        <v>0.005</v>
      </c>
      <c r="L15" s="23">
        <v>44713.432</v>
      </c>
      <c r="M15" s="23">
        <v>-1443</v>
      </c>
      <c r="N15" s="22">
        <v>-0.031</v>
      </c>
      <c r="O15" s="23">
        <v>44602.432</v>
      </c>
      <c r="P15" s="23">
        <v>-111</v>
      </c>
      <c r="Q15" s="22">
        <v>-0.002</v>
      </c>
      <c r="R15" s="23">
        <v>44726.432</v>
      </c>
      <c r="S15" s="23">
        <v>124</v>
      </c>
      <c r="T15" s="22">
        <v>0.003</v>
      </c>
    </row>
    <row r="16" spans="3:20" ht="37.5" customHeight="1">
      <c r="C16" s="299"/>
      <c r="D16" s="41" t="s">
        <v>24</v>
      </c>
      <c r="E16" s="87"/>
      <c r="F16" s="23">
        <v>186110.874</v>
      </c>
      <c r="G16" s="23">
        <v>7201.907</v>
      </c>
      <c r="H16" s="22">
        <v>0.04</v>
      </c>
      <c r="I16" s="23">
        <v>190440.536</v>
      </c>
      <c r="J16" s="23">
        <v>4329.662</v>
      </c>
      <c r="K16" s="22">
        <v>0.023</v>
      </c>
      <c r="L16" s="23">
        <v>194411.536</v>
      </c>
      <c r="M16" s="23">
        <v>3971</v>
      </c>
      <c r="N16" s="22">
        <v>0.021</v>
      </c>
      <c r="O16" s="23">
        <v>193997.536</v>
      </c>
      <c r="P16" s="23">
        <v>-414</v>
      </c>
      <c r="Q16" s="22">
        <v>-0.002</v>
      </c>
      <c r="R16" s="23">
        <v>196082.536</v>
      </c>
      <c r="S16" s="23">
        <v>2085</v>
      </c>
      <c r="T16" s="22">
        <v>0.011</v>
      </c>
    </row>
    <row r="17" spans="3:20" ht="37.5" customHeight="1">
      <c r="C17" s="299"/>
      <c r="D17" s="46"/>
      <c r="E17" s="88" t="s">
        <v>25</v>
      </c>
      <c r="F17" s="23">
        <v>66183.81</v>
      </c>
      <c r="G17" s="23">
        <v>3460.588</v>
      </c>
      <c r="H17" s="22">
        <v>0.055</v>
      </c>
      <c r="I17" s="23">
        <v>72073.81</v>
      </c>
      <c r="J17" s="23">
        <v>5890</v>
      </c>
      <c r="K17" s="22">
        <v>0.089</v>
      </c>
      <c r="L17" s="23">
        <v>74340.81</v>
      </c>
      <c r="M17" s="23">
        <v>2267</v>
      </c>
      <c r="N17" s="22">
        <v>0.031</v>
      </c>
      <c r="O17" s="23">
        <v>75553.81</v>
      </c>
      <c r="P17" s="23">
        <v>1213</v>
      </c>
      <c r="Q17" s="22">
        <v>0.016</v>
      </c>
      <c r="R17" s="23">
        <v>76767.81</v>
      </c>
      <c r="S17" s="23">
        <v>1214</v>
      </c>
      <c r="T17" s="22">
        <v>0.016</v>
      </c>
    </row>
    <row r="18" spans="3:20" ht="37.5" customHeight="1">
      <c r="C18" s="299"/>
      <c r="D18" s="46"/>
      <c r="E18" s="88" t="s">
        <v>26</v>
      </c>
      <c r="F18" s="23">
        <v>10597.987</v>
      </c>
      <c r="G18" s="23">
        <v>-2367.822</v>
      </c>
      <c r="H18" s="22">
        <v>-0.183</v>
      </c>
      <c r="I18" s="23">
        <v>6735.987</v>
      </c>
      <c r="J18" s="23">
        <v>-3862</v>
      </c>
      <c r="K18" s="22">
        <v>-0.364</v>
      </c>
      <c r="L18" s="23">
        <v>6940.987</v>
      </c>
      <c r="M18" s="23">
        <v>205</v>
      </c>
      <c r="N18" s="22">
        <v>0.03</v>
      </c>
      <c r="O18" s="23">
        <v>4795.987</v>
      </c>
      <c r="P18" s="23">
        <v>-2145</v>
      </c>
      <c r="Q18" s="22">
        <v>-0.309</v>
      </c>
      <c r="R18" s="23">
        <v>5374.987</v>
      </c>
      <c r="S18" s="23">
        <v>579</v>
      </c>
      <c r="T18" s="22">
        <v>0.121</v>
      </c>
    </row>
    <row r="19" spans="3:20" ht="37.5" customHeight="1">
      <c r="C19" s="299"/>
      <c r="D19" s="46"/>
      <c r="E19" s="88" t="s">
        <v>27</v>
      </c>
      <c r="F19" s="23">
        <v>24618.502</v>
      </c>
      <c r="G19" s="23">
        <v>757.284</v>
      </c>
      <c r="H19" s="22">
        <v>0.032</v>
      </c>
      <c r="I19" s="23">
        <v>25418.502</v>
      </c>
      <c r="J19" s="23">
        <v>800</v>
      </c>
      <c r="K19" s="22">
        <v>0.032</v>
      </c>
      <c r="L19" s="23">
        <v>26218.502</v>
      </c>
      <c r="M19" s="23">
        <v>800</v>
      </c>
      <c r="N19" s="22">
        <v>0.031</v>
      </c>
      <c r="O19" s="23">
        <v>27018.502</v>
      </c>
      <c r="P19" s="23">
        <v>800</v>
      </c>
      <c r="Q19" s="22">
        <v>0.031</v>
      </c>
      <c r="R19" s="23">
        <v>27818.502</v>
      </c>
      <c r="S19" s="23">
        <v>800</v>
      </c>
      <c r="T19" s="22">
        <v>0.03</v>
      </c>
    </row>
    <row r="20" spans="3:20" ht="37.5" customHeight="1">
      <c r="C20" s="299"/>
      <c r="D20" s="46"/>
      <c r="E20" s="89" t="s">
        <v>28</v>
      </c>
      <c r="F20" s="23">
        <v>84710.575</v>
      </c>
      <c r="G20" s="23">
        <v>5351.857</v>
      </c>
      <c r="H20" s="22">
        <v>0.067</v>
      </c>
      <c r="I20" s="23">
        <v>86212.237</v>
      </c>
      <c r="J20" s="23">
        <v>1501.662</v>
      </c>
      <c r="K20" s="22">
        <v>0.018</v>
      </c>
      <c r="L20" s="23">
        <v>86911.237</v>
      </c>
      <c r="M20" s="23">
        <v>699</v>
      </c>
      <c r="N20" s="22">
        <v>0.008</v>
      </c>
      <c r="O20" s="23">
        <v>86629.237</v>
      </c>
      <c r="P20" s="23">
        <v>-282</v>
      </c>
      <c r="Q20" s="22">
        <v>-0.003</v>
      </c>
      <c r="R20" s="23">
        <v>86121.237</v>
      </c>
      <c r="S20" s="23">
        <v>-508</v>
      </c>
      <c r="T20" s="22">
        <v>-0.006</v>
      </c>
    </row>
    <row r="21" spans="3:20" ht="37.5" customHeight="1" thickBot="1">
      <c r="C21" s="299"/>
      <c r="D21" s="51" t="s">
        <v>29</v>
      </c>
      <c r="E21" s="90"/>
      <c r="F21" s="23">
        <v>38495.032</v>
      </c>
      <c r="G21" s="23">
        <v>5282.714</v>
      </c>
      <c r="H21" s="22">
        <v>0.159</v>
      </c>
      <c r="I21" s="23">
        <v>48370.032</v>
      </c>
      <c r="J21" s="23">
        <v>9875</v>
      </c>
      <c r="K21" s="22">
        <v>0.257</v>
      </c>
      <c r="L21" s="23">
        <v>40058.032</v>
      </c>
      <c r="M21" s="23">
        <v>-8312</v>
      </c>
      <c r="N21" s="22">
        <v>-0.172</v>
      </c>
      <c r="O21" s="23">
        <v>43557.032</v>
      </c>
      <c r="P21" s="23">
        <v>3499</v>
      </c>
      <c r="Q21" s="22">
        <v>0.087</v>
      </c>
      <c r="R21" s="23">
        <v>43283.032</v>
      </c>
      <c r="S21" s="23">
        <v>-274</v>
      </c>
      <c r="T21" s="22">
        <v>-0.006</v>
      </c>
    </row>
    <row r="22" spans="3:20" ht="37.5" customHeight="1" thickBot="1">
      <c r="C22" s="300"/>
      <c r="D22" s="32" t="s">
        <v>30</v>
      </c>
      <c r="E22" s="85"/>
      <c r="F22" s="38">
        <v>270554.338</v>
      </c>
      <c r="G22" s="36">
        <v>12572.338</v>
      </c>
      <c r="H22" s="37">
        <v>0.049</v>
      </c>
      <c r="I22" s="38">
        <v>284967</v>
      </c>
      <c r="J22" s="36">
        <v>14412.662</v>
      </c>
      <c r="K22" s="37">
        <v>0.053</v>
      </c>
      <c r="L22" s="38">
        <v>279183</v>
      </c>
      <c r="M22" s="36">
        <v>-5784</v>
      </c>
      <c r="N22" s="37">
        <v>-0.02</v>
      </c>
      <c r="O22" s="38">
        <v>282157</v>
      </c>
      <c r="P22" s="36">
        <v>2974</v>
      </c>
      <c r="Q22" s="37">
        <v>0.011</v>
      </c>
      <c r="R22" s="38">
        <v>284092</v>
      </c>
      <c r="S22" s="36">
        <v>1935</v>
      </c>
      <c r="T22" s="37">
        <v>0.007</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R5:T5"/>
    <mergeCell ref="C7:C14"/>
    <mergeCell ref="C15:C22"/>
    <mergeCell ref="C23:E23"/>
    <mergeCell ref="D29:E38"/>
    <mergeCell ref="B1:Q1"/>
    <mergeCell ref="C5:D6"/>
    <mergeCell ref="F5:H5"/>
    <mergeCell ref="I5:K5"/>
    <mergeCell ref="L5:N5"/>
    <mergeCell ref="O5:Q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sheetPr>
    <tabColor indexed="52"/>
  </sheetPr>
  <dimension ref="B1:HP38"/>
  <sheetViews>
    <sheetView showGridLines="0" zoomScale="70" zoomScaleNormal="70" zoomScaleSheetLayoutView="75" zoomScalePageLayoutView="0" workbookViewId="0" topLeftCell="A1">
      <selection activeCell="B1" sqref="B1:Q1"/>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7" width="11.50390625" style="3" customWidth="1"/>
    <col min="8" max="8" width="10.25390625" style="3" bestFit="1" customWidth="1"/>
    <col min="9" max="10" width="11.50390625" style="3" customWidth="1"/>
    <col min="11" max="11" width="10.25390625" style="3" customWidth="1"/>
    <col min="12" max="13" width="11.50390625" style="3" customWidth="1"/>
    <col min="14" max="14" width="10.25390625" style="3" customWidth="1"/>
    <col min="15" max="16" width="11.50390625" style="3" customWidth="1"/>
    <col min="17" max="17" width="10.25390625" style="3" customWidth="1"/>
    <col min="18" max="19" width="11.50390625" style="3" customWidth="1"/>
    <col min="20" max="20" width="10.25390625" style="3" customWidth="1"/>
    <col min="21" max="21" width="1.12109375" style="3" customWidth="1"/>
    <col min="22" max="22" width="2.75390625" style="3" customWidth="1"/>
    <col min="23" max="16384" width="10.625" style="3" customWidth="1"/>
  </cols>
  <sheetData>
    <row r="1" spans="2:20" ht="33" customHeight="1">
      <c r="B1" s="304" t="s">
        <v>39</v>
      </c>
      <c r="C1" s="304"/>
      <c r="D1" s="304"/>
      <c r="E1" s="304"/>
      <c r="F1" s="304"/>
      <c r="G1" s="304"/>
      <c r="H1" s="304"/>
      <c r="I1" s="304"/>
      <c r="J1" s="304"/>
      <c r="K1" s="304"/>
      <c r="L1" s="304"/>
      <c r="M1" s="304"/>
      <c r="N1" s="304"/>
      <c r="O1" s="304"/>
      <c r="P1" s="304"/>
      <c r="Q1" s="304"/>
      <c r="R1" s="93"/>
      <c r="S1" s="93"/>
      <c r="T1" s="93"/>
    </row>
    <row r="2" ht="7.5" customHeight="1">
      <c r="C2" s="5"/>
    </row>
    <row r="3" ht="12" customHeight="1">
      <c r="C3" s="5"/>
    </row>
    <row r="4" spans="8:20" ht="24" customHeight="1" thickBot="1">
      <c r="H4" s="6"/>
      <c r="K4" s="6"/>
      <c r="N4" s="6"/>
      <c r="Q4" s="6"/>
      <c r="T4" s="6" t="s">
        <v>9</v>
      </c>
    </row>
    <row r="5" spans="3:20" ht="30.75" customHeight="1">
      <c r="C5" s="305" t="s">
        <v>10</v>
      </c>
      <c r="D5" s="306"/>
      <c r="E5" s="80"/>
      <c r="F5" s="309" t="s">
        <v>15</v>
      </c>
      <c r="G5" s="293"/>
      <c r="H5" s="310"/>
      <c r="I5" s="292" t="s">
        <v>16</v>
      </c>
      <c r="J5" s="293"/>
      <c r="K5" s="294"/>
      <c r="L5" s="292" t="s">
        <v>34</v>
      </c>
      <c r="M5" s="293"/>
      <c r="N5" s="294"/>
      <c r="O5" s="292" t="s">
        <v>37</v>
      </c>
      <c r="P5" s="293"/>
      <c r="Q5" s="294"/>
      <c r="R5" s="292" t="s">
        <v>40</v>
      </c>
      <c r="S5" s="293"/>
      <c r="T5" s="294"/>
    </row>
    <row r="6" spans="3:224" ht="30.75" customHeight="1" thickBot="1">
      <c r="C6" s="307"/>
      <c r="D6" s="308"/>
      <c r="E6" s="81"/>
      <c r="F6" s="13" t="s">
        <v>3</v>
      </c>
      <c r="G6" s="11" t="s">
        <v>1</v>
      </c>
      <c r="H6" s="12" t="s">
        <v>0</v>
      </c>
      <c r="I6" s="13" t="s">
        <v>3</v>
      </c>
      <c r="J6" s="11" t="s">
        <v>1</v>
      </c>
      <c r="K6" s="12" t="s">
        <v>0</v>
      </c>
      <c r="L6" s="13" t="s">
        <v>3</v>
      </c>
      <c r="M6" s="11" t="s">
        <v>1</v>
      </c>
      <c r="N6" s="12" t="s">
        <v>0</v>
      </c>
      <c r="O6" s="13" t="s">
        <v>3</v>
      </c>
      <c r="P6" s="11" t="s">
        <v>1</v>
      </c>
      <c r="Q6" s="12" t="s">
        <v>0</v>
      </c>
      <c r="R6" s="13" t="s">
        <v>3</v>
      </c>
      <c r="S6" s="11" t="s">
        <v>1</v>
      </c>
      <c r="T6" s="12"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row>
    <row r="7" spans="3:20" ht="37.5" customHeight="1" thickTop="1">
      <c r="C7" s="299" t="s">
        <v>18</v>
      </c>
      <c r="D7" s="15" t="s">
        <v>4</v>
      </c>
      <c r="E7" s="82"/>
      <c r="F7" s="23">
        <v>115258</v>
      </c>
      <c r="G7" s="23">
        <v>3101</v>
      </c>
      <c r="H7" s="22">
        <v>0.028</v>
      </c>
      <c r="I7" s="23">
        <v>115834</v>
      </c>
      <c r="J7" s="23">
        <v>576</v>
      </c>
      <c r="K7" s="22">
        <v>0.005</v>
      </c>
      <c r="L7" s="23">
        <v>116662</v>
      </c>
      <c r="M7" s="23">
        <v>828</v>
      </c>
      <c r="N7" s="22">
        <v>0.007</v>
      </c>
      <c r="O7" s="23">
        <v>117262</v>
      </c>
      <c r="P7" s="23">
        <v>600</v>
      </c>
      <c r="Q7" s="22">
        <v>0.005</v>
      </c>
      <c r="R7" s="23">
        <v>117849</v>
      </c>
      <c r="S7" s="23">
        <v>586</v>
      </c>
      <c r="T7" s="22">
        <v>0.005</v>
      </c>
    </row>
    <row r="8" spans="3:20" ht="37.5" customHeight="1">
      <c r="C8" s="299"/>
      <c r="D8" s="15" t="s">
        <v>41</v>
      </c>
      <c r="E8" s="82"/>
      <c r="F8" s="23">
        <v>17944</v>
      </c>
      <c r="G8" s="23">
        <v>7151</v>
      </c>
      <c r="H8" s="22">
        <v>0.663</v>
      </c>
      <c r="I8" s="23">
        <v>17944</v>
      </c>
      <c r="J8" s="23">
        <v>0</v>
      </c>
      <c r="K8" s="22">
        <v>0</v>
      </c>
      <c r="L8" s="23">
        <v>20626</v>
      </c>
      <c r="M8" s="23">
        <v>2682</v>
      </c>
      <c r="N8" s="22">
        <v>0.149</v>
      </c>
      <c r="O8" s="23">
        <v>24660</v>
      </c>
      <c r="P8" s="23">
        <v>4034</v>
      </c>
      <c r="Q8" s="22">
        <v>0.196</v>
      </c>
      <c r="R8" s="23">
        <v>24660</v>
      </c>
      <c r="S8" s="23">
        <v>0</v>
      </c>
      <c r="T8" s="22">
        <v>0</v>
      </c>
    </row>
    <row r="9" spans="3:20" ht="37.5" customHeight="1">
      <c r="C9" s="299"/>
      <c r="D9" s="24" t="s">
        <v>5</v>
      </c>
      <c r="E9" s="83"/>
      <c r="F9" s="23">
        <v>42116</v>
      </c>
      <c r="G9" s="23">
        <v>-3484</v>
      </c>
      <c r="H9" s="22">
        <v>-0.076</v>
      </c>
      <c r="I9" s="23">
        <v>40705</v>
      </c>
      <c r="J9" s="23">
        <v>-1411</v>
      </c>
      <c r="K9" s="22">
        <v>-0.034</v>
      </c>
      <c r="L9" s="23">
        <v>41405</v>
      </c>
      <c r="M9" s="23">
        <v>700</v>
      </c>
      <c r="N9" s="22">
        <v>0.017</v>
      </c>
      <c r="O9" s="23">
        <v>41905</v>
      </c>
      <c r="P9" s="23">
        <v>500</v>
      </c>
      <c r="Q9" s="22">
        <v>0.012</v>
      </c>
      <c r="R9" s="23">
        <v>42405</v>
      </c>
      <c r="S9" s="23">
        <v>500</v>
      </c>
      <c r="T9" s="22">
        <v>0.012</v>
      </c>
    </row>
    <row r="10" spans="3:20" ht="37.5" customHeight="1">
      <c r="C10" s="299"/>
      <c r="D10" s="24" t="s">
        <v>19</v>
      </c>
      <c r="E10" s="83"/>
      <c r="F10" s="23">
        <v>59578</v>
      </c>
      <c r="G10" s="23">
        <v>4601</v>
      </c>
      <c r="H10" s="22">
        <v>0.084</v>
      </c>
      <c r="I10" s="23">
        <v>61222</v>
      </c>
      <c r="J10" s="23">
        <v>1644</v>
      </c>
      <c r="K10" s="22">
        <v>0.028</v>
      </c>
      <c r="L10" s="23">
        <v>60696</v>
      </c>
      <c r="M10" s="23">
        <v>-526</v>
      </c>
      <c r="N10" s="22">
        <v>-0.009</v>
      </c>
      <c r="O10" s="23">
        <v>58999</v>
      </c>
      <c r="P10" s="23">
        <v>-1697</v>
      </c>
      <c r="Q10" s="22">
        <v>-0.028</v>
      </c>
      <c r="R10" s="23">
        <v>59080</v>
      </c>
      <c r="S10" s="23">
        <v>81</v>
      </c>
      <c r="T10" s="22">
        <v>0.001</v>
      </c>
    </row>
    <row r="11" spans="3:20" ht="37.5" customHeight="1">
      <c r="C11" s="299"/>
      <c r="D11" s="27" t="s">
        <v>7</v>
      </c>
      <c r="E11" s="84"/>
      <c r="F11" s="23">
        <v>5690</v>
      </c>
      <c r="G11" s="23">
        <v>1258</v>
      </c>
      <c r="H11" s="22">
        <v>0.284</v>
      </c>
      <c r="I11" s="23">
        <v>11200</v>
      </c>
      <c r="J11" s="23">
        <v>5510</v>
      </c>
      <c r="K11" s="22">
        <v>0.968</v>
      </c>
      <c r="L11" s="23">
        <v>7500</v>
      </c>
      <c r="M11" s="23">
        <v>-3700</v>
      </c>
      <c r="N11" s="22">
        <v>-0.33</v>
      </c>
      <c r="O11" s="23">
        <v>8000</v>
      </c>
      <c r="P11" s="23">
        <v>500</v>
      </c>
      <c r="Q11" s="22">
        <v>0.067</v>
      </c>
      <c r="R11" s="23">
        <v>1000</v>
      </c>
      <c r="S11" s="23">
        <v>-7000</v>
      </c>
      <c r="T11" s="22">
        <v>-0.875</v>
      </c>
    </row>
    <row r="12" spans="3:20" ht="37.5" customHeight="1">
      <c r="C12" s="299"/>
      <c r="D12" s="24" t="s">
        <v>6</v>
      </c>
      <c r="E12" s="83"/>
      <c r="F12" s="23">
        <v>3998</v>
      </c>
      <c r="G12" s="23">
        <v>-7</v>
      </c>
      <c r="H12" s="22">
        <v>-0.002</v>
      </c>
      <c r="I12" s="23">
        <v>4500</v>
      </c>
      <c r="J12" s="23">
        <v>502</v>
      </c>
      <c r="K12" s="22">
        <v>0.126</v>
      </c>
      <c r="L12" s="23">
        <v>5000</v>
      </c>
      <c r="M12" s="23">
        <v>500</v>
      </c>
      <c r="N12" s="22">
        <v>0.111</v>
      </c>
      <c r="O12" s="23">
        <v>5000</v>
      </c>
      <c r="P12" s="23">
        <v>0</v>
      </c>
      <c r="Q12" s="22">
        <v>0</v>
      </c>
      <c r="R12" s="23">
        <v>1000</v>
      </c>
      <c r="S12" s="23">
        <v>-4000</v>
      </c>
      <c r="T12" s="22">
        <v>-0.8</v>
      </c>
    </row>
    <row r="13" spans="3:20" ht="37.5" customHeight="1" thickBot="1">
      <c r="C13" s="299"/>
      <c r="D13" s="27" t="s">
        <v>20</v>
      </c>
      <c r="E13" s="84"/>
      <c r="F13" s="23">
        <v>25971</v>
      </c>
      <c r="G13" s="23">
        <v>-48</v>
      </c>
      <c r="H13" s="22">
        <v>-0.002</v>
      </c>
      <c r="I13" s="23">
        <v>30422</v>
      </c>
      <c r="J13" s="23">
        <v>4451</v>
      </c>
      <c r="K13" s="22">
        <v>0.171</v>
      </c>
      <c r="L13" s="23">
        <v>26745</v>
      </c>
      <c r="M13" s="23">
        <v>-3677</v>
      </c>
      <c r="N13" s="22">
        <v>-0.121</v>
      </c>
      <c r="O13" s="23">
        <v>27758</v>
      </c>
      <c r="P13" s="23">
        <v>1013</v>
      </c>
      <c r="Q13" s="22">
        <v>0.038</v>
      </c>
      <c r="R13" s="23">
        <v>28958</v>
      </c>
      <c r="S13" s="23">
        <v>1200</v>
      </c>
      <c r="T13" s="22">
        <v>0.043</v>
      </c>
    </row>
    <row r="14" spans="3:20" ht="37.5" customHeight="1" thickBot="1">
      <c r="C14" s="300"/>
      <c r="D14" s="32" t="s">
        <v>21</v>
      </c>
      <c r="E14" s="85"/>
      <c r="F14" s="38">
        <v>270554</v>
      </c>
      <c r="G14" s="36">
        <v>12572</v>
      </c>
      <c r="H14" s="37">
        <v>0.049</v>
      </c>
      <c r="I14" s="38">
        <v>281827</v>
      </c>
      <c r="J14" s="36">
        <v>11273</v>
      </c>
      <c r="K14" s="37">
        <v>0.042</v>
      </c>
      <c r="L14" s="38">
        <v>278634</v>
      </c>
      <c r="M14" s="36">
        <v>-3193</v>
      </c>
      <c r="N14" s="37">
        <v>-0.011</v>
      </c>
      <c r="O14" s="38">
        <v>283584</v>
      </c>
      <c r="P14" s="36">
        <v>4950</v>
      </c>
      <c r="Q14" s="37">
        <v>0.018</v>
      </c>
      <c r="R14" s="38">
        <v>274952</v>
      </c>
      <c r="S14" s="36">
        <v>-8632</v>
      </c>
      <c r="T14" s="37">
        <v>-0.03</v>
      </c>
    </row>
    <row r="15" spans="3:20" ht="37.5" customHeight="1">
      <c r="C15" s="298" t="s">
        <v>22</v>
      </c>
      <c r="D15" s="39" t="s">
        <v>23</v>
      </c>
      <c r="E15" s="86"/>
      <c r="F15" s="23">
        <v>45948</v>
      </c>
      <c r="G15" s="23">
        <v>87</v>
      </c>
      <c r="H15" s="22">
        <v>0.002</v>
      </c>
      <c r="I15" s="23">
        <v>46156</v>
      </c>
      <c r="J15" s="23">
        <v>208</v>
      </c>
      <c r="K15" s="22">
        <v>0.005</v>
      </c>
      <c r="L15" s="23">
        <v>44713</v>
      </c>
      <c r="M15" s="23">
        <v>-1443</v>
      </c>
      <c r="N15" s="22">
        <v>-0.031</v>
      </c>
      <c r="O15" s="23">
        <v>44602</v>
      </c>
      <c r="P15" s="23">
        <v>-111</v>
      </c>
      <c r="Q15" s="22">
        <v>-0.002</v>
      </c>
      <c r="R15" s="23">
        <v>44726</v>
      </c>
      <c r="S15" s="23">
        <v>124</v>
      </c>
      <c r="T15" s="22">
        <v>0.003</v>
      </c>
    </row>
    <row r="16" spans="3:20" ht="37.5" customHeight="1">
      <c r="C16" s="299"/>
      <c r="D16" s="41" t="s">
        <v>24</v>
      </c>
      <c r="E16" s="87"/>
      <c r="F16" s="23">
        <v>186111</v>
      </c>
      <c r="G16" s="23">
        <v>7202</v>
      </c>
      <c r="H16" s="22">
        <v>0.04</v>
      </c>
      <c r="I16" s="23">
        <v>185786</v>
      </c>
      <c r="J16" s="23">
        <v>-325</v>
      </c>
      <c r="K16" s="22">
        <v>-0.002</v>
      </c>
      <c r="L16" s="23">
        <v>189622</v>
      </c>
      <c r="M16" s="23">
        <v>3836</v>
      </c>
      <c r="N16" s="22">
        <v>0.021</v>
      </c>
      <c r="O16" s="23">
        <v>189434</v>
      </c>
      <c r="P16" s="23">
        <v>-188</v>
      </c>
      <c r="Q16" s="22">
        <v>-0.001</v>
      </c>
      <c r="R16" s="23">
        <v>192003</v>
      </c>
      <c r="S16" s="23">
        <v>2569</v>
      </c>
      <c r="T16" s="22">
        <v>0.014</v>
      </c>
    </row>
    <row r="17" spans="3:20" ht="37.5" customHeight="1">
      <c r="C17" s="299"/>
      <c r="D17" s="46"/>
      <c r="E17" s="88" t="s">
        <v>25</v>
      </c>
      <c r="F17" s="23">
        <v>66184</v>
      </c>
      <c r="G17" s="23">
        <v>3461</v>
      </c>
      <c r="H17" s="22">
        <v>0.055</v>
      </c>
      <c r="I17" s="23">
        <v>68993</v>
      </c>
      <c r="J17" s="23">
        <v>2809</v>
      </c>
      <c r="K17" s="22">
        <v>0.042</v>
      </c>
      <c r="L17" s="23">
        <v>71260</v>
      </c>
      <c r="M17" s="23">
        <v>2267</v>
      </c>
      <c r="N17" s="22">
        <v>0.033</v>
      </c>
      <c r="O17" s="23">
        <v>72473</v>
      </c>
      <c r="P17" s="23">
        <v>1213</v>
      </c>
      <c r="Q17" s="22">
        <v>0.017</v>
      </c>
      <c r="R17" s="23">
        <v>73687</v>
      </c>
      <c r="S17" s="23">
        <v>1214</v>
      </c>
      <c r="T17" s="22">
        <v>0.017</v>
      </c>
    </row>
    <row r="18" spans="3:20" ht="37.5" customHeight="1">
      <c r="C18" s="299"/>
      <c r="D18" s="46"/>
      <c r="E18" s="88" t="s">
        <v>26</v>
      </c>
      <c r="F18" s="23">
        <v>10598</v>
      </c>
      <c r="G18" s="23">
        <v>-2368</v>
      </c>
      <c r="H18" s="22">
        <v>-0.183</v>
      </c>
      <c r="I18" s="23">
        <v>6715</v>
      </c>
      <c r="J18" s="23">
        <v>-3883</v>
      </c>
      <c r="K18" s="22">
        <v>-0.366</v>
      </c>
      <c r="L18" s="23">
        <v>6920</v>
      </c>
      <c r="M18" s="23">
        <v>205</v>
      </c>
      <c r="N18" s="22">
        <v>0.031</v>
      </c>
      <c r="O18" s="23">
        <v>4775</v>
      </c>
      <c r="P18" s="23">
        <v>-2145</v>
      </c>
      <c r="Q18" s="22">
        <v>-0.31</v>
      </c>
      <c r="R18" s="23">
        <v>5354</v>
      </c>
      <c r="S18" s="23">
        <v>579</v>
      </c>
      <c r="T18" s="22">
        <v>0.121</v>
      </c>
    </row>
    <row r="19" spans="3:20" ht="37.5" customHeight="1">
      <c r="C19" s="299"/>
      <c r="D19" s="46"/>
      <c r="E19" s="88" t="s">
        <v>27</v>
      </c>
      <c r="F19" s="23">
        <v>24619</v>
      </c>
      <c r="G19" s="23">
        <v>757</v>
      </c>
      <c r="H19" s="22">
        <v>0.032</v>
      </c>
      <c r="I19" s="23">
        <v>25419</v>
      </c>
      <c r="J19" s="23">
        <v>800</v>
      </c>
      <c r="K19" s="22">
        <v>0.032</v>
      </c>
      <c r="L19" s="23">
        <v>26219</v>
      </c>
      <c r="M19" s="23">
        <v>800</v>
      </c>
      <c r="N19" s="22">
        <v>0.031</v>
      </c>
      <c r="O19" s="23">
        <v>27019</v>
      </c>
      <c r="P19" s="23">
        <v>800</v>
      </c>
      <c r="Q19" s="22">
        <v>0.031</v>
      </c>
      <c r="R19" s="23">
        <v>27819</v>
      </c>
      <c r="S19" s="23">
        <v>800</v>
      </c>
      <c r="T19" s="22">
        <v>0.03</v>
      </c>
    </row>
    <row r="20" spans="3:20" ht="37.5" customHeight="1">
      <c r="C20" s="299"/>
      <c r="D20" s="46"/>
      <c r="E20" s="89" t="s">
        <v>28</v>
      </c>
      <c r="F20" s="23">
        <v>84711</v>
      </c>
      <c r="G20" s="23">
        <v>5352</v>
      </c>
      <c r="H20" s="22">
        <v>0.067</v>
      </c>
      <c r="I20" s="23">
        <v>84659</v>
      </c>
      <c r="J20" s="23">
        <v>-51</v>
      </c>
      <c r="K20" s="22">
        <v>-0.001</v>
      </c>
      <c r="L20" s="23">
        <v>85223</v>
      </c>
      <c r="M20" s="23">
        <v>564</v>
      </c>
      <c r="N20" s="22">
        <v>0.007</v>
      </c>
      <c r="O20" s="23">
        <v>85167</v>
      </c>
      <c r="P20" s="23">
        <v>-56</v>
      </c>
      <c r="Q20" s="22">
        <v>-0.001</v>
      </c>
      <c r="R20" s="23">
        <v>85143</v>
      </c>
      <c r="S20" s="23">
        <v>-24</v>
      </c>
      <c r="T20" s="22">
        <v>-0.0003</v>
      </c>
    </row>
    <row r="21" spans="3:20" ht="37.5" customHeight="1" thickBot="1">
      <c r="C21" s="299"/>
      <c r="D21" s="51" t="s">
        <v>29</v>
      </c>
      <c r="E21" s="90"/>
      <c r="F21" s="23">
        <v>38495</v>
      </c>
      <c r="G21" s="23">
        <v>5283</v>
      </c>
      <c r="H21" s="22">
        <v>0.159</v>
      </c>
      <c r="I21" s="23">
        <v>49885</v>
      </c>
      <c r="J21" s="23">
        <v>11390</v>
      </c>
      <c r="K21" s="22">
        <v>0.296</v>
      </c>
      <c r="L21" s="23">
        <v>44299</v>
      </c>
      <c r="M21" s="23">
        <v>-5586</v>
      </c>
      <c r="N21" s="22">
        <v>-0.112</v>
      </c>
      <c r="O21" s="23">
        <v>49548</v>
      </c>
      <c r="P21" s="23">
        <v>5249</v>
      </c>
      <c r="Q21" s="22">
        <v>0.118</v>
      </c>
      <c r="R21" s="23">
        <v>38223</v>
      </c>
      <c r="S21" s="23">
        <v>-11325</v>
      </c>
      <c r="T21" s="22">
        <v>-0.229</v>
      </c>
    </row>
    <row r="22" spans="3:20" ht="37.5" customHeight="1" thickBot="1">
      <c r="C22" s="300"/>
      <c r="D22" s="32" t="s">
        <v>30</v>
      </c>
      <c r="E22" s="85"/>
      <c r="F22" s="38">
        <v>270554</v>
      </c>
      <c r="G22" s="36">
        <v>12572</v>
      </c>
      <c r="H22" s="37">
        <v>0.049</v>
      </c>
      <c r="I22" s="38">
        <v>281827</v>
      </c>
      <c r="J22" s="36">
        <v>11273</v>
      </c>
      <c r="K22" s="37">
        <v>0.042</v>
      </c>
      <c r="L22" s="38">
        <v>278634</v>
      </c>
      <c r="M22" s="36">
        <v>-3193</v>
      </c>
      <c r="N22" s="37">
        <v>-0.011</v>
      </c>
      <c r="O22" s="38">
        <v>283584</v>
      </c>
      <c r="P22" s="36">
        <v>4950</v>
      </c>
      <c r="Q22" s="37">
        <v>0.018</v>
      </c>
      <c r="R22" s="38">
        <v>274952</v>
      </c>
      <c r="S22" s="36">
        <v>-8632</v>
      </c>
      <c r="T22" s="37">
        <v>-0.03</v>
      </c>
    </row>
    <row r="23" spans="3:20" ht="37.5" customHeight="1" thickBot="1">
      <c r="C23" s="301" t="s">
        <v>31</v>
      </c>
      <c r="D23" s="302"/>
      <c r="E23" s="303"/>
      <c r="F23" s="61">
        <v>0</v>
      </c>
      <c r="G23" s="59"/>
      <c r="H23" s="60"/>
      <c r="I23" s="61">
        <v>0</v>
      </c>
      <c r="J23" s="59"/>
      <c r="K23" s="60"/>
      <c r="L23" s="61">
        <v>0</v>
      </c>
      <c r="M23" s="59"/>
      <c r="N23" s="60"/>
      <c r="O23" s="61">
        <v>0</v>
      </c>
      <c r="P23" s="59"/>
      <c r="Q23" s="60"/>
      <c r="R23" s="61">
        <v>0</v>
      </c>
      <c r="S23" s="59"/>
      <c r="T23" s="60"/>
    </row>
    <row r="24" spans="3:20" ht="12" customHeight="1">
      <c r="C24" s="73"/>
      <c r="D24" s="73"/>
      <c r="E24" s="73"/>
      <c r="F24" s="68"/>
      <c r="G24" s="68"/>
      <c r="H24" s="69"/>
      <c r="I24" s="68"/>
      <c r="J24" s="68"/>
      <c r="K24" s="69"/>
      <c r="L24" s="68"/>
      <c r="M24" s="68"/>
      <c r="N24" s="69"/>
      <c r="O24" s="68"/>
      <c r="P24" s="68"/>
      <c r="Q24" s="69"/>
      <c r="R24" s="68"/>
      <c r="S24" s="68"/>
      <c r="T24" s="69"/>
    </row>
    <row r="25" spans="3:20" ht="12" customHeight="1">
      <c r="C25" s="73"/>
      <c r="D25" s="73"/>
      <c r="E25" s="73"/>
      <c r="F25" s="68"/>
      <c r="G25" s="68"/>
      <c r="H25" s="69"/>
      <c r="I25" s="68"/>
      <c r="J25" s="68"/>
      <c r="K25" s="69"/>
      <c r="L25" s="68"/>
      <c r="M25" s="68"/>
      <c r="N25" s="69"/>
      <c r="O25" s="68"/>
      <c r="P25" s="68"/>
      <c r="Q25" s="69"/>
      <c r="R25" s="68"/>
      <c r="S25" s="68"/>
      <c r="T25" s="69"/>
    </row>
    <row r="26" spans="4:18" ht="13.5">
      <c r="D26" s="62"/>
      <c r="F26" s="63"/>
      <c r="I26" s="63"/>
      <c r="L26" s="63"/>
      <c r="O26" s="63"/>
      <c r="R26" s="63"/>
    </row>
    <row r="27" spans="3:20" s="65" customFormat="1" ht="12" customHeight="1">
      <c r="C27" s="64"/>
      <c r="E27" s="66"/>
      <c r="F27" s="68"/>
      <c r="G27" s="68"/>
      <c r="H27" s="69"/>
      <c r="I27" s="68"/>
      <c r="J27" s="68"/>
      <c r="K27" s="69"/>
      <c r="L27" s="68"/>
      <c r="M27" s="68"/>
      <c r="N27" s="69"/>
      <c r="O27" s="68"/>
      <c r="P27" s="68"/>
      <c r="Q27" s="69"/>
      <c r="R27" s="68"/>
      <c r="S27" s="68"/>
      <c r="T27" s="69"/>
    </row>
    <row r="28" spans="5:20" ht="17.25" customHeight="1">
      <c r="E28" s="62"/>
      <c r="F28" s="71"/>
      <c r="G28" s="72"/>
      <c r="H28" s="72"/>
      <c r="I28" s="71"/>
      <c r="J28" s="72"/>
      <c r="K28" s="72"/>
      <c r="L28" s="71"/>
      <c r="M28" s="72"/>
      <c r="N28" s="72"/>
      <c r="O28" s="71"/>
      <c r="P28" s="72"/>
      <c r="Q28" s="72"/>
      <c r="R28" s="71"/>
      <c r="S28" s="72"/>
      <c r="T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1">
    <mergeCell ref="O5:Q5"/>
    <mergeCell ref="R5:T5"/>
    <mergeCell ref="C7:C14"/>
    <mergeCell ref="C15:C22"/>
    <mergeCell ref="C23:E23"/>
    <mergeCell ref="D29:E38"/>
    <mergeCell ref="B1:Q1"/>
    <mergeCell ref="C5:D6"/>
    <mergeCell ref="F5:H5"/>
    <mergeCell ref="I5:K5"/>
    <mergeCell ref="L5:N5"/>
  </mergeCells>
  <printOptions horizontalCentered="1"/>
  <pageMargins left="0.2362204724409449" right="0.15748031496062992" top="0.5511811023622047" bottom="0.7086614173228347" header="0.2362204724409449" footer="0.4330708661417323"/>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indexed="52"/>
  </sheetPr>
  <dimension ref="A1:T39"/>
  <sheetViews>
    <sheetView zoomScale="55" zoomScaleNormal="55" zoomScalePageLayoutView="0" workbookViewId="0" topLeftCell="A1">
      <selection activeCell="J11" sqref="J11"/>
    </sheetView>
  </sheetViews>
  <sheetFormatPr defaultColWidth="9.00390625" defaultRowHeight="13.5"/>
  <cols>
    <col min="1" max="1" width="1.875" style="127" customWidth="1"/>
    <col min="2" max="4" width="3.875" style="127" customWidth="1"/>
    <col min="5" max="5" width="20.875" style="127" customWidth="1"/>
    <col min="6" max="20" width="15.75390625" style="0" customWidth="1"/>
  </cols>
  <sheetData>
    <row r="1" spans="2:5" ht="24">
      <c r="B1" s="1" t="s">
        <v>108</v>
      </c>
      <c r="C1"/>
      <c r="D1"/>
      <c r="E1"/>
    </row>
    <row r="2" spans="2:5" ht="13.5">
      <c r="B2"/>
      <c r="C2"/>
      <c r="D2"/>
      <c r="E2"/>
    </row>
    <row r="3" spans="2:18" ht="99.75" customHeight="1">
      <c r="B3"/>
      <c r="C3" s="255" t="s">
        <v>109</v>
      </c>
      <c r="D3" s="255"/>
      <c r="E3" s="255"/>
      <c r="F3" s="255"/>
      <c r="G3" s="255"/>
      <c r="H3" s="255"/>
      <c r="I3" s="255"/>
      <c r="J3" s="255"/>
      <c r="K3" s="255"/>
      <c r="L3" s="255"/>
      <c r="M3" s="255"/>
      <c r="N3" s="255"/>
      <c r="O3" s="255"/>
      <c r="P3" s="255"/>
      <c r="Q3" s="255"/>
      <c r="R3" s="255"/>
    </row>
    <row r="4" ht="14.25" thickBot="1">
      <c r="T4" s="231" t="s">
        <v>102</v>
      </c>
    </row>
    <row r="5" spans="3:20" ht="37.5" customHeight="1">
      <c r="C5" s="256" t="s">
        <v>10</v>
      </c>
      <c r="D5" s="257"/>
      <c r="E5" s="218"/>
      <c r="F5" s="252" t="s">
        <v>77</v>
      </c>
      <c r="G5" s="253"/>
      <c r="H5" s="254"/>
      <c r="I5" s="252" t="s">
        <v>78</v>
      </c>
      <c r="J5" s="253"/>
      <c r="K5" s="254"/>
      <c r="L5" s="252" t="s">
        <v>79</v>
      </c>
      <c r="M5" s="253"/>
      <c r="N5" s="254"/>
      <c r="O5" s="252" t="s">
        <v>103</v>
      </c>
      <c r="P5" s="253"/>
      <c r="Q5" s="254"/>
      <c r="R5" s="252" t="s">
        <v>104</v>
      </c>
      <c r="S5" s="253"/>
      <c r="T5" s="254"/>
    </row>
    <row r="6" spans="3:20" ht="37.5" customHeight="1">
      <c r="C6" s="258"/>
      <c r="D6" s="259"/>
      <c r="E6" s="224"/>
      <c r="F6" s="238" t="s">
        <v>99</v>
      </c>
      <c r="G6" s="239" t="s">
        <v>100</v>
      </c>
      <c r="H6" s="230" t="s">
        <v>101</v>
      </c>
      <c r="I6" s="238" t="s">
        <v>99</v>
      </c>
      <c r="J6" s="239" t="s">
        <v>100</v>
      </c>
      <c r="K6" s="230" t="s">
        <v>101</v>
      </c>
      <c r="L6" s="238" t="s">
        <v>99</v>
      </c>
      <c r="M6" s="239" t="s">
        <v>100</v>
      </c>
      <c r="N6" s="230" t="s">
        <v>101</v>
      </c>
      <c r="O6" s="238" t="s">
        <v>105</v>
      </c>
      <c r="P6" s="239" t="s">
        <v>106</v>
      </c>
      <c r="Q6" s="230" t="s">
        <v>107</v>
      </c>
      <c r="R6" s="238" t="s">
        <v>105</v>
      </c>
      <c r="S6" s="239" t="s">
        <v>106</v>
      </c>
      <c r="T6" s="230" t="s">
        <v>107</v>
      </c>
    </row>
    <row r="7" spans="3:20" ht="37.5" customHeight="1">
      <c r="C7" s="260" t="s">
        <v>18</v>
      </c>
      <c r="D7" s="154" t="s">
        <v>4</v>
      </c>
      <c r="E7" s="154"/>
      <c r="F7" s="240">
        <v>133058.342</v>
      </c>
      <c r="G7" s="241">
        <v>5771.040999999997</v>
      </c>
      <c r="H7" s="242">
        <v>0.04533870193382447</v>
      </c>
      <c r="I7" s="240">
        <v>136105.342</v>
      </c>
      <c r="J7" s="241">
        <v>3047</v>
      </c>
      <c r="K7" s="242">
        <v>0.022899729202998785</v>
      </c>
      <c r="L7" s="240">
        <v>136214.342</v>
      </c>
      <c r="M7" s="241">
        <v>109</v>
      </c>
      <c r="N7" s="242">
        <v>0.000800850270814499</v>
      </c>
      <c r="O7" s="240">
        <v>136350.342</v>
      </c>
      <c r="P7" s="241">
        <v>136</v>
      </c>
      <c r="Q7" s="242">
        <v>0.0009984264358888142</v>
      </c>
      <c r="R7" s="240">
        <v>136418.342</v>
      </c>
      <c r="S7" s="241">
        <v>68</v>
      </c>
      <c r="T7" s="242">
        <v>0.0004987152874174676</v>
      </c>
    </row>
    <row r="8" spans="3:20" ht="37.5" customHeight="1">
      <c r="C8" s="261"/>
      <c r="D8" s="154" t="s">
        <v>41</v>
      </c>
      <c r="E8" s="154"/>
      <c r="F8" s="240">
        <v>22994</v>
      </c>
      <c r="G8" s="241">
        <v>3701</v>
      </c>
      <c r="H8" s="242">
        <v>0.19183123412636707</v>
      </c>
      <c r="I8" s="240">
        <v>21077.833</v>
      </c>
      <c r="J8" s="241">
        <v>-1916.1670000000013</v>
      </c>
      <c r="K8" s="242">
        <v>-0.08333334782986872</v>
      </c>
      <c r="L8" s="240">
        <v>21077.833</v>
      </c>
      <c r="M8" s="241">
        <v>0</v>
      </c>
      <c r="N8" s="242">
        <v>0</v>
      </c>
      <c r="O8" s="240">
        <v>22994.002999999997</v>
      </c>
      <c r="P8" s="241">
        <v>1916.1699999999983</v>
      </c>
      <c r="Q8" s="242">
        <v>0.09090925049078805</v>
      </c>
      <c r="R8" s="240">
        <v>22994.002999999997</v>
      </c>
      <c r="S8" s="241">
        <v>0</v>
      </c>
      <c r="T8" s="242">
        <v>0</v>
      </c>
    </row>
    <row r="9" spans="3:20" ht="37.5" customHeight="1">
      <c r="C9" s="261"/>
      <c r="D9" s="225" t="s">
        <v>5</v>
      </c>
      <c r="E9" s="225"/>
      <c r="F9" s="240">
        <v>67791</v>
      </c>
      <c r="G9" s="241">
        <v>7398</v>
      </c>
      <c r="H9" s="242">
        <v>0.12249764045501962</v>
      </c>
      <c r="I9" s="240">
        <v>66803.57</v>
      </c>
      <c r="J9" s="241">
        <v>-987.429999999993</v>
      </c>
      <c r="K9" s="242">
        <v>-0.014565797819769483</v>
      </c>
      <c r="L9" s="240">
        <v>66803.57</v>
      </c>
      <c r="M9" s="241">
        <v>0</v>
      </c>
      <c r="N9" s="242">
        <v>0</v>
      </c>
      <c r="O9" s="240">
        <v>66803.57</v>
      </c>
      <c r="P9" s="241">
        <v>0</v>
      </c>
      <c r="Q9" s="242">
        <v>0</v>
      </c>
      <c r="R9" s="240">
        <v>66803.57</v>
      </c>
      <c r="S9" s="241">
        <v>0</v>
      </c>
      <c r="T9" s="242">
        <v>0</v>
      </c>
    </row>
    <row r="10" spans="3:20" ht="37.5" customHeight="1">
      <c r="C10" s="261"/>
      <c r="D10" s="225" t="s">
        <v>19</v>
      </c>
      <c r="E10" s="225"/>
      <c r="F10" s="240">
        <v>88513.563</v>
      </c>
      <c r="G10" s="241">
        <v>2502.657999999996</v>
      </c>
      <c r="H10" s="242">
        <v>0.029096984853257804</v>
      </c>
      <c r="I10" s="240">
        <v>87912.32237469887</v>
      </c>
      <c r="J10" s="241">
        <v>-601.2406253011286</v>
      </c>
      <c r="K10" s="242">
        <v>-0.006792638381319354</v>
      </c>
      <c r="L10" s="240">
        <v>88909.61437469887</v>
      </c>
      <c r="M10" s="241">
        <v>997.2920000000013</v>
      </c>
      <c r="N10" s="242">
        <v>0.011344166244970245</v>
      </c>
      <c r="O10" s="240">
        <v>88595.35137469886</v>
      </c>
      <c r="P10" s="241">
        <v>-314.2630000000063</v>
      </c>
      <c r="Q10" s="242">
        <v>-0.0035346346085315668</v>
      </c>
      <c r="R10" s="240">
        <v>89418.15737469887</v>
      </c>
      <c r="S10" s="241">
        <v>822.8060000000114</v>
      </c>
      <c r="T10" s="242">
        <v>0.009287236714261614</v>
      </c>
    </row>
    <row r="11" spans="3:20" ht="37.5" customHeight="1">
      <c r="C11" s="261"/>
      <c r="D11" s="225" t="s">
        <v>83</v>
      </c>
      <c r="E11" s="225"/>
      <c r="F11" s="240">
        <v>13798.343</v>
      </c>
      <c r="G11" s="241">
        <v>6556.048000000001</v>
      </c>
      <c r="H11" s="242">
        <v>0.9052445391964841</v>
      </c>
      <c r="I11" s="240">
        <v>11905.357625301162</v>
      </c>
      <c r="J11" s="241">
        <v>-1892.9853746988392</v>
      </c>
      <c r="K11" s="242">
        <v>-0.13718932589940974</v>
      </c>
      <c r="L11" s="240">
        <v>12644.165625301155</v>
      </c>
      <c r="M11" s="241">
        <v>738.8079999999936</v>
      </c>
      <c r="N11" s="242">
        <v>0.06205676664679819</v>
      </c>
      <c r="O11" s="240">
        <v>10312.858625301138</v>
      </c>
      <c r="P11" s="241">
        <v>-2331.307000000017</v>
      </c>
      <c r="Q11" s="242">
        <v>-0.18437808148724646</v>
      </c>
      <c r="R11" s="240">
        <v>11006.352625301186</v>
      </c>
      <c r="S11" s="241">
        <v>693.4940000000479</v>
      </c>
      <c r="T11" s="242">
        <v>0.06724556451289447</v>
      </c>
    </row>
    <row r="12" spans="3:20" ht="37.5" customHeight="1">
      <c r="C12" s="261"/>
      <c r="D12" s="166"/>
      <c r="E12" s="166" t="s">
        <v>97</v>
      </c>
      <c r="F12" s="240">
        <v>0</v>
      </c>
      <c r="G12" s="241"/>
      <c r="H12" s="242"/>
      <c r="I12" s="240">
        <v>0</v>
      </c>
      <c r="J12" s="241"/>
      <c r="K12" s="242"/>
      <c r="L12" s="240">
        <v>0</v>
      </c>
      <c r="M12" s="241"/>
      <c r="N12" s="242"/>
      <c r="O12" s="240">
        <v>0</v>
      </c>
      <c r="P12" s="241"/>
      <c r="Q12" s="242"/>
      <c r="R12" s="240">
        <v>0</v>
      </c>
      <c r="S12" s="241"/>
      <c r="T12" s="242"/>
    </row>
    <row r="13" spans="3:20" ht="37.5" customHeight="1">
      <c r="C13" s="261"/>
      <c r="D13" s="226" t="s">
        <v>7</v>
      </c>
      <c r="E13" s="166"/>
      <c r="F13" s="240">
        <v>5783</v>
      </c>
      <c r="G13" s="241">
        <v>2513</v>
      </c>
      <c r="H13" s="242">
        <v>0.7685015290519878</v>
      </c>
      <c r="I13" s="240">
        <v>4800</v>
      </c>
      <c r="J13" s="241">
        <v>-983</v>
      </c>
      <c r="K13" s="242">
        <v>-0.16998097873076257</v>
      </c>
      <c r="L13" s="240">
        <v>6149.9</v>
      </c>
      <c r="M13" s="241">
        <v>1349.8999999999996</v>
      </c>
      <c r="N13" s="242">
        <v>0.2812291666666666</v>
      </c>
      <c r="O13" s="240">
        <v>6963.3</v>
      </c>
      <c r="P13" s="241">
        <v>813.4000000000005</v>
      </c>
      <c r="Q13" s="242">
        <v>0.13226231320834494</v>
      </c>
      <c r="R13" s="240">
        <v>7834</v>
      </c>
      <c r="S13" s="241">
        <v>870.6999999999998</v>
      </c>
      <c r="T13" s="242">
        <v>0.12504128789510718</v>
      </c>
    </row>
    <row r="14" spans="3:20" ht="37.5" customHeight="1" thickBot="1">
      <c r="C14" s="261"/>
      <c r="D14" s="235" t="s">
        <v>20</v>
      </c>
      <c r="E14" s="236"/>
      <c r="F14" s="243">
        <v>30048.323999999928</v>
      </c>
      <c r="G14" s="244">
        <v>-88.88100000007398</v>
      </c>
      <c r="H14" s="245">
        <v>-0.00294921177992697</v>
      </c>
      <c r="I14" s="243">
        <v>29070.574999999975</v>
      </c>
      <c r="J14" s="244">
        <v>-977.7489999999525</v>
      </c>
      <c r="K14" s="245">
        <v>-0.03253921915911033</v>
      </c>
      <c r="L14" s="243">
        <v>29070.574999999983</v>
      </c>
      <c r="M14" s="244">
        <v>0</v>
      </c>
      <c r="N14" s="245">
        <v>0</v>
      </c>
      <c r="O14" s="243">
        <v>29070.57499999999</v>
      </c>
      <c r="P14" s="244">
        <v>0</v>
      </c>
      <c r="Q14" s="245">
        <v>0</v>
      </c>
      <c r="R14" s="243">
        <v>29070.57499999993</v>
      </c>
      <c r="S14" s="244">
        <v>0</v>
      </c>
      <c r="T14" s="245">
        <v>0</v>
      </c>
    </row>
    <row r="15" spans="1:20" ht="37.5" customHeight="1" thickBot="1">
      <c r="A15" s="263"/>
      <c r="B15" s="264"/>
      <c r="C15" s="262"/>
      <c r="D15" s="234" t="s">
        <v>21</v>
      </c>
      <c r="E15" s="233"/>
      <c r="F15" s="316">
        <v>361986.5719999999</v>
      </c>
      <c r="G15" s="317">
        <v>28352.86599999992</v>
      </c>
      <c r="H15" s="318">
        <v>0.08498201917284677</v>
      </c>
      <c r="I15" s="316">
        <v>357675</v>
      </c>
      <c r="J15" s="317">
        <v>-4311.571999999927</v>
      </c>
      <c r="K15" s="318">
        <v>-0.011910861710085556</v>
      </c>
      <c r="L15" s="316">
        <v>360870</v>
      </c>
      <c r="M15" s="317">
        <v>3195</v>
      </c>
      <c r="N15" s="318">
        <v>0.008932690291465716</v>
      </c>
      <c r="O15" s="316">
        <v>361090</v>
      </c>
      <c r="P15" s="317">
        <v>220</v>
      </c>
      <c r="Q15" s="318">
        <v>0.0006096378197134702</v>
      </c>
      <c r="R15" s="316">
        <v>363545</v>
      </c>
      <c r="S15" s="317">
        <v>2455</v>
      </c>
      <c r="T15" s="318">
        <v>0.006798859010219059</v>
      </c>
    </row>
    <row r="16" spans="3:20" ht="37.5" customHeight="1">
      <c r="C16" s="265" t="s">
        <v>22</v>
      </c>
      <c r="D16" s="154" t="s">
        <v>23</v>
      </c>
      <c r="E16" s="154"/>
      <c r="F16" s="246">
        <v>57854</v>
      </c>
      <c r="G16" s="247">
        <v>-449.3839999999982</v>
      </c>
      <c r="H16" s="248">
        <v>-0.007707682970854628</v>
      </c>
      <c r="I16" s="246">
        <v>61049.277</v>
      </c>
      <c r="J16" s="247">
        <v>3195.277000000002</v>
      </c>
      <c r="K16" s="248">
        <v>0.05523001002523597</v>
      </c>
      <c r="L16" s="246">
        <v>58487.277</v>
      </c>
      <c r="M16" s="247">
        <v>-2562</v>
      </c>
      <c r="N16" s="248">
        <v>-0.04196609895969775</v>
      </c>
      <c r="O16" s="246">
        <v>60767.277</v>
      </c>
      <c r="P16" s="247">
        <v>2280</v>
      </c>
      <c r="Q16" s="248">
        <v>0.03898283724167907</v>
      </c>
      <c r="R16" s="246">
        <v>58194.277</v>
      </c>
      <c r="S16" s="247">
        <v>-2573</v>
      </c>
      <c r="T16" s="248">
        <v>-0.04234186764695742</v>
      </c>
    </row>
    <row r="17" spans="3:20" ht="37.5" customHeight="1">
      <c r="C17" s="260"/>
      <c r="D17" s="157" t="s">
        <v>24</v>
      </c>
      <c r="E17" s="225"/>
      <c r="F17" s="240">
        <v>256120</v>
      </c>
      <c r="G17" s="241">
        <v>16988.160999999964</v>
      </c>
      <c r="H17" s="242">
        <v>0.07104098337988343</v>
      </c>
      <c r="I17" s="240">
        <v>251919.489</v>
      </c>
      <c r="J17" s="241">
        <v>-4200.510999999999</v>
      </c>
      <c r="K17" s="242">
        <v>-0.016400558332031856</v>
      </c>
      <c r="L17" s="240">
        <v>253518.756</v>
      </c>
      <c r="M17" s="241">
        <v>1599.2669999999925</v>
      </c>
      <c r="N17" s="242">
        <v>0.006348325833576109</v>
      </c>
      <c r="O17" s="240">
        <v>252337.56299999997</v>
      </c>
      <c r="P17" s="241">
        <v>-1181.1930000000284</v>
      </c>
      <c r="Q17" s="242">
        <v>-0.004659193736340472</v>
      </c>
      <c r="R17" s="240">
        <v>255019.69999999998</v>
      </c>
      <c r="S17" s="241">
        <v>2682.137000000017</v>
      </c>
      <c r="T17" s="242">
        <v>0.010629162650667342</v>
      </c>
    </row>
    <row r="18" spans="3:20" ht="37.5" customHeight="1">
      <c r="C18" s="260"/>
      <c r="D18" s="227"/>
      <c r="E18" s="157" t="s">
        <v>25</v>
      </c>
      <c r="F18" s="240">
        <v>101398</v>
      </c>
      <c r="G18" s="241">
        <v>807.9630000000034</v>
      </c>
      <c r="H18" s="242">
        <v>0.008032236830770858</v>
      </c>
      <c r="I18" s="240">
        <v>102714.087</v>
      </c>
      <c r="J18" s="241">
        <v>1316.0869999999995</v>
      </c>
      <c r="K18" s="242">
        <v>0.012979417739994868</v>
      </c>
      <c r="L18" s="240">
        <v>103913.087</v>
      </c>
      <c r="M18" s="241">
        <v>1199</v>
      </c>
      <c r="N18" s="242">
        <v>0.011673179746026463</v>
      </c>
      <c r="O18" s="240">
        <v>105112.087</v>
      </c>
      <c r="P18" s="241">
        <v>1199</v>
      </c>
      <c r="Q18" s="242">
        <v>0.011538488891201933</v>
      </c>
      <c r="R18" s="240">
        <v>106312.087</v>
      </c>
      <c r="S18" s="241">
        <v>1200</v>
      </c>
      <c r="T18" s="242">
        <v>0.011416384492489431</v>
      </c>
    </row>
    <row r="19" spans="3:20" ht="37.5" customHeight="1">
      <c r="C19" s="260"/>
      <c r="D19" s="228"/>
      <c r="E19" s="157" t="s">
        <v>26</v>
      </c>
      <c r="F19" s="240">
        <v>11087</v>
      </c>
      <c r="G19" s="241">
        <v>-386.40899999999965</v>
      </c>
      <c r="H19" s="242">
        <v>-0.033678656448140186</v>
      </c>
      <c r="I19" s="240">
        <v>9865.96</v>
      </c>
      <c r="J19" s="241">
        <v>-1221.0400000000009</v>
      </c>
      <c r="K19" s="242">
        <v>-0.11013258771534237</v>
      </c>
      <c r="L19" s="240">
        <v>8334.96</v>
      </c>
      <c r="M19" s="241">
        <v>-1531</v>
      </c>
      <c r="N19" s="242">
        <v>-0.15518003316453746</v>
      </c>
      <c r="O19" s="240">
        <v>3440.959999999999</v>
      </c>
      <c r="P19" s="241">
        <v>-4894</v>
      </c>
      <c r="Q19" s="242">
        <v>-0.5871653853167862</v>
      </c>
      <c r="R19" s="240">
        <v>3422.959999999999</v>
      </c>
      <c r="S19" s="241">
        <v>-18</v>
      </c>
      <c r="T19" s="242">
        <v>-0.005231098298149355</v>
      </c>
    </row>
    <row r="20" spans="3:20" ht="37.5" customHeight="1">
      <c r="C20" s="260"/>
      <c r="D20" s="228"/>
      <c r="E20" s="157" t="s">
        <v>27</v>
      </c>
      <c r="F20" s="240">
        <v>32835</v>
      </c>
      <c r="G20" s="241">
        <v>4936.968000000001</v>
      </c>
      <c r="H20" s="242">
        <v>0.1769647407387016</v>
      </c>
      <c r="I20" s="240">
        <v>32417.386</v>
      </c>
      <c r="J20" s="241">
        <v>-417.6140000000014</v>
      </c>
      <c r="K20" s="242">
        <v>-0.012718562509517325</v>
      </c>
      <c r="L20" s="240">
        <v>33317.386</v>
      </c>
      <c r="M20" s="241">
        <v>900</v>
      </c>
      <c r="N20" s="242">
        <v>0.027762880079226622</v>
      </c>
      <c r="O20" s="240">
        <v>34217.386</v>
      </c>
      <c r="P20" s="241">
        <v>900</v>
      </c>
      <c r="Q20" s="242">
        <v>0.027012923522871813</v>
      </c>
      <c r="R20" s="240">
        <v>35117.386</v>
      </c>
      <c r="S20" s="241">
        <v>900</v>
      </c>
      <c r="T20" s="242">
        <v>0.0263024183086341</v>
      </c>
    </row>
    <row r="21" spans="3:20" ht="37.5" customHeight="1">
      <c r="C21" s="260"/>
      <c r="D21" s="228"/>
      <c r="E21" s="232" t="s">
        <v>28</v>
      </c>
      <c r="F21" s="240">
        <v>110800</v>
      </c>
      <c r="G21" s="241">
        <v>11630.638999999966</v>
      </c>
      <c r="H21" s="242">
        <v>0.11728056813837857</v>
      </c>
      <c r="I21" s="240">
        <v>106922.056</v>
      </c>
      <c r="J21" s="241">
        <v>-3877.944000000003</v>
      </c>
      <c r="K21" s="242">
        <v>-0.03499949458483757</v>
      </c>
      <c r="L21" s="240">
        <v>107953.32299999999</v>
      </c>
      <c r="M21" s="241">
        <v>1031.2669999999925</v>
      </c>
      <c r="N21" s="242">
        <v>0.009645035258207087</v>
      </c>
      <c r="O21" s="240">
        <v>109567.12999999999</v>
      </c>
      <c r="P21" s="241">
        <v>1613.8070000000007</v>
      </c>
      <c r="Q21" s="242">
        <v>0.01494911833330041</v>
      </c>
      <c r="R21" s="240">
        <v>110167.26699999999</v>
      </c>
      <c r="S21" s="241">
        <v>600.1370000000024</v>
      </c>
      <c r="T21" s="242">
        <v>0.005477345258564339</v>
      </c>
    </row>
    <row r="22" spans="3:20" ht="37.5" customHeight="1">
      <c r="C22" s="260"/>
      <c r="D22" s="157" t="s">
        <v>29</v>
      </c>
      <c r="E22" s="225"/>
      <c r="F22" s="240">
        <v>48013</v>
      </c>
      <c r="G22" s="241">
        <v>11814.517</v>
      </c>
      <c r="H22" s="242">
        <v>0.3263815502986686</v>
      </c>
      <c r="I22" s="240">
        <v>44706.23400000001</v>
      </c>
      <c r="J22" s="241">
        <v>-3306.7659999999887</v>
      </c>
      <c r="K22" s="242">
        <v>-0.06887230541728258</v>
      </c>
      <c r="L22" s="240">
        <v>48863.96700000002</v>
      </c>
      <c r="M22" s="241">
        <v>4157.733000000007</v>
      </c>
      <c r="N22" s="242">
        <v>0.09300119084063324</v>
      </c>
      <c r="O22" s="240">
        <v>47985.16000000002</v>
      </c>
      <c r="P22" s="241">
        <v>-878.8070000000007</v>
      </c>
      <c r="Q22" s="242">
        <v>-0.017984765747733916</v>
      </c>
      <c r="R22" s="240">
        <v>50331.023000000016</v>
      </c>
      <c r="S22" s="241">
        <v>2345.8629999999976</v>
      </c>
      <c r="T22" s="242">
        <v>0.04888726014459464</v>
      </c>
    </row>
    <row r="23" spans="3:20" ht="37.5" customHeight="1" thickBot="1">
      <c r="C23" s="260"/>
      <c r="D23" s="235"/>
      <c r="E23" s="237" t="s">
        <v>98</v>
      </c>
      <c r="F23" s="243">
        <v>2833</v>
      </c>
      <c r="G23" s="244"/>
      <c r="H23" s="245"/>
      <c r="I23" s="243">
        <v>2833</v>
      </c>
      <c r="J23" s="244"/>
      <c r="K23" s="245"/>
      <c r="L23" s="243">
        <v>2833</v>
      </c>
      <c r="M23" s="244"/>
      <c r="N23" s="245"/>
      <c r="O23" s="243">
        <v>2833</v>
      </c>
      <c r="P23" s="244"/>
      <c r="Q23" s="245"/>
      <c r="R23" s="243">
        <v>2833</v>
      </c>
      <c r="S23" s="244"/>
      <c r="T23" s="245"/>
    </row>
    <row r="24" spans="3:20" ht="37.5" customHeight="1" thickBot="1">
      <c r="C24" s="266"/>
      <c r="D24" s="234" t="s">
        <v>30</v>
      </c>
      <c r="E24" s="233"/>
      <c r="F24" s="316">
        <v>361987</v>
      </c>
      <c r="G24" s="317">
        <v>28353.293999999936</v>
      </c>
      <c r="H24" s="318">
        <v>0.08498330201685297</v>
      </c>
      <c r="I24" s="316">
        <v>357675</v>
      </c>
      <c r="J24" s="317">
        <v>-4312</v>
      </c>
      <c r="K24" s="318">
        <v>-0.011912029990027266</v>
      </c>
      <c r="L24" s="316">
        <v>360870</v>
      </c>
      <c r="M24" s="317">
        <v>3195</v>
      </c>
      <c r="N24" s="318">
        <v>0.008932690291465716</v>
      </c>
      <c r="O24" s="316">
        <v>361090</v>
      </c>
      <c r="P24" s="317">
        <v>220</v>
      </c>
      <c r="Q24" s="318">
        <v>0.0006096378197134702</v>
      </c>
      <c r="R24" s="316">
        <v>363545</v>
      </c>
      <c r="S24" s="317">
        <v>2455</v>
      </c>
      <c r="T24" s="318">
        <v>0.006798859010219059</v>
      </c>
    </row>
    <row r="25" spans="3:20" ht="37.5" customHeight="1" thickBot="1">
      <c r="C25" s="267" t="s">
        <v>84</v>
      </c>
      <c r="D25" s="268"/>
      <c r="E25" s="268"/>
      <c r="F25" s="249">
        <v>0</v>
      </c>
      <c r="G25" s="250"/>
      <c r="H25" s="251"/>
      <c r="I25" s="249">
        <v>0</v>
      </c>
      <c r="J25" s="250"/>
      <c r="K25" s="251"/>
      <c r="L25" s="249">
        <v>0</v>
      </c>
      <c r="M25" s="250"/>
      <c r="N25" s="251"/>
      <c r="O25" s="249">
        <v>0</v>
      </c>
      <c r="P25" s="250"/>
      <c r="Q25" s="251"/>
      <c r="R25" s="249">
        <v>0</v>
      </c>
      <c r="S25" s="250"/>
      <c r="T25" s="251"/>
    </row>
    <row r="26" spans="3:5" ht="13.5">
      <c r="C26"/>
      <c r="D26"/>
      <c r="E26"/>
    </row>
    <row r="27" ht="13.5">
      <c r="D27" s="191"/>
    </row>
    <row r="28" ht="14.25">
      <c r="E28" s="229"/>
    </row>
    <row r="29" ht="13.5">
      <c r="E29" s="191"/>
    </row>
    <row r="30" spans="4:5" ht="13.5">
      <c r="D30"/>
      <c r="E30"/>
    </row>
    <row r="31" spans="4:5" ht="13.5">
      <c r="D31"/>
      <c r="E31"/>
    </row>
    <row r="32" spans="4:5" ht="13.5">
      <c r="D32"/>
      <c r="E32"/>
    </row>
    <row r="33" spans="4:5" ht="13.5">
      <c r="D33"/>
      <c r="E33"/>
    </row>
    <row r="34" spans="4:5" ht="13.5">
      <c r="D34"/>
      <c r="E34"/>
    </row>
    <row r="35" spans="4:5" ht="13.5">
      <c r="D35"/>
      <c r="E35"/>
    </row>
    <row r="36" spans="4:5" ht="13.5">
      <c r="D36"/>
      <c r="E36"/>
    </row>
    <row r="37" spans="4:5" ht="13.5">
      <c r="D37"/>
      <c r="E37"/>
    </row>
    <row r="38" spans="4:5" ht="13.5">
      <c r="D38"/>
      <c r="E38"/>
    </row>
    <row r="39" spans="4:5" ht="13.5">
      <c r="D39"/>
      <c r="E39"/>
    </row>
  </sheetData>
  <sheetProtection/>
  <mergeCells count="11">
    <mergeCell ref="C7:C15"/>
    <mergeCell ref="A15:B15"/>
    <mergeCell ref="C16:C24"/>
    <mergeCell ref="C25:E25"/>
    <mergeCell ref="F5:H5"/>
    <mergeCell ref="I5:K5"/>
    <mergeCell ref="L5:N5"/>
    <mergeCell ref="O5:Q5"/>
    <mergeCell ref="R5:T5"/>
    <mergeCell ref="C3:R3"/>
    <mergeCell ref="C5:D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indexed="52"/>
  </sheetPr>
  <dimension ref="A1:HO36"/>
  <sheetViews>
    <sheetView showGridLines="0" zoomScale="70" zoomScaleNormal="70" zoomScaleSheetLayoutView="75" zoomScalePageLayoutView="0" workbookViewId="0" topLeftCell="A1">
      <selection activeCell="A1" sqref="A1:S1"/>
    </sheetView>
  </sheetViews>
  <sheetFormatPr defaultColWidth="10.625" defaultRowHeight="13.5"/>
  <cols>
    <col min="1" max="1" width="1.75390625" style="3" customWidth="1"/>
    <col min="2" max="2" width="3.625" style="3" customWidth="1"/>
    <col min="3" max="3" width="3.125" style="3" customWidth="1"/>
    <col min="4" max="4" width="20.25390625" style="3" customWidth="1"/>
    <col min="5" max="6" width="11.50390625" style="3" customWidth="1"/>
    <col min="7" max="7" width="10.25390625" style="3" bestFit="1" customWidth="1"/>
    <col min="8" max="9" width="11.50390625" style="3" customWidth="1"/>
    <col min="10" max="10" width="10.25390625" style="3" bestFit="1" customWidth="1"/>
    <col min="11" max="12" width="11.50390625" style="3" customWidth="1"/>
    <col min="13" max="13" width="10.25390625" style="3" customWidth="1"/>
    <col min="14" max="15" width="11.50390625" style="3" customWidth="1"/>
    <col min="16" max="16" width="10.25390625" style="3" customWidth="1"/>
    <col min="17" max="18" width="11.50390625" style="3" customWidth="1"/>
    <col min="19" max="19" width="10.25390625" style="3" customWidth="1"/>
    <col min="20" max="20" width="1.12109375" style="3" customWidth="1"/>
    <col min="21" max="16384" width="10.625" style="3" customWidth="1"/>
  </cols>
  <sheetData>
    <row r="1" spans="1:19" ht="33" customHeight="1">
      <c r="A1" s="304" t="s">
        <v>43</v>
      </c>
      <c r="B1" s="304"/>
      <c r="C1" s="304"/>
      <c r="D1" s="304"/>
      <c r="E1" s="304"/>
      <c r="F1" s="304"/>
      <c r="G1" s="304"/>
      <c r="H1" s="304"/>
      <c r="I1" s="304"/>
      <c r="J1" s="304"/>
      <c r="K1" s="304"/>
      <c r="L1" s="304"/>
      <c r="M1" s="304"/>
      <c r="N1" s="304"/>
      <c r="O1" s="304"/>
      <c r="P1" s="304"/>
      <c r="Q1" s="304"/>
      <c r="R1" s="304"/>
      <c r="S1" s="304"/>
    </row>
    <row r="2" ht="7.5" customHeight="1">
      <c r="B2" s="5"/>
    </row>
    <row r="3" ht="12" customHeight="1">
      <c r="B3" s="5"/>
    </row>
    <row r="4" spans="7:19" ht="24" customHeight="1" thickBot="1">
      <c r="G4" s="6"/>
      <c r="J4" s="6"/>
      <c r="M4" s="6"/>
      <c r="P4" s="6"/>
      <c r="S4" s="6" t="s">
        <v>9</v>
      </c>
    </row>
    <row r="5" spans="2:19" ht="30.75" customHeight="1">
      <c r="B5" s="305" t="s">
        <v>10</v>
      </c>
      <c r="C5" s="306"/>
      <c r="D5" s="80"/>
      <c r="E5" s="309" t="s">
        <v>14</v>
      </c>
      <c r="F5" s="293"/>
      <c r="G5" s="310"/>
      <c r="H5" s="309" t="s">
        <v>15</v>
      </c>
      <c r="I5" s="293"/>
      <c r="J5" s="310"/>
      <c r="K5" s="309" t="s">
        <v>16</v>
      </c>
      <c r="L5" s="293"/>
      <c r="M5" s="310"/>
      <c r="N5" s="309" t="s">
        <v>34</v>
      </c>
      <c r="O5" s="293"/>
      <c r="P5" s="310"/>
      <c r="Q5" s="309" t="s">
        <v>37</v>
      </c>
      <c r="R5" s="293"/>
      <c r="S5" s="310"/>
    </row>
    <row r="6" spans="2:223" ht="30.75" customHeight="1" thickBot="1">
      <c r="B6" s="307"/>
      <c r="C6" s="308"/>
      <c r="D6" s="81"/>
      <c r="E6" s="13" t="s">
        <v>3</v>
      </c>
      <c r="F6" s="11" t="s">
        <v>1</v>
      </c>
      <c r="G6" s="12" t="s">
        <v>0</v>
      </c>
      <c r="H6" s="13" t="s">
        <v>3</v>
      </c>
      <c r="I6" s="11" t="s">
        <v>1</v>
      </c>
      <c r="J6" s="12" t="s">
        <v>0</v>
      </c>
      <c r="K6" s="13" t="s">
        <v>3</v>
      </c>
      <c r="L6" s="11" t="s">
        <v>1</v>
      </c>
      <c r="M6" s="12" t="s">
        <v>0</v>
      </c>
      <c r="N6" s="13" t="s">
        <v>3</v>
      </c>
      <c r="O6" s="11" t="s">
        <v>1</v>
      </c>
      <c r="P6" s="12" t="s">
        <v>0</v>
      </c>
      <c r="Q6" s="13" t="s">
        <v>3</v>
      </c>
      <c r="R6" s="11" t="s">
        <v>1</v>
      </c>
      <c r="S6" s="12" t="s">
        <v>0</v>
      </c>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row>
    <row r="7" spans="2:19" ht="39.75" customHeight="1" thickTop="1">
      <c r="B7" s="299" t="s">
        <v>18</v>
      </c>
      <c r="C7" s="15" t="s">
        <v>4</v>
      </c>
      <c r="D7" s="82"/>
      <c r="E7" s="23">
        <v>112156</v>
      </c>
      <c r="F7" s="23">
        <v>3464</v>
      </c>
      <c r="G7" s="22">
        <v>0.032</v>
      </c>
      <c r="H7" s="23">
        <v>113226</v>
      </c>
      <c r="I7" s="23">
        <v>1070</v>
      </c>
      <c r="J7" s="22">
        <v>0.01</v>
      </c>
      <c r="K7" s="23">
        <v>114307</v>
      </c>
      <c r="L7" s="23">
        <v>1081</v>
      </c>
      <c r="M7" s="22">
        <v>0.01</v>
      </c>
      <c r="N7" s="23">
        <v>115648</v>
      </c>
      <c r="O7" s="23">
        <v>1341</v>
      </c>
      <c r="P7" s="22">
        <v>0.012</v>
      </c>
      <c r="Q7" s="23">
        <v>116767</v>
      </c>
      <c r="R7" s="23">
        <v>1119</v>
      </c>
      <c r="S7" s="22">
        <v>0.01</v>
      </c>
    </row>
    <row r="8" spans="2:19" ht="39.75" customHeight="1">
      <c r="B8" s="299"/>
      <c r="C8" s="24" t="s">
        <v>5</v>
      </c>
      <c r="D8" s="83"/>
      <c r="E8" s="23">
        <v>45600</v>
      </c>
      <c r="F8" s="23">
        <v>3400</v>
      </c>
      <c r="G8" s="22">
        <v>0.081</v>
      </c>
      <c r="H8" s="23">
        <v>44056</v>
      </c>
      <c r="I8" s="23">
        <v>-1544</v>
      </c>
      <c r="J8" s="22">
        <v>-0.034</v>
      </c>
      <c r="K8" s="23">
        <v>42197</v>
      </c>
      <c r="L8" s="23">
        <v>-1859</v>
      </c>
      <c r="M8" s="22">
        <v>-0.042</v>
      </c>
      <c r="N8" s="23">
        <v>42619</v>
      </c>
      <c r="O8" s="23">
        <v>422</v>
      </c>
      <c r="P8" s="22">
        <v>0.01</v>
      </c>
      <c r="Q8" s="23">
        <v>43045</v>
      </c>
      <c r="R8" s="23">
        <v>426</v>
      </c>
      <c r="S8" s="22">
        <v>0.01</v>
      </c>
    </row>
    <row r="9" spans="2:19" ht="39.75" customHeight="1">
      <c r="B9" s="299"/>
      <c r="C9" s="24" t="s">
        <v>19</v>
      </c>
      <c r="D9" s="83"/>
      <c r="E9" s="23">
        <v>54977</v>
      </c>
      <c r="F9" s="23">
        <v>4289</v>
      </c>
      <c r="G9" s="22">
        <v>0.085</v>
      </c>
      <c r="H9" s="23">
        <v>57610</v>
      </c>
      <c r="I9" s="23">
        <v>2633</v>
      </c>
      <c r="J9" s="22">
        <v>0.048</v>
      </c>
      <c r="K9" s="23">
        <v>56893</v>
      </c>
      <c r="L9" s="23">
        <v>-717</v>
      </c>
      <c r="M9" s="22">
        <v>-0.012</v>
      </c>
      <c r="N9" s="23">
        <v>57696</v>
      </c>
      <c r="O9" s="23">
        <v>803</v>
      </c>
      <c r="P9" s="22">
        <v>0.014</v>
      </c>
      <c r="Q9" s="23">
        <v>58858</v>
      </c>
      <c r="R9" s="23">
        <v>1162</v>
      </c>
      <c r="S9" s="22">
        <v>0.02</v>
      </c>
    </row>
    <row r="10" spans="2:19" ht="39.75" customHeight="1">
      <c r="B10" s="299"/>
      <c r="C10" s="27" t="s">
        <v>7</v>
      </c>
      <c r="D10" s="84"/>
      <c r="E10" s="23">
        <v>4432</v>
      </c>
      <c r="F10" s="23">
        <v>-448</v>
      </c>
      <c r="G10" s="22">
        <v>-0.092</v>
      </c>
      <c r="H10" s="23">
        <v>6000</v>
      </c>
      <c r="I10" s="23">
        <v>1568</v>
      </c>
      <c r="J10" s="22">
        <v>0.354</v>
      </c>
      <c r="K10" s="23">
        <v>11200</v>
      </c>
      <c r="L10" s="23">
        <v>5200</v>
      </c>
      <c r="M10" s="22">
        <v>0.867</v>
      </c>
      <c r="N10" s="23">
        <v>5100</v>
      </c>
      <c r="O10" s="23">
        <v>-6100</v>
      </c>
      <c r="P10" s="22">
        <v>-0.545</v>
      </c>
      <c r="Q10" s="23">
        <v>5000</v>
      </c>
      <c r="R10" s="23">
        <v>-100</v>
      </c>
      <c r="S10" s="22">
        <v>-0.02</v>
      </c>
    </row>
    <row r="11" spans="2:19" ht="39.75" customHeight="1">
      <c r="B11" s="299"/>
      <c r="C11" s="24" t="s">
        <v>6</v>
      </c>
      <c r="D11" s="83"/>
      <c r="E11" s="23">
        <v>4004</v>
      </c>
      <c r="F11" s="23">
        <v>-1498</v>
      </c>
      <c r="G11" s="22">
        <v>-0.272</v>
      </c>
      <c r="H11" s="23">
        <v>4000</v>
      </c>
      <c r="I11" s="23">
        <v>-4</v>
      </c>
      <c r="J11" s="22">
        <v>-0.001</v>
      </c>
      <c r="K11" s="23">
        <v>3500</v>
      </c>
      <c r="L11" s="23">
        <v>-500</v>
      </c>
      <c r="M11" s="22">
        <v>-0.125</v>
      </c>
      <c r="N11" s="23">
        <v>5000</v>
      </c>
      <c r="O11" s="23">
        <v>1500</v>
      </c>
      <c r="P11" s="22">
        <v>0.429</v>
      </c>
      <c r="Q11" s="23">
        <v>1000</v>
      </c>
      <c r="R11" s="23">
        <v>-4000</v>
      </c>
      <c r="S11" s="22">
        <v>-0.8</v>
      </c>
    </row>
    <row r="12" spans="2:19" ht="39.75" customHeight="1" thickBot="1">
      <c r="B12" s="299"/>
      <c r="C12" s="27" t="s">
        <v>20</v>
      </c>
      <c r="D12" s="84"/>
      <c r="E12" s="23">
        <v>36813</v>
      </c>
      <c r="F12" s="23">
        <v>6447</v>
      </c>
      <c r="G12" s="22">
        <v>0.212</v>
      </c>
      <c r="H12" s="23">
        <v>41022</v>
      </c>
      <c r="I12" s="23">
        <v>4209</v>
      </c>
      <c r="J12" s="22">
        <v>0.114</v>
      </c>
      <c r="K12" s="23">
        <v>45141</v>
      </c>
      <c r="L12" s="23">
        <v>4119</v>
      </c>
      <c r="M12" s="22">
        <v>0.1</v>
      </c>
      <c r="N12" s="23">
        <v>41650</v>
      </c>
      <c r="O12" s="23">
        <v>-3491</v>
      </c>
      <c r="P12" s="22">
        <v>-0.077</v>
      </c>
      <c r="Q12" s="23">
        <v>42605</v>
      </c>
      <c r="R12" s="23">
        <v>955</v>
      </c>
      <c r="S12" s="22">
        <v>0.023</v>
      </c>
    </row>
    <row r="13" spans="2:19" ht="39.75" customHeight="1" thickBot="1">
      <c r="B13" s="300"/>
      <c r="C13" s="32" t="s">
        <v>21</v>
      </c>
      <c r="D13" s="85"/>
      <c r="E13" s="38">
        <v>257982</v>
      </c>
      <c r="F13" s="36">
        <v>15653</v>
      </c>
      <c r="G13" s="37">
        <v>0.065</v>
      </c>
      <c r="H13" s="38">
        <v>265914</v>
      </c>
      <c r="I13" s="36">
        <v>7932</v>
      </c>
      <c r="J13" s="37">
        <v>0.031</v>
      </c>
      <c r="K13" s="38">
        <v>273237</v>
      </c>
      <c r="L13" s="36">
        <v>7323</v>
      </c>
      <c r="M13" s="37">
        <v>0.028</v>
      </c>
      <c r="N13" s="38">
        <v>267712</v>
      </c>
      <c r="O13" s="36">
        <v>-5526</v>
      </c>
      <c r="P13" s="37">
        <v>-0.02</v>
      </c>
      <c r="Q13" s="38">
        <v>267274</v>
      </c>
      <c r="R13" s="36">
        <v>-437</v>
      </c>
      <c r="S13" s="37">
        <v>-0.002</v>
      </c>
    </row>
    <row r="14" spans="2:19" ht="39.75" customHeight="1">
      <c r="B14" s="298" t="s">
        <v>22</v>
      </c>
      <c r="C14" s="39" t="s">
        <v>23</v>
      </c>
      <c r="D14" s="86"/>
      <c r="E14" s="23">
        <v>45862</v>
      </c>
      <c r="F14" s="23">
        <v>-435</v>
      </c>
      <c r="G14" s="22">
        <v>-0.009</v>
      </c>
      <c r="H14" s="23">
        <v>45528</v>
      </c>
      <c r="I14" s="23">
        <v>-334</v>
      </c>
      <c r="J14" s="22">
        <v>-0.007</v>
      </c>
      <c r="K14" s="23">
        <v>46059</v>
      </c>
      <c r="L14" s="23">
        <v>531</v>
      </c>
      <c r="M14" s="22">
        <v>0.012</v>
      </c>
      <c r="N14" s="23">
        <v>44688</v>
      </c>
      <c r="O14" s="23">
        <v>-1371</v>
      </c>
      <c r="P14" s="22">
        <v>-0.03</v>
      </c>
      <c r="Q14" s="23">
        <v>44651</v>
      </c>
      <c r="R14" s="23">
        <v>-37</v>
      </c>
      <c r="S14" s="22">
        <v>-0.001</v>
      </c>
    </row>
    <row r="15" spans="2:19" ht="39.75" customHeight="1">
      <c r="B15" s="299"/>
      <c r="C15" s="41" t="s">
        <v>24</v>
      </c>
      <c r="D15" s="87"/>
      <c r="E15" s="23">
        <v>178908</v>
      </c>
      <c r="F15" s="23">
        <v>10691</v>
      </c>
      <c r="G15" s="22">
        <v>0.064</v>
      </c>
      <c r="H15" s="23">
        <v>180462</v>
      </c>
      <c r="I15" s="23">
        <v>1554</v>
      </c>
      <c r="J15" s="22">
        <v>0.009</v>
      </c>
      <c r="K15" s="23">
        <v>180406</v>
      </c>
      <c r="L15" s="23">
        <v>-56</v>
      </c>
      <c r="M15" s="22">
        <v>-0.0003</v>
      </c>
      <c r="N15" s="23">
        <v>184489</v>
      </c>
      <c r="O15" s="23">
        <v>4083</v>
      </c>
      <c r="P15" s="22">
        <v>0.023</v>
      </c>
      <c r="Q15" s="23">
        <v>186006</v>
      </c>
      <c r="R15" s="23">
        <v>1517</v>
      </c>
      <c r="S15" s="22">
        <v>0.008</v>
      </c>
    </row>
    <row r="16" spans="2:19" ht="39.75" customHeight="1">
      <c r="B16" s="299"/>
      <c r="C16" s="46"/>
      <c r="D16" s="88" t="s">
        <v>25</v>
      </c>
      <c r="E16" s="23">
        <v>62723</v>
      </c>
      <c r="F16" s="23">
        <v>2217</v>
      </c>
      <c r="G16" s="22">
        <v>0.037</v>
      </c>
      <c r="H16" s="23">
        <v>65367</v>
      </c>
      <c r="I16" s="23">
        <v>2644</v>
      </c>
      <c r="J16" s="22">
        <v>0.042</v>
      </c>
      <c r="K16" s="23">
        <v>68732</v>
      </c>
      <c r="L16" s="23">
        <v>3365</v>
      </c>
      <c r="M16" s="22">
        <v>0.051</v>
      </c>
      <c r="N16" s="23">
        <v>72211</v>
      </c>
      <c r="O16" s="23">
        <v>3479</v>
      </c>
      <c r="P16" s="22">
        <v>0.051</v>
      </c>
      <c r="Q16" s="23">
        <v>75690</v>
      </c>
      <c r="R16" s="23">
        <v>3479</v>
      </c>
      <c r="S16" s="22">
        <v>0.048</v>
      </c>
    </row>
    <row r="17" spans="2:19" ht="39.75" customHeight="1">
      <c r="B17" s="299"/>
      <c r="C17" s="46"/>
      <c r="D17" s="88" t="s">
        <v>26</v>
      </c>
      <c r="E17" s="23">
        <v>12966</v>
      </c>
      <c r="F17" s="23">
        <v>2833</v>
      </c>
      <c r="G17" s="22">
        <v>0.28</v>
      </c>
      <c r="H17" s="23">
        <v>10544</v>
      </c>
      <c r="I17" s="23">
        <v>-2422</v>
      </c>
      <c r="J17" s="22">
        <v>-0.187</v>
      </c>
      <c r="K17" s="23">
        <v>6664</v>
      </c>
      <c r="L17" s="23">
        <v>-3880</v>
      </c>
      <c r="M17" s="22">
        <v>-0.368</v>
      </c>
      <c r="N17" s="23">
        <v>6939</v>
      </c>
      <c r="O17" s="23">
        <v>275</v>
      </c>
      <c r="P17" s="22">
        <v>0.041</v>
      </c>
      <c r="Q17" s="23">
        <v>4813</v>
      </c>
      <c r="R17" s="23">
        <v>-2126</v>
      </c>
      <c r="S17" s="22">
        <v>-0.306</v>
      </c>
    </row>
    <row r="18" spans="2:19" ht="39.75" customHeight="1">
      <c r="B18" s="299"/>
      <c r="C18" s="46"/>
      <c r="D18" s="88" t="s">
        <v>27</v>
      </c>
      <c r="E18" s="23">
        <v>23861</v>
      </c>
      <c r="F18" s="23">
        <v>962</v>
      </c>
      <c r="G18" s="22">
        <v>0.042</v>
      </c>
      <c r="H18" s="23">
        <v>24661</v>
      </c>
      <c r="I18" s="23">
        <v>800</v>
      </c>
      <c r="J18" s="22">
        <v>0.034</v>
      </c>
      <c r="K18" s="23">
        <v>25461</v>
      </c>
      <c r="L18" s="23">
        <v>800</v>
      </c>
      <c r="M18" s="22">
        <v>0.032</v>
      </c>
      <c r="N18" s="23">
        <v>26261</v>
      </c>
      <c r="O18" s="23">
        <v>800</v>
      </c>
      <c r="P18" s="22">
        <v>0.031</v>
      </c>
      <c r="Q18" s="23">
        <v>27061</v>
      </c>
      <c r="R18" s="23">
        <v>800</v>
      </c>
      <c r="S18" s="22">
        <v>0.03</v>
      </c>
    </row>
    <row r="19" spans="2:19" ht="39.75" customHeight="1">
      <c r="B19" s="299"/>
      <c r="C19" s="46"/>
      <c r="D19" s="89" t="s">
        <v>28</v>
      </c>
      <c r="E19" s="23">
        <v>79358</v>
      </c>
      <c r="F19" s="23">
        <v>4678</v>
      </c>
      <c r="G19" s="22">
        <v>0.063</v>
      </c>
      <c r="H19" s="23">
        <v>79890</v>
      </c>
      <c r="I19" s="23">
        <v>532</v>
      </c>
      <c r="J19" s="22">
        <v>0.007</v>
      </c>
      <c r="K19" s="23">
        <v>79549</v>
      </c>
      <c r="L19" s="23">
        <v>-341</v>
      </c>
      <c r="M19" s="22">
        <v>-0.004</v>
      </c>
      <c r="N19" s="23">
        <v>79078</v>
      </c>
      <c r="O19" s="23">
        <v>-471</v>
      </c>
      <c r="P19" s="22">
        <v>-0.006</v>
      </c>
      <c r="Q19" s="23">
        <v>78442</v>
      </c>
      <c r="R19" s="23">
        <v>-636</v>
      </c>
      <c r="S19" s="22">
        <v>-0.008</v>
      </c>
    </row>
    <row r="20" spans="2:19" ht="39.75" customHeight="1" thickBot="1">
      <c r="B20" s="299"/>
      <c r="C20" s="51" t="s">
        <v>29</v>
      </c>
      <c r="D20" s="90"/>
      <c r="E20" s="23">
        <v>33212</v>
      </c>
      <c r="F20" s="23">
        <v>5398</v>
      </c>
      <c r="G20" s="22">
        <v>0.194</v>
      </c>
      <c r="H20" s="23">
        <v>39924</v>
      </c>
      <c r="I20" s="23">
        <v>6712</v>
      </c>
      <c r="J20" s="22">
        <v>0.202</v>
      </c>
      <c r="K20" s="23">
        <v>46772</v>
      </c>
      <c r="L20" s="23">
        <v>6848</v>
      </c>
      <c r="M20" s="22">
        <v>0.172</v>
      </c>
      <c r="N20" s="23">
        <v>38535</v>
      </c>
      <c r="O20" s="23">
        <v>-8237</v>
      </c>
      <c r="P20" s="22">
        <v>-0.176</v>
      </c>
      <c r="Q20" s="23">
        <v>36617</v>
      </c>
      <c r="R20" s="23">
        <v>-1918</v>
      </c>
      <c r="S20" s="22">
        <v>-0.05</v>
      </c>
    </row>
    <row r="21" spans="2:19" ht="39.75" customHeight="1" thickBot="1">
      <c r="B21" s="300"/>
      <c r="C21" s="32" t="s">
        <v>30</v>
      </c>
      <c r="D21" s="85"/>
      <c r="E21" s="38">
        <v>257982</v>
      </c>
      <c r="F21" s="36">
        <v>15653</v>
      </c>
      <c r="G21" s="37">
        <v>0.065</v>
      </c>
      <c r="H21" s="38">
        <v>265914</v>
      </c>
      <c r="I21" s="36">
        <v>7932</v>
      </c>
      <c r="J21" s="37">
        <v>0.031</v>
      </c>
      <c r="K21" s="38">
        <v>273237</v>
      </c>
      <c r="L21" s="36">
        <v>7323</v>
      </c>
      <c r="M21" s="37">
        <v>0.028</v>
      </c>
      <c r="N21" s="38">
        <v>267712</v>
      </c>
      <c r="O21" s="36">
        <v>-5525</v>
      </c>
      <c r="P21" s="37">
        <v>-0.02</v>
      </c>
      <c r="Q21" s="38">
        <v>267274</v>
      </c>
      <c r="R21" s="36">
        <v>-438</v>
      </c>
      <c r="S21" s="37">
        <v>-0.002</v>
      </c>
    </row>
    <row r="22" spans="2:19" ht="39.75" customHeight="1" thickBot="1">
      <c r="B22" s="301" t="s">
        <v>31</v>
      </c>
      <c r="C22" s="302"/>
      <c r="D22" s="303"/>
      <c r="E22" s="61">
        <v>0</v>
      </c>
      <c r="F22" s="59"/>
      <c r="G22" s="60"/>
      <c r="H22" s="61">
        <v>0</v>
      </c>
      <c r="I22" s="59"/>
      <c r="J22" s="60"/>
      <c r="K22" s="61">
        <v>0</v>
      </c>
      <c r="L22" s="59"/>
      <c r="M22" s="60"/>
      <c r="N22" s="61">
        <v>0</v>
      </c>
      <c r="O22" s="59"/>
      <c r="P22" s="60"/>
      <c r="Q22" s="61">
        <v>0</v>
      </c>
      <c r="R22" s="59"/>
      <c r="S22" s="60"/>
    </row>
    <row r="23" spans="2:19" ht="12" customHeight="1">
      <c r="B23" s="73"/>
      <c r="C23" s="73"/>
      <c r="D23" s="73"/>
      <c r="E23" s="68"/>
      <c r="F23" s="68"/>
      <c r="G23" s="69"/>
      <c r="H23" s="68"/>
      <c r="I23" s="68"/>
      <c r="J23" s="69"/>
      <c r="K23" s="68"/>
      <c r="L23" s="68"/>
      <c r="M23" s="69"/>
      <c r="N23" s="68"/>
      <c r="O23" s="68"/>
      <c r="P23" s="69"/>
      <c r="Q23" s="68"/>
      <c r="R23" s="68"/>
      <c r="S23" s="69"/>
    </row>
    <row r="24" spans="3:17" ht="13.5">
      <c r="C24" s="62"/>
      <c r="E24" s="63"/>
      <c r="H24" s="63"/>
      <c r="K24" s="63"/>
      <c r="N24" s="63"/>
      <c r="Q24" s="63"/>
    </row>
    <row r="25" spans="2:19" s="65" customFormat="1" ht="12" customHeight="1">
      <c r="B25" s="64"/>
      <c r="D25" s="66"/>
      <c r="E25" s="68"/>
      <c r="F25" s="68"/>
      <c r="G25" s="69"/>
      <c r="H25" s="68"/>
      <c r="I25" s="68"/>
      <c r="J25" s="69"/>
      <c r="K25" s="68"/>
      <c r="L25" s="68"/>
      <c r="M25" s="69"/>
      <c r="N25" s="68"/>
      <c r="O25" s="68"/>
      <c r="P25" s="69"/>
      <c r="Q25" s="68"/>
      <c r="R25" s="68"/>
      <c r="S25" s="69"/>
    </row>
    <row r="26" spans="4:19" ht="17.25" customHeight="1">
      <c r="D26" s="62"/>
      <c r="E26" s="71"/>
      <c r="F26" s="72"/>
      <c r="G26" s="72"/>
      <c r="H26" s="71"/>
      <c r="I26" s="72"/>
      <c r="J26" s="72"/>
      <c r="K26" s="71"/>
      <c r="L26" s="72"/>
      <c r="M26" s="72"/>
      <c r="N26" s="71"/>
      <c r="O26" s="72"/>
      <c r="P26" s="72"/>
      <c r="Q26" s="71"/>
      <c r="R26" s="72"/>
      <c r="S26" s="72"/>
    </row>
    <row r="27" spans="3:4" ht="24.75" customHeight="1">
      <c r="C27" s="287"/>
      <c r="D27" s="287"/>
    </row>
    <row r="28" spans="3:4" ht="21" customHeight="1">
      <c r="C28" s="288"/>
      <c r="D28" s="288"/>
    </row>
    <row r="29" spans="3:4" ht="21" customHeight="1">
      <c r="C29" s="288"/>
      <c r="D29" s="288"/>
    </row>
    <row r="30" spans="3:4" ht="21" customHeight="1">
      <c r="C30" s="288"/>
      <c r="D30" s="288"/>
    </row>
    <row r="31" spans="3:4" ht="21" customHeight="1">
      <c r="C31" s="288"/>
      <c r="D31" s="288"/>
    </row>
    <row r="32" spans="3:4" ht="21" customHeight="1">
      <c r="C32" s="288"/>
      <c r="D32" s="288"/>
    </row>
    <row r="33" spans="3:4" ht="21" customHeight="1">
      <c r="C33" s="288"/>
      <c r="D33" s="288"/>
    </row>
    <row r="34" spans="3:4" ht="21" customHeight="1">
      <c r="C34" s="288"/>
      <c r="D34" s="288"/>
    </row>
    <row r="35" spans="3:4" ht="24" customHeight="1">
      <c r="C35" s="288"/>
      <c r="D35" s="288"/>
    </row>
    <row r="36" spans="3:4" ht="21" customHeight="1">
      <c r="C36" s="288"/>
      <c r="D36" s="288"/>
    </row>
    <row r="37" ht="21" customHeight="1"/>
    <row r="38" ht="21" customHeight="1"/>
    <row r="39" ht="21" customHeight="1"/>
    <row r="40" ht="21" customHeight="1"/>
    <row r="41" ht="24" customHeight="1"/>
    <row r="42" ht="26.25" customHeight="1"/>
    <row r="43" ht="15.75" customHeight="1"/>
    <row r="50" ht="17.25" customHeight="1"/>
  </sheetData>
  <sheetProtection/>
  <mergeCells count="11">
    <mergeCell ref="B7:B13"/>
    <mergeCell ref="B14:B21"/>
    <mergeCell ref="B22:D22"/>
    <mergeCell ref="C27:D36"/>
    <mergeCell ref="A1:S1"/>
    <mergeCell ref="B5:C6"/>
    <mergeCell ref="E5:G5"/>
    <mergeCell ref="H5:J5"/>
    <mergeCell ref="K5:M5"/>
    <mergeCell ref="N5:P5"/>
    <mergeCell ref="Q5:S5"/>
  </mergeCells>
  <printOptions horizontalCentered="1"/>
  <pageMargins left="0.2362204724409449" right="0.15748031496062992" top="0.5511811023622047" bottom="0.7086614173228347" header="0.2362204724409449" footer="0.4330708661417323"/>
  <pageSetup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sheetPr>
    <tabColor indexed="52"/>
  </sheetPr>
  <dimension ref="A1:HS36"/>
  <sheetViews>
    <sheetView showGridLines="0" zoomScale="70" zoomScaleNormal="70" zoomScaleSheetLayoutView="75" zoomScalePageLayoutView="0" workbookViewId="0" topLeftCell="A1">
      <selection activeCell="A1" sqref="A1:W1"/>
    </sheetView>
  </sheetViews>
  <sheetFormatPr defaultColWidth="10.625" defaultRowHeight="13.5"/>
  <cols>
    <col min="1" max="1" width="1.75390625" style="3" customWidth="1"/>
    <col min="2" max="2" width="3.625" style="3" customWidth="1"/>
    <col min="3" max="3" width="3.125" style="3" customWidth="1"/>
    <col min="4" max="4" width="20.25390625" style="3" customWidth="1"/>
    <col min="5" max="5" width="8.125" style="3" hidden="1" customWidth="1"/>
    <col min="6" max="7" width="9.125" style="3" hidden="1" customWidth="1"/>
    <col min="8" max="8" width="12.125" style="3" hidden="1" customWidth="1"/>
    <col min="9" max="10" width="11.50390625" style="3" customWidth="1"/>
    <col min="11" max="11" width="10.25390625" style="3" bestFit="1" customWidth="1"/>
    <col min="12" max="13" width="11.50390625" style="3" customWidth="1"/>
    <col min="14" max="14" width="10.25390625" style="3" bestFit="1" customWidth="1"/>
    <col min="15" max="16" width="11.50390625" style="3" customWidth="1"/>
    <col min="17" max="17" width="10.25390625" style="3" customWidth="1"/>
    <col min="18" max="19" width="11.50390625" style="3" customWidth="1"/>
    <col min="20" max="20" width="10.25390625" style="3" customWidth="1"/>
    <col min="21" max="22" width="11.50390625" style="3" customWidth="1"/>
    <col min="23" max="23" width="10.25390625" style="3" customWidth="1"/>
    <col min="24" max="24" width="1.12109375" style="3" customWidth="1"/>
    <col min="25" max="16384" width="10.625" style="3" customWidth="1"/>
  </cols>
  <sheetData>
    <row r="1" spans="1:23" ht="33" customHeight="1">
      <c r="A1" s="304" t="s">
        <v>42</v>
      </c>
      <c r="B1" s="304"/>
      <c r="C1" s="304"/>
      <c r="D1" s="304"/>
      <c r="E1" s="304"/>
      <c r="F1" s="304"/>
      <c r="G1" s="304"/>
      <c r="H1" s="304"/>
      <c r="I1" s="304"/>
      <c r="J1" s="304"/>
      <c r="K1" s="304"/>
      <c r="L1" s="304"/>
      <c r="M1" s="304"/>
      <c r="N1" s="304"/>
      <c r="O1" s="304"/>
      <c r="P1" s="304"/>
      <c r="Q1" s="304"/>
      <c r="R1" s="304"/>
      <c r="S1" s="304"/>
      <c r="T1" s="304"/>
      <c r="U1" s="304"/>
      <c r="V1" s="304"/>
      <c r="W1" s="304"/>
    </row>
    <row r="2" ht="7.5" customHeight="1">
      <c r="B2" s="5"/>
    </row>
    <row r="3" ht="12" customHeight="1">
      <c r="B3" s="5"/>
    </row>
    <row r="4" spans="11:23" ht="24" customHeight="1" thickBot="1">
      <c r="K4" s="6"/>
      <c r="N4" s="6"/>
      <c r="Q4" s="6"/>
      <c r="T4" s="6"/>
      <c r="W4" s="6" t="s">
        <v>9</v>
      </c>
    </row>
    <row r="5" spans="2:23" ht="30.75" customHeight="1">
      <c r="B5" s="305" t="s">
        <v>10</v>
      </c>
      <c r="C5" s="306"/>
      <c r="D5" s="80"/>
      <c r="E5" s="78" t="s">
        <v>2</v>
      </c>
      <c r="F5" s="311" t="s">
        <v>11</v>
      </c>
      <c r="G5" s="312"/>
      <c r="H5" s="313"/>
      <c r="I5" s="309" t="s">
        <v>14</v>
      </c>
      <c r="J5" s="293"/>
      <c r="K5" s="310"/>
      <c r="L5" s="309" t="s">
        <v>15</v>
      </c>
      <c r="M5" s="293"/>
      <c r="N5" s="310"/>
      <c r="O5" s="309" t="s">
        <v>16</v>
      </c>
      <c r="P5" s="293"/>
      <c r="Q5" s="310"/>
      <c r="R5" s="309" t="s">
        <v>34</v>
      </c>
      <c r="S5" s="293"/>
      <c r="T5" s="310"/>
      <c r="U5" s="309" t="s">
        <v>37</v>
      </c>
      <c r="V5" s="293"/>
      <c r="W5" s="310"/>
    </row>
    <row r="6" spans="2:227" ht="30.75" customHeight="1" thickBot="1">
      <c r="B6" s="307"/>
      <c r="C6" s="308"/>
      <c r="D6" s="81"/>
      <c r="E6" s="7" t="s">
        <v>17</v>
      </c>
      <c r="F6" s="8" t="s">
        <v>3</v>
      </c>
      <c r="G6" s="7" t="s">
        <v>1</v>
      </c>
      <c r="H6" s="9" t="s">
        <v>0</v>
      </c>
      <c r="I6" s="13" t="s">
        <v>3</v>
      </c>
      <c r="J6" s="11" t="s">
        <v>1</v>
      </c>
      <c r="K6" s="12" t="s">
        <v>0</v>
      </c>
      <c r="L6" s="13" t="s">
        <v>3</v>
      </c>
      <c r="M6" s="11" t="s">
        <v>1</v>
      </c>
      <c r="N6" s="12" t="s">
        <v>0</v>
      </c>
      <c r="O6" s="13" t="s">
        <v>3</v>
      </c>
      <c r="P6" s="11" t="s">
        <v>1</v>
      </c>
      <c r="Q6" s="12" t="s">
        <v>0</v>
      </c>
      <c r="R6" s="13" t="s">
        <v>3</v>
      </c>
      <c r="S6" s="11" t="s">
        <v>1</v>
      </c>
      <c r="T6" s="12" t="s">
        <v>0</v>
      </c>
      <c r="U6" s="13" t="s">
        <v>3</v>
      </c>
      <c r="V6" s="11" t="s">
        <v>1</v>
      </c>
      <c r="W6" s="12" t="s">
        <v>0</v>
      </c>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row>
    <row r="7" spans="2:23" ht="39.75" customHeight="1" thickTop="1">
      <c r="B7" s="299" t="s">
        <v>18</v>
      </c>
      <c r="C7" s="15" t="s">
        <v>4</v>
      </c>
      <c r="D7" s="82"/>
      <c r="E7" s="16">
        <v>110576</v>
      </c>
      <c r="F7" s="17">
        <v>107256</v>
      </c>
      <c r="G7" s="18">
        <f aca="true" t="shared" si="0" ref="G7:G12">F7-E7</f>
        <v>-3320</v>
      </c>
      <c r="H7" s="19">
        <f aca="true" t="shared" si="1" ref="H7:H14">G7/E7</f>
        <v>-0.030024598466213283</v>
      </c>
      <c r="I7" s="23">
        <v>112156</v>
      </c>
      <c r="J7" s="23">
        <v>3464</v>
      </c>
      <c r="K7" s="22">
        <v>0.032</v>
      </c>
      <c r="L7" s="23">
        <v>113226</v>
      </c>
      <c r="M7" s="23">
        <v>1070</v>
      </c>
      <c r="N7" s="22">
        <v>0.01</v>
      </c>
      <c r="O7" s="23">
        <v>114307</v>
      </c>
      <c r="P7" s="23">
        <v>1081</v>
      </c>
      <c r="Q7" s="22">
        <v>0.01</v>
      </c>
      <c r="R7" s="23">
        <v>115648</v>
      </c>
      <c r="S7" s="23">
        <v>1341</v>
      </c>
      <c r="T7" s="22">
        <v>0.012</v>
      </c>
      <c r="U7" s="23">
        <v>116767</v>
      </c>
      <c r="V7" s="23">
        <v>1119</v>
      </c>
      <c r="W7" s="22">
        <v>0.01</v>
      </c>
    </row>
    <row r="8" spans="2:23" ht="39.75" customHeight="1">
      <c r="B8" s="299"/>
      <c r="C8" s="24" t="s">
        <v>5</v>
      </c>
      <c r="D8" s="83"/>
      <c r="E8" s="25">
        <v>31900</v>
      </c>
      <c r="F8" s="26">
        <v>37400</v>
      </c>
      <c r="G8" s="18">
        <f t="shared" si="0"/>
        <v>5500</v>
      </c>
      <c r="H8" s="19">
        <f t="shared" si="1"/>
        <v>0.1724137931034483</v>
      </c>
      <c r="I8" s="23">
        <v>45600</v>
      </c>
      <c r="J8" s="23">
        <v>3400</v>
      </c>
      <c r="K8" s="22">
        <v>0.081</v>
      </c>
      <c r="L8" s="23">
        <v>46056</v>
      </c>
      <c r="M8" s="23">
        <v>456</v>
      </c>
      <c r="N8" s="22">
        <v>0.01</v>
      </c>
      <c r="O8" s="23">
        <v>42217</v>
      </c>
      <c r="P8" s="23">
        <v>-3839</v>
      </c>
      <c r="Q8" s="22">
        <v>-0.083</v>
      </c>
      <c r="R8" s="23">
        <v>42639</v>
      </c>
      <c r="S8" s="23">
        <v>422</v>
      </c>
      <c r="T8" s="22">
        <v>0.01</v>
      </c>
      <c r="U8" s="23">
        <v>43065</v>
      </c>
      <c r="V8" s="23">
        <v>426</v>
      </c>
      <c r="W8" s="22">
        <v>0.01</v>
      </c>
    </row>
    <row r="9" spans="2:23" ht="39.75" customHeight="1">
      <c r="B9" s="299"/>
      <c r="C9" s="24" t="s">
        <v>19</v>
      </c>
      <c r="D9" s="83"/>
      <c r="E9" s="25">
        <v>52507.592000000004</v>
      </c>
      <c r="F9" s="26">
        <v>52366.913</v>
      </c>
      <c r="G9" s="18">
        <f t="shared" si="0"/>
        <v>-140.67900000000373</v>
      </c>
      <c r="H9" s="19">
        <f t="shared" si="1"/>
        <v>-0.0026792125603475343</v>
      </c>
      <c r="I9" s="23">
        <v>54977</v>
      </c>
      <c r="J9" s="23">
        <v>4289</v>
      </c>
      <c r="K9" s="22">
        <v>0.085</v>
      </c>
      <c r="L9" s="23">
        <v>55849</v>
      </c>
      <c r="M9" s="23">
        <v>872</v>
      </c>
      <c r="N9" s="22">
        <v>0.016</v>
      </c>
      <c r="O9" s="23">
        <v>57098</v>
      </c>
      <c r="P9" s="23">
        <v>1249</v>
      </c>
      <c r="Q9" s="22">
        <v>0.022</v>
      </c>
      <c r="R9" s="23">
        <v>57901</v>
      </c>
      <c r="S9" s="23">
        <v>803</v>
      </c>
      <c r="T9" s="22">
        <v>0.014</v>
      </c>
      <c r="U9" s="23">
        <v>59063</v>
      </c>
      <c r="V9" s="23">
        <v>1162</v>
      </c>
      <c r="W9" s="22">
        <v>0.02</v>
      </c>
    </row>
    <row r="10" spans="2:23" ht="39.75" customHeight="1">
      <c r="B10" s="299"/>
      <c r="C10" s="27" t="s">
        <v>7</v>
      </c>
      <c r="D10" s="84"/>
      <c r="E10" s="28">
        <v>8555</v>
      </c>
      <c r="F10" s="29">
        <v>9496</v>
      </c>
      <c r="G10" s="18">
        <f t="shared" si="0"/>
        <v>941</v>
      </c>
      <c r="H10" s="19">
        <f t="shared" si="1"/>
        <v>0.10999415546464056</v>
      </c>
      <c r="I10" s="23">
        <v>4432</v>
      </c>
      <c r="J10" s="23">
        <v>-448</v>
      </c>
      <c r="K10" s="22">
        <v>-0.092</v>
      </c>
      <c r="L10" s="23">
        <v>6000</v>
      </c>
      <c r="M10" s="23">
        <v>1568</v>
      </c>
      <c r="N10" s="22">
        <v>0.354</v>
      </c>
      <c r="O10" s="23">
        <v>11200</v>
      </c>
      <c r="P10" s="23">
        <v>5200</v>
      </c>
      <c r="Q10" s="22">
        <v>0.867</v>
      </c>
      <c r="R10" s="23">
        <v>5100</v>
      </c>
      <c r="S10" s="23">
        <v>-6100</v>
      </c>
      <c r="T10" s="22">
        <v>-0.545</v>
      </c>
      <c r="U10" s="23">
        <v>5000</v>
      </c>
      <c r="V10" s="23">
        <v>-100</v>
      </c>
      <c r="W10" s="22">
        <v>-0.02</v>
      </c>
    </row>
    <row r="11" spans="2:23" ht="39.75" customHeight="1">
      <c r="B11" s="299"/>
      <c r="C11" s="24" t="s">
        <v>6</v>
      </c>
      <c r="D11" s="83"/>
      <c r="E11" s="30">
        <v>16701.361</v>
      </c>
      <c r="F11" s="26">
        <v>13255.831</v>
      </c>
      <c r="G11" s="18">
        <f t="shared" si="0"/>
        <v>-3445.5300000000007</v>
      </c>
      <c r="H11" s="19">
        <f t="shared" si="1"/>
        <v>-0.20630234865290323</v>
      </c>
      <c r="I11" s="23">
        <v>4004</v>
      </c>
      <c r="J11" s="23">
        <v>-1498</v>
      </c>
      <c r="K11" s="22">
        <v>-0.272</v>
      </c>
      <c r="L11" s="23">
        <v>4000</v>
      </c>
      <c r="M11" s="23">
        <v>-4</v>
      </c>
      <c r="N11" s="22">
        <v>-0.001</v>
      </c>
      <c r="O11" s="23">
        <v>3500</v>
      </c>
      <c r="P11" s="23">
        <v>-500</v>
      </c>
      <c r="Q11" s="22">
        <v>-0.125</v>
      </c>
      <c r="R11" s="23">
        <v>5000</v>
      </c>
      <c r="S11" s="23">
        <v>1500</v>
      </c>
      <c r="T11" s="22">
        <v>0.429</v>
      </c>
      <c r="U11" s="23">
        <v>1000</v>
      </c>
      <c r="V11" s="23">
        <v>-4000</v>
      </c>
      <c r="W11" s="22">
        <v>-0.8</v>
      </c>
    </row>
    <row r="12" spans="2:23" ht="39.75" customHeight="1" thickBot="1">
      <c r="B12" s="299"/>
      <c r="C12" s="27" t="s">
        <v>20</v>
      </c>
      <c r="D12" s="84"/>
      <c r="E12" s="28">
        <f>E13-E7-E8-E9-E10-E11</f>
        <v>28853.652999999995</v>
      </c>
      <c r="F12" s="29">
        <f>F13-F7-F8-F9-F10-F11</f>
        <v>29168.96899999999</v>
      </c>
      <c r="G12" s="18">
        <f t="shared" si="0"/>
        <v>315.31599999999526</v>
      </c>
      <c r="H12" s="31">
        <f t="shared" si="1"/>
        <v>0.010928113677668312</v>
      </c>
      <c r="I12" s="23">
        <v>36813</v>
      </c>
      <c r="J12" s="23">
        <v>6447</v>
      </c>
      <c r="K12" s="22">
        <v>0.212</v>
      </c>
      <c r="L12" s="23">
        <v>41122</v>
      </c>
      <c r="M12" s="23">
        <v>4309</v>
      </c>
      <c r="N12" s="22">
        <v>0.117</v>
      </c>
      <c r="O12" s="23">
        <v>45241</v>
      </c>
      <c r="P12" s="23">
        <v>4119</v>
      </c>
      <c r="Q12" s="22">
        <v>0.1</v>
      </c>
      <c r="R12" s="23">
        <v>41750</v>
      </c>
      <c r="S12" s="23">
        <v>-3491</v>
      </c>
      <c r="T12" s="22">
        <v>-0.077</v>
      </c>
      <c r="U12" s="23">
        <v>42705</v>
      </c>
      <c r="V12" s="23">
        <v>955</v>
      </c>
      <c r="W12" s="22">
        <v>0.023</v>
      </c>
    </row>
    <row r="13" spans="2:23" ht="39.75" customHeight="1" thickBot="1">
      <c r="B13" s="300"/>
      <c r="C13" s="32" t="s">
        <v>21</v>
      </c>
      <c r="D13" s="85"/>
      <c r="E13" s="34">
        <v>249093.606</v>
      </c>
      <c r="F13" s="35">
        <v>248943.713</v>
      </c>
      <c r="G13" s="36">
        <f>F13-E13</f>
        <v>-149.89300000001094</v>
      </c>
      <c r="H13" s="37">
        <f t="shared" si="1"/>
        <v>-0.0006017537037864029</v>
      </c>
      <c r="I13" s="38">
        <v>257982</v>
      </c>
      <c r="J13" s="36">
        <v>15653</v>
      </c>
      <c r="K13" s="37">
        <v>0.065</v>
      </c>
      <c r="L13" s="38">
        <v>266253</v>
      </c>
      <c r="M13" s="36">
        <v>8271</v>
      </c>
      <c r="N13" s="37">
        <v>0.032</v>
      </c>
      <c r="O13" s="38">
        <v>273562</v>
      </c>
      <c r="P13" s="36">
        <v>7309</v>
      </c>
      <c r="Q13" s="37">
        <v>0.027</v>
      </c>
      <c r="R13" s="38">
        <v>268037</v>
      </c>
      <c r="S13" s="36">
        <v>-5525</v>
      </c>
      <c r="T13" s="37">
        <v>-0.02</v>
      </c>
      <c r="U13" s="38">
        <v>267600</v>
      </c>
      <c r="V13" s="36">
        <v>-437</v>
      </c>
      <c r="W13" s="37">
        <v>-0.002</v>
      </c>
    </row>
    <row r="14" spans="2:23" ht="39.75" customHeight="1">
      <c r="B14" s="298" t="s">
        <v>22</v>
      </c>
      <c r="C14" s="39" t="s">
        <v>23</v>
      </c>
      <c r="D14" s="86"/>
      <c r="E14" s="40">
        <v>47588.387</v>
      </c>
      <c r="F14" s="17">
        <v>48552</v>
      </c>
      <c r="G14" s="18">
        <v>963</v>
      </c>
      <c r="H14" s="19">
        <f t="shared" si="1"/>
        <v>0.0202360294329791</v>
      </c>
      <c r="I14" s="23">
        <v>45862</v>
      </c>
      <c r="J14" s="23">
        <v>-435</v>
      </c>
      <c r="K14" s="22">
        <v>-0.009</v>
      </c>
      <c r="L14" s="23">
        <v>45528</v>
      </c>
      <c r="M14" s="23">
        <v>-334</v>
      </c>
      <c r="N14" s="22">
        <v>-0.007</v>
      </c>
      <c r="O14" s="23">
        <v>46059</v>
      </c>
      <c r="P14" s="23">
        <v>531</v>
      </c>
      <c r="Q14" s="22">
        <v>0.012</v>
      </c>
      <c r="R14" s="23">
        <v>44688</v>
      </c>
      <c r="S14" s="23">
        <v>-1371</v>
      </c>
      <c r="T14" s="22">
        <v>-0.03</v>
      </c>
      <c r="U14" s="23">
        <v>44651</v>
      </c>
      <c r="V14" s="23">
        <v>-37</v>
      </c>
      <c r="W14" s="22">
        <v>-0.001</v>
      </c>
    </row>
    <row r="15" spans="2:23" ht="39.75" customHeight="1">
      <c r="B15" s="299"/>
      <c r="C15" s="41" t="s">
        <v>24</v>
      </c>
      <c r="D15" s="87"/>
      <c r="E15" s="43"/>
      <c r="F15" s="26">
        <f>SUM(F16:F19)</f>
        <v>166878.713</v>
      </c>
      <c r="G15" s="44">
        <v>6902</v>
      </c>
      <c r="H15" s="45">
        <v>0.043</v>
      </c>
      <c r="I15" s="23">
        <v>178908</v>
      </c>
      <c r="J15" s="23">
        <v>10691</v>
      </c>
      <c r="K15" s="22">
        <v>0.064</v>
      </c>
      <c r="L15" s="23">
        <v>180937</v>
      </c>
      <c r="M15" s="23">
        <v>2029</v>
      </c>
      <c r="N15" s="22">
        <v>0.011</v>
      </c>
      <c r="O15" s="23">
        <v>180482</v>
      </c>
      <c r="P15" s="23">
        <v>-455</v>
      </c>
      <c r="Q15" s="22">
        <v>-0.003</v>
      </c>
      <c r="R15" s="23">
        <v>184565</v>
      </c>
      <c r="S15" s="23">
        <v>4083</v>
      </c>
      <c r="T15" s="22">
        <v>0.023</v>
      </c>
      <c r="U15" s="23">
        <v>186083</v>
      </c>
      <c r="V15" s="23">
        <v>1518</v>
      </c>
      <c r="W15" s="22">
        <v>0.008</v>
      </c>
    </row>
    <row r="16" spans="2:23" ht="39.75" customHeight="1">
      <c r="B16" s="299"/>
      <c r="C16" s="46"/>
      <c r="D16" s="88" t="s">
        <v>25</v>
      </c>
      <c r="E16" s="43"/>
      <c r="F16" s="26">
        <v>59812</v>
      </c>
      <c r="G16" s="44">
        <v>7026</v>
      </c>
      <c r="H16" s="45">
        <v>0.133</v>
      </c>
      <c r="I16" s="23">
        <v>62723</v>
      </c>
      <c r="J16" s="23">
        <v>2217</v>
      </c>
      <c r="K16" s="22">
        <v>0.037</v>
      </c>
      <c r="L16" s="23">
        <v>65767</v>
      </c>
      <c r="M16" s="23">
        <v>3044</v>
      </c>
      <c r="N16" s="22">
        <v>0.049</v>
      </c>
      <c r="O16" s="23">
        <v>69132</v>
      </c>
      <c r="P16" s="23">
        <v>3365</v>
      </c>
      <c r="Q16" s="22">
        <v>0.051</v>
      </c>
      <c r="R16" s="23">
        <v>72611</v>
      </c>
      <c r="S16" s="23">
        <v>3479</v>
      </c>
      <c r="T16" s="22">
        <v>0.05</v>
      </c>
      <c r="U16" s="23">
        <v>76090</v>
      </c>
      <c r="V16" s="23">
        <v>3479</v>
      </c>
      <c r="W16" s="22">
        <v>0.048</v>
      </c>
    </row>
    <row r="17" spans="2:23" ht="39.75" customHeight="1">
      <c r="B17" s="299"/>
      <c r="C17" s="46"/>
      <c r="D17" s="88" t="s">
        <v>26</v>
      </c>
      <c r="E17" s="43"/>
      <c r="F17" s="26">
        <v>10975</v>
      </c>
      <c r="G17" s="44">
        <v>-19</v>
      </c>
      <c r="H17" s="45">
        <v>-0.002</v>
      </c>
      <c r="I17" s="23">
        <v>12966</v>
      </c>
      <c r="J17" s="23">
        <v>2833</v>
      </c>
      <c r="K17" s="22">
        <v>0.28</v>
      </c>
      <c r="L17" s="23">
        <v>10641</v>
      </c>
      <c r="M17" s="23">
        <v>-2325</v>
      </c>
      <c r="N17" s="22">
        <v>-0.179</v>
      </c>
      <c r="O17" s="23">
        <v>6761</v>
      </c>
      <c r="P17" s="23">
        <v>-3880</v>
      </c>
      <c r="Q17" s="22">
        <v>-0.365</v>
      </c>
      <c r="R17" s="23">
        <v>7036</v>
      </c>
      <c r="S17" s="23">
        <v>275</v>
      </c>
      <c r="T17" s="22">
        <v>0.041</v>
      </c>
      <c r="U17" s="23">
        <v>4910</v>
      </c>
      <c r="V17" s="23">
        <v>-2126</v>
      </c>
      <c r="W17" s="22">
        <v>-0.302</v>
      </c>
    </row>
    <row r="18" spans="2:23" ht="39.75" customHeight="1">
      <c r="B18" s="299"/>
      <c r="C18" s="46"/>
      <c r="D18" s="88" t="s">
        <v>27</v>
      </c>
      <c r="E18" s="43"/>
      <c r="F18" s="26">
        <v>20909.646</v>
      </c>
      <c r="G18" s="44"/>
      <c r="H18" s="45"/>
      <c r="I18" s="23">
        <v>23861</v>
      </c>
      <c r="J18" s="23">
        <v>962</v>
      </c>
      <c r="K18" s="22">
        <v>0.042</v>
      </c>
      <c r="L18" s="23">
        <v>24661</v>
      </c>
      <c r="M18" s="23">
        <v>800</v>
      </c>
      <c r="N18" s="22">
        <v>0.034</v>
      </c>
      <c r="O18" s="23">
        <v>25461</v>
      </c>
      <c r="P18" s="23">
        <v>800</v>
      </c>
      <c r="Q18" s="22">
        <v>0.032</v>
      </c>
      <c r="R18" s="23">
        <v>26261</v>
      </c>
      <c r="S18" s="23">
        <v>800</v>
      </c>
      <c r="T18" s="22">
        <v>0.031</v>
      </c>
      <c r="U18" s="23">
        <v>27061</v>
      </c>
      <c r="V18" s="23">
        <v>800</v>
      </c>
      <c r="W18" s="22">
        <v>0.03</v>
      </c>
    </row>
    <row r="19" spans="2:23" ht="39.75" customHeight="1">
      <c r="B19" s="299"/>
      <c r="C19" s="46"/>
      <c r="D19" s="89" t="s">
        <v>28</v>
      </c>
      <c r="E19" s="48"/>
      <c r="F19" s="49">
        <v>75182.06699999998</v>
      </c>
      <c r="G19" s="50">
        <v>-105</v>
      </c>
      <c r="H19" s="19">
        <v>-0.001</v>
      </c>
      <c r="I19" s="23">
        <v>79358</v>
      </c>
      <c r="J19" s="23">
        <v>4678</v>
      </c>
      <c r="K19" s="22">
        <v>0.063</v>
      </c>
      <c r="L19" s="23">
        <v>79868</v>
      </c>
      <c r="M19" s="23">
        <v>510</v>
      </c>
      <c r="N19" s="22">
        <v>0.006</v>
      </c>
      <c r="O19" s="23">
        <v>79128</v>
      </c>
      <c r="P19" s="23">
        <v>-740</v>
      </c>
      <c r="Q19" s="22">
        <v>-0.009</v>
      </c>
      <c r="R19" s="23">
        <v>78657</v>
      </c>
      <c r="S19" s="23">
        <v>-471</v>
      </c>
      <c r="T19" s="22">
        <v>-0.006</v>
      </c>
      <c r="U19" s="23">
        <v>78022</v>
      </c>
      <c r="V19" s="23">
        <v>-635</v>
      </c>
      <c r="W19" s="22">
        <v>-0.008</v>
      </c>
    </row>
    <row r="20" spans="2:23" ht="39.75" customHeight="1" thickBot="1">
      <c r="B20" s="299"/>
      <c r="C20" s="51" t="s">
        <v>29</v>
      </c>
      <c r="D20" s="90"/>
      <c r="E20" s="52">
        <v>29642</v>
      </c>
      <c r="F20" s="29">
        <v>33513</v>
      </c>
      <c r="G20" s="53">
        <v>-8015</v>
      </c>
      <c r="H20" s="19">
        <v>-0.193</v>
      </c>
      <c r="I20" s="23">
        <v>33212</v>
      </c>
      <c r="J20" s="23">
        <v>5398</v>
      </c>
      <c r="K20" s="22">
        <v>0.194</v>
      </c>
      <c r="L20" s="23">
        <v>39788</v>
      </c>
      <c r="M20" s="23">
        <v>6576</v>
      </c>
      <c r="N20" s="22">
        <v>0.198</v>
      </c>
      <c r="O20" s="23">
        <v>47021</v>
      </c>
      <c r="P20" s="23">
        <v>7233</v>
      </c>
      <c r="Q20" s="22">
        <v>0.182</v>
      </c>
      <c r="R20" s="23">
        <v>38784</v>
      </c>
      <c r="S20" s="23">
        <v>-8237</v>
      </c>
      <c r="T20" s="22">
        <v>-0.175</v>
      </c>
      <c r="U20" s="23">
        <v>36866</v>
      </c>
      <c r="V20" s="23">
        <v>-1918</v>
      </c>
      <c r="W20" s="22">
        <v>-0.049</v>
      </c>
    </row>
    <row r="21" spans="2:23" ht="39.75" customHeight="1" thickBot="1">
      <c r="B21" s="300"/>
      <c r="C21" s="32" t="s">
        <v>30</v>
      </c>
      <c r="D21" s="85"/>
      <c r="E21" s="91">
        <f>E13</f>
        <v>249093.606</v>
      </c>
      <c r="F21" s="38">
        <f>F13</f>
        <v>248943.713</v>
      </c>
      <c r="G21" s="54">
        <f>G13</f>
        <v>-149.89300000001094</v>
      </c>
      <c r="H21" s="37">
        <f>G21/E21</f>
        <v>-0.0006017537037864029</v>
      </c>
      <c r="I21" s="38">
        <v>257982</v>
      </c>
      <c r="J21" s="36">
        <v>15653</v>
      </c>
      <c r="K21" s="37">
        <v>0.065</v>
      </c>
      <c r="L21" s="38">
        <v>266253</v>
      </c>
      <c r="M21" s="36">
        <v>8271</v>
      </c>
      <c r="N21" s="37">
        <v>0.032</v>
      </c>
      <c r="O21" s="38">
        <v>273562</v>
      </c>
      <c r="P21" s="36">
        <v>7309</v>
      </c>
      <c r="Q21" s="37">
        <v>0.027</v>
      </c>
      <c r="R21" s="38">
        <v>268037</v>
      </c>
      <c r="S21" s="36">
        <v>-5525</v>
      </c>
      <c r="T21" s="37">
        <v>-0.02</v>
      </c>
      <c r="U21" s="38">
        <v>267600</v>
      </c>
      <c r="V21" s="36">
        <v>-437</v>
      </c>
      <c r="W21" s="37">
        <v>-0.002</v>
      </c>
    </row>
    <row r="22" spans="2:23" ht="39.75" customHeight="1" thickBot="1">
      <c r="B22" s="301" t="s">
        <v>31</v>
      </c>
      <c r="C22" s="302"/>
      <c r="D22" s="303"/>
      <c r="E22" s="55"/>
      <c r="F22" s="56" t="s">
        <v>38</v>
      </c>
      <c r="G22" s="57"/>
      <c r="H22" s="58"/>
      <c r="I22" s="61">
        <v>0</v>
      </c>
      <c r="J22" s="59"/>
      <c r="K22" s="60"/>
      <c r="L22" s="61">
        <v>0</v>
      </c>
      <c r="M22" s="59"/>
      <c r="N22" s="60"/>
      <c r="O22" s="61">
        <v>0</v>
      </c>
      <c r="P22" s="59"/>
      <c r="Q22" s="60"/>
      <c r="R22" s="61">
        <v>0</v>
      </c>
      <c r="S22" s="59"/>
      <c r="T22" s="60"/>
      <c r="U22" s="61">
        <v>0</v>
      </c>
      <c r="V22" s="59"/>
      <c r="W22" s="60"/>
    </row>
    <row r="23" spans="2:23" ht="12" customHeight="1">
      <c r="B23" s="73"/>
      <c r="C23" s="73"/>
      <c r="D23" s="73"/>
      <c r="E23" s="74"/>
      <c r="F23" s="75"/>
      <c r="G23" s="76"/>
      <c r="H23" s="77"/>
      <c r="I23" s="68"/>
      <c r="J23" s="68"/>
      <c r="K23" s="69"/>
      <c r="L23" s="68"/>
      <c r="M23" s="68"/>
      <c r="N23" s="69"/>
      <c r="O23" s="68"/>
      <c r="P23" s="68"/>
      <c r="Q23" s="69"/>
      <c r="R23" s="68"/>
      <c r="S23" s="68"/>
      <c r="T23" s="69"/>
      <c r="U23" s="68"/>
      <c r="V23" s="68"/>
      <c r="W23" s="69"/>
    </row>
    <row r="24" spans="3:21" ht="13.5">
      <c r="C24" s="62"/>
      <c r="I24" s="63"/>
      <c r="L24" s="63"/>
      <c r="O24" s="63"/>
      <c r="R24" s="63"/>
      <c r="U24" s="63"/>
    </row>
    <row r="25" spans="2:23" s="65" customFormat="1" ht="12" customHeight="1">
      <c r="B25" s="64"/>
      <c r="D25" s="66"/>
      <c r="E25" s="67"/>
      <c r="F25" s="68"/>
      <c r="G25" s="68"/>
      <c r="H25" s="69"/>
      <c r="I25" s="68"/>
      <c r="J25" s="68"/>
      <c r="K25" s="69"/>
      <c r="L25" s="68"/>
      <c r="M25" s="68"/>
      <c r="N25" s="69"/>
      <c r="O25" s="68"/>
      <c r="P25" s="68"/>
      <c r="Q25" s="69"/>
      <c r="R25" s="68"/>
      <c r="S25" s="68"/>
      <c r="T25" s="69"/>
      <c r="U25" s="68"/>
      <c r="V25" s="68"/>
      <c r="W25" s="69"/>
    </row>
    <row r="26" spans="4:23" ht="17.25" customHeight="1">
      <c r="D26" s="62"/>
      <c r="E26" s="48"/>
      <c r="F26" s="48"/>
      <c r="G26" s="48"/>
      <c r="H26" s="70"/>
      <c r="I26" s="71"/>
      <c r="J26" s="72"/>
      <c r="K26" s="72"/>
      <c r="L26" s="71"/>
      <c r="M26" s="72"/>
      <c r="N26" s="72"/>
      <c r="O26" s="71"/>
      <c r="P26" s="72"/>
      <c r="Q26" s="72"/>
      <c r="R26" s="71"/>
      <c r="S26" s="72"/>
      <c r="T26" s="72"/>
      <c r="U26" s="71"/>
      <c r="V26" s="72"/>
      <c r="W26" s="72"/>
    </row>
    <row r="27" spans="3:8" ht="24.75" customHeight="1">
      <c r="C27" s="287"/>
      <c r="D27" s="287"/>
      <c r="E27" s="288"/>
      <c r="F27" s="288"/>
      <c r="G27" s="288"/>
      <c r="H27" s="288"/>
    </row>
    <row r="28" spans="3:8" ht="21" customHeight="1">
      <c r="C28" s="288"/>
      <c r="D28" s="288"/>
      <c r="E28" s="288"/>
      <c r="F28" s="288"/>
      <c r="G28" s="288"/>
      <c r="H28" s="288"/>
    </row>
    <row r="29" spans="3:8" ht="21" customHeight="1">
      <c r="C29" s="288"/>
      <c r="D29" s="288"/>
      <c r="E29" s="288"/>
      <c r="F29" s="288"/>
      <c r="G29" s="288"/>
      <c r="H29" s="288"/>
    </row>
    <row r="30" spans="3:8" ht="21" customHeight="1">
      <c r="C30" s="288"/>
      <c r="D30" s="288"/>
      <c r="E30" s="288"/>
      <c r="F30" s="288"/>
      <c r="G30" s="288"/>
      <c r="H30" s="288"/>
    </row>
    <row r="31" spans="3:8" ht="21" customHeight="1">
      <c r="C31" s="288"/>
      <c r="D31" s="288"/>
      <c r="E31" s="288"/>
      <c r="F31" s="288"/>
      <c r="G31" s="288"/>
      <c r="H31" s="288"/>
    </row>
    <row r="32" spans="3:8" ht="21" customHeight="1">
      <c r="C32" s="288"/>
      <c r="D32" s="288"/>
      <c r="E32" s="288"/>
      <c r="F32" s="288"/>
      <c r="G32" s="288"/>
      <c r="H32" s="288"/>
    </row>
    <row r="33" spans="3:8" ht="21" customHeight="1">
      <c r="C33" s="288"/>
      <c r="D33" s="288"/>
      <c r="E33" s="288"/>
      <c r="F33" s="288"/>
      <c r="G33" s="288"/>
      <c r="H33" s="288"/>
    </row>
    <row r="34" spans="3:8" ht="21" customHeight="1">
      <c r="C34" s="288"/>
      <c r="D34" s="288"/>
      <c r="E34" s="288"/>
      <c r="F34" s="288"/>
      <c r="G34" s="288"/>
      <c r="H34" s="288"/>
    </row>
    <row r="35" spans="3:8" ht="24" customHeight="1">
      <c r="C35" s="288"/>
      <c r="D35" s="288"/>
      <c r="E35" s="288"/>
      <c r="F35" s="288"/>
      <c r="G35" s="288"/>
      <c r="H35" s="288"/>
    </row>
    <row r="36" spans="3:8" ht="21" customHeight="1">
      <c r="C36" s="288"/>
      <c r="D36" s="288"/>
      <c r="E36" s="288"/>
      <c r="F36" s="288"/>
      <c r="G36" s="288"/>
      <c r="H36" s="288"/>
    </row>
    <row r="37" ht="21" customHeight="1"/>
    <row r="38" ht="21" customHeight="1"/>
    <row r="39" ht="21" customHeight="1"/>
    <row r="40" ht="21" customHeight="1"/>
    <row r="41" ht="24" customHeight="1"/>
    <row r="42" ht="26.25" customHeight="1"/>
    <row r="43" ht="15.75" customHeight="1"/>
    <row r="50" ht="17.25" customHeight="1"/>
  </sheetData>
  <sheetProtection/>
  <mergeCells count="12">
    <mergeCell ref="R5:T5"/>
    <mergeCell ref="U5:W5"/>
    <mergeCell ref="B7:B13"/>
    <mergeCell ref="B14:B21"/>
    <mergeCell ref="B22:D22"/>
    <mergeCell ref="C27:H36"/>
    <mergeCell ref="A1:W1"/>
    <mergeCell ref="B5:C6"/>
    <mergeCell ref="F5:H5"/>
    <mergeCell ref="I5:K5"/>
    <mergeCell ref="L5:N5"/>
    <mergeCell ref="O5:Q5"/>
  </mergeCells>
  <printOptions horizontalCentered="1"/>
  <pageMargins left="0.2362204724409449" right="0.15748031496062992" top="0.5511811023622047" bottom="0.7086614173228347" header="0.2362204724409449" footer="0.4330708661417323"/>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indexed="52"/>
  </sheetPr>
  <dimension ref="B1:HS36"/>
  <sheetViews>
    <sheetView showGridLines="0" zoomScale="70" zoomScaleNormal="70" zoomScaleSheetLayoutView="75" zoomScalePageLayoutView="0" workbookViewId="0" topLeftCell="A1">
      <selection activeCell="C1" sqref="C1"/>
    </sheetView>
  </sheetViews>
  <sheetFormatPr defaultColWidth="3.125" defaultRowHeight="13.5"/>
  <cols>
    <col min="1" max="1" width="1.75390625" style="3" customWidth="1"/>
    <col min="2" max="2" width="3.625" style="3" customWidth="1"/>
    <col min="3" max="3" width="3.125" style="3" customWidth="1"/>
    <col min="4" max="4" width="20.25390625" style="3" customWidth="1"/>
    <col min="5" max="5" width="8.125" style="3" hidden="1" customWidth="1"/>
    <col min="6" max="7" width="9.125" style="3" hidden="1" customWidth="1"/>
    <col min="8" max="8" width="12.125" style="3" hidden="1" customWidth="1"/>
    <col min="9" max="10" width="11.50390625" style="3" customWidth="1"/>
    <col min="11" max="11" width="10.25390625" style="3" bestFit="1" customWidth="1"/>
    <col min="12" max="13" width="11.50390625" style="3" customWidth="1"/>
    <col min="14" max="14" width="10.25390625" style="3" bestFit="1" customWidth="1"/>
    <col min="15" max="16" width="11.50390625" style="3" customWidth="1"/>
    <col min="17" max="17" width="10.25390625" style="3" bestFit="1" customWidth="1"/>
    <col min="18" max="19" width="11.50390625" style="3" customWidth="1"/>
    <col min="20" max="20" width="10.25390625" style="3" customWidth="1"/>
    <col min="21" max="22" width="11.50390625" style="3" customWidth="1"/>
    <col min="23" max="23" width="10.25390625" style="3" customWidth="1"/>
    <col min="24" max="24" width="1.12109375" style="3" customWidth="1"/>
    <col min="25" max="253" width="10.625" style="3" customWidth="1"/>
    <col min="254" max="254" width="1.75390625" style="3" customWidth="1"/>
    <col min="255" max="255" width="3.625" style="3" customWidth="1"/>
    <col min="256" max="16384" width="3.125" style="3" customWidth="1"/>
  </cols>
  <sheetData>
    <row r="1" spans="2:23" ht="33" customHeight="1">
      <c r="B1" s="92" t="s">
        <v>33</v>
      </c>
      <c r="C1" s="2"/>
      <c r="D1" s="2"/>
      <c r="J1" s="4"/>
      <c r="K1" s="4"/>
      <c r="M1" s="4" t="s">
        <v>36</v>
      </c>
      <c r="N1" s="4"/>
      <c r="P1" s="314"/>
      <c r="Q1" s="314"/>
      <c r="S1" s="314"/>
      <c r="T1" s="314"/>
      <c r="V1" s="314"/>
      <c r="W1" s="314"/>
    </row>
    <row r="2" ht="7.5" customHeight="1">
      <c r="B2" s="5"/>
    </row>
    <row r="3" spans="2:9" ht="12" customHeight="1">
      <c r="B3" s="5"/>
      <c r="I3" s="79"/>
    </row>
    <row r="4" spans="11:23" ht="24" customHeight="1" thickBot="1">
      <c r="K4" s="6"/>
      <c r="N4" s="6"/>
      <c r="Q4" s="6"/>
      <c r="T4" s="6"/>
      <c r="W4" s="6" t="s">
        <v>9</v>
      </c>
    </row>
    <row r="5" spans="2:23" ht="30.75" customHeight="1">
      <c r="B5" s="305" t="s">
        <v>10</v>
      </c>
      <c r="C5" s="306"/>
      <c r="D5" s="80"/>
      <c r="E5" s="78" t="s">
        <v>2</v>
      </c>
      <c r="F5" s="311" t="s">
        <v>11</v>
      </c>
      <c r="G5" s="312"/>
      <c r="H5" s="313"/>
      <c r="I5" s="309" t="s">
        <v>13</v>
      </c>
      <c r="J5" s="293"/>
      <c r="K5" s="310"/>
      <c r="L5" s="309" t="s">
        <v>14</v>
      </c>
      <c r="M5" s="293"/>
      <c r="N5" s="310"/>
      <c r="O5" s="309" t="s">
        <v>15</v>
      </c>
      <c r="P5" s="293"/>
      <c r="Q5" s="310"/>
      <c r="R5" s="309" t="s">
        <v>16</v>
      </c>
      <c r="S5" s="293"/>
      <c r="T5" s="310"/>
      <c r="U5" s="309" t="s">
        <v>34</v>
      </c>
      <c r="V5" s="293"/>
      <c r="W5" s="310"/>
    </row>
    <row r="6" spans="2:227" ht="30.75" customHeight="1" thickBot="1">
      <c r="B6" s="307"/>
      <c r="C6" s="308"/>
      <c r="D6" s="81"/>
      <c r="E6" s="7" t="s">
        <v>17</v>
      </c>
      <c r="F6" s="8" t="s">
        <v>3</v>
      </c>
      <c r="G6" s="7" t="s">
        <v>1</v>
      </c>
      <c r="H6" s="9" t="s">
        <v>0</v>
      </c>
      <c r="I6" s="13" t="s">
        <v>3</v>
      </c>
      <c r="J6" s="11" t="s">
        <v>1</v>
      </c>
      <c r="K6" s="12" t="s">
        <v>0</v>
      </c>
      <c r="L6" s="13" t="s">
        <v>3</v>
      </c>
      <c r="M6" s="11" t="s">
        <v>1</v>
      </c>
      <c r="N6" s="12" t="s">
        <v>0</v>
      </c>
      <c r="O6" s="13" t="s">
        <v>3</v>
      </c>
      <c r="P6" s="11" t="s">
        <v>1</v>
      </c>
      <c r="Q6" s="12" t="s">
        <v>0</v>
      </c>
      <c r="R6" s="13" t="s">
        <v>3</v>
      </c>
      <c r="S6" s="11" t="s">
        <v>1</v>
      </c>
      <c r="T6" s="12" t="s">
        <v>0</v>
      </c>
      <c r="U6" s="13" t="s">
        <v>3</v>
      </c>
      <c r="V6" s="11" t="s">
        <v>1</v>
      </c>
      <c r="W6" s="12" t="s">
        <v>0</v>
      </c>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row>
    <row r="7" spans="2:23" ht="39.75" customHeight="1" thickTop="1">
      <c r="B7" s="299" t="s">
        <v>18</v>
      </c>
      <c r="C7" s="15" t="s">
        <v>4</v>
      </c>
      <c r="D7" s="82"/>
      <c r="E7" s="16">
        <v>110576</v>
      </c>
      <c r="F7" s="17">
        <v>107256</v>
      </c>
      <c r="G7" s="18">
        <f aca="true" t="shared" si="0" ref="G7:G12">F7-E7</f>
        <v>-3320</v>
      </c>
      <c r="H7" s="19">
        <f aca="true" t="shared" si="1" ref="H7:H14">G7/E7</f>
        <v>-0.030024598466213283</v>
      </c>
      <c r="I7" s="23">
        <v>108692</v>
      </c>
      <c r="J7" s="23">
        <v>3034</v>
      </c>
      <c r="K7" s="22">
        <v>0.029</v>
      </c>
      <c r="L7" s="23">
        <v>110510</v>
      </c>
      <c r="M7" s="23">
        <v>1818</v>
      </c>
      <c r="N7" s="22">
        <v>0.017</v>
      </c>
      <c r="O7" s="23">
        <v>110510</v>
      </c>
      <c r="P7" s="23">
        <v>0</v>
      </c>
      <c r="Q7" s="22">
        <v>0</v>
      </c>
      <c r="R7" s="23">
        <v>110510</v>
      </c>
      <c r="S7" s="23">
        <v>0</v>
      </c>
      <c r="T7" s="22">
        <v>0</v>
      </c>
      <c r="U7" s="23">
        <v>110510</v>
      </c>
      <c r="V7" s="23">
        <v>0</v>
      </c>
      <c r="W7" s="22">
        <v>0</v>
      </c>
    </row>
    <row r="8" spans="2:23" ht="39.75" customHeight="1">
      <c r="B8" s="299"/>
      <c r="C8" s="24" t="s">
        <v>5</v>
      </c>
      <c r="D8" s="83"/>
      <c r="E8" s="25">
        <v>31900</v>
      </c>
      <c r="F8" s="26">
        <v>37400</v>
      </c>
      <c r="G8" s="18">
        <f t="shared" si="0"/>
        <v>5500</v>
      </c>
      <c r="H8" s="19">
        <f t="shared" si="1"/>
        <v>0.1724137931034483</v>
      </c>
      <c r="I8" s="23">
        <v>42200</v>
      </c>
      <c r="J8" s="23">
        <v>500</v>
      </c>
      <c r="K8" s="22">
        <v>0.012</v>
      </c>
      <c r="L8" s="23">
        <v>43600</v>
      </c>
      <c r="M8" s="23">
        <v>1400</v>
      </c>
      <c r="N8" s="22">
        <v>0.033</v>
      </c>
      <c r="O8" s="23">
        <v>43600</v>
      </c>
      <c r="P8" s="23">
        <v>0</v>
      </c>
      <c r="Q8" s="22">
        <v>0</v>
      </c>
      <c r="R8" s="23">
        <v>43600</v>
      </c>
      <c r="S8" s="23">
        <v>0</v>
      </c>
      <c r="T8" s="22">
        <v>0</v>
      </c>
      <c r="U8" s="23">
        <v>43600</v>
      </c>
      <c r="V8" s="23">
        <v>0</v>
      </c>
      <c r="W8" s="22">
        <v>0</v>
      </c>
    </row>
    <row r="9" spans="2:23" ht="39.75" customHeight="1">
      <c r="B9" s="299"/>
      <c r="C9" s="24" t="s">
        <v>19</v>
      </c>
      <c r="D9" s="83"/>
      <c r="E9" s="25">
        <v>52507.592000000004</v>
      </c>
      <c r="F9" s="26">
        <v>52366.913</v>
      </c>
      <c r="G9" s="18">
        <f t="shared" si="0"/>
        <v>-140.67900000000373</v>
      </c>
      <c r="H9" s="19">
        <f t="shared" si="1"/>
        <v>-0.0026792125603475343</v>
      </c>
      <c r="I9" s="23">
        <v>50688</v>
      </c>
      <c r="J9" s="23">
        <v>723</v>
      </c>
      <c r="K9" s="22">
        <v>0.014</v>
      </c>
      <c r="L9" s="23">
        <v>52700</v>
      </c>
      <c r="M9" s="23">
        <v>2011</v>
      </c>
      <c r="N9" s="22">
        <v>0.04</v>
      </c>
      <c r="O9" s="23">
        <v>51659</v>
      </c>
      <c r="P9" s="23">
        <v>-1041</v>
      </c>
      <c r="Q9" s="22">
        <v>-0.02</v>
      </c>
      <c r="R9" s="23">
        <v>53561</v>
      </c>
      <c r="S9" s="23">
        <v>1902</v>
      </c>
      <c r="T9" s="22">
        <v>0.037</v>
      </c>
      <c r="U9" s="23">
        <v>54377</v>
      </c>
      <c r="V9" s="23">
        <v>816</v>
      </c>
      <c r="W9" s="22">
        <v>0.015</v>
      </c>
    </row>
    <row r="10" spans="2:23" ht="39.75" customHeight="1">
      <c r="B10" s="299"/>
      <c r="C10" s="27" t="s">
        <v>7</v>
      </c>
      <c r="D10" s="84"/>
      <c r="E10" s="28">
        <v>8555</v>
      </c>
      <c r="F10" s="29">
        <v>9496</v>
      </c>
      <c r="G10" s="18">
        <f t="shared" si="0"/>
        <v>941</v>
      </c>
      <c r="H10" s="19">
        <f t="shared" si="1"/>
        <v>0.10999415546464056</v>
      </c>
      <c r="I10" s="23">
        <v>4880</v>
      </c>
      <c r="J10" s="23">
        <v>-1500</v>
      </c>
      <c r="K10" s="22">
        <v>-0.235</v>
      </c>
      <c r="L10" s="23">
        <v>6000</v>
      </c>
      <c r="M10" s="23">
        <v>1120</v>
      </c>
      <c r="N10" s="22">
        <v>0.23</v>
      </c>
      <c r="O10" s="23">
        <v>6000</v>
      </c>
      <c r="P10" s="23">
        <v>0</v>
      </c>
      <c r="Q10" s="22">
        <v>0</v>
      </c>
      <c r="R10" s="23">
        <v>11200</v>
      </c>
      <c r="S10" s="23">
        <v>5200</v>
      </c>
      <c r="T10" s="22">
        <v>0.867</v>
      </c>
      <c r="U10" s="23">
        <v>6700</v>
      </c>
      <c r="V10" s="23">
        <v>-4500</v>
      </c>
      <c r="W10" s="22">
        <v>-0.402</v>
      </c>
    </row>
    <row r="11" spans="2:23" ht="39.75" customHeight="1">
      <c r="B11" s="299"/>
      <c r="C11" s="24" t="s">
        <v>6</v>
      </c>
      <c r="D11" s="83"/>
      <c r="E11" s="30">
        <v>16701.361</v>
      </c>
      <c r="F11" s="26">
        <v>13255.831</v>
      </c>
      <c r="G11" s="18">
        <f t="shared" si="0"/>
        <v>-3445.5300000000007</v>
      </c>
      <c r="H11" s="19">
        <f t="shared" si="1"/>
        <v>-0.20630234865290323</v>
      </c>
      <c r="I11" s="23">
        <v>5503</v>
      </c>
      <c r="J11" s="23">
        <v>-3894</v>
      </c>
      <c r="K11" s="22">
        <v>-0.414</v>
      </c>
      <c r="L11" s="23">
        <v>4000</v>
      </c>
      <c r="M11" s="23">
        <v>-1503</v>
      </c>
      <c r="N11" s="22">
        <v>-0.273</v>
      </c>
      <c r="O11" s="23">
        <v>4050</v>
      </c>
      <c r="P11" s="23">
        <v>50</v>
      </c>
      <c r="Q11" s="22">
        <v>0.013</v>
      </c>
      <c r="R11" s="23">
        <v>3500</v>
      </c>
      <c r="S11" s="23">
        <v>-550</v>
      </c>
      <c r="T11" s="22">
        <v>-0.136</v>
      </c>
      <c r="U11" s="23">
        <v>5000</v>
      </c>
      <c r="V11" s="23">
        <v>1500</v>
      </c>
      <c r="W11" s="22">
        <v>0.429</v>
      </c>
    </row>
    <row r="12" spans="2:23" ht="39.75" customHeight="1" thickBot="1">
      <c r="B12" s="299"/>
      <c r="C12" s="27" t="s">
        <v>20</v>
      </c>
      <c r="D12" s="84"/>
      <c r="E12" s="28">
        <f>E13-E7-E8-E9-E10-E11</f>
        <v>28853.652999999995</v>
      </c>
      <c r="F12" s="29">
        <f>F13-F7-F8-F9-F10-F11</f>
        <v>29168.96899999999</v>
      </c>
      <c r="G12" s="18">
        <f t="shared" si="0"/>
        <v>315.31599999999526</v>
      </c>
      <c r="H12" s="31">
        <f t="shared" si="1"/>
        <v>0.010928113677668312</v>
      </c>
      <c r="I12" s="23">
        <v>30366</v>
      </c>
      <c r="J12" s="23">
        <v>724</v>
      </c>
      <c r="K12" s="22">
        <v>0.024</v>
      </c>
      <c r="L12" s="23">
        <v>32680</v>
      </c>
      <c r="M12" s="23">
        <v>2314</v>
      </c>
      <c r="N12" s="22">
        <v>0.076</v>
      </c>
      <c r="O12" s="23">
        <v>31535</v>
      </c>
      <c r="P12" s="23">
        <v>-1145</v>
      </c>
      <c r="Q12" s="22">
        <v>-0.035</v>
      </c>
      <c r="R12" s="23">
        <v>34320</v>
      </c>
      <c r="S12" s="23">
        <v>2785</v>
      </c>
      <c r="T12" s="22">
        <v>0.088</v>
      </c>
      <c r="U12" s="23">
        <v>34591</v>
      </c>
      <c r="V12" s="23">
        <v>271</v>
      </c>
      <c r="W12" s="22">
        <v>0.008</v>
      </c>
    </row>
    <row r="13" spans="2:23" ht="39.75" customHeight="1" thickBot="1">
      <c r="B13" s="300"/>
      <c r="C13" s="32" t="s">
        <v>21</v>
      </c>
      <c r="D13" s="85"/>
      <c r="E13" s="34">
        <v>249093.606</v>
      </c>
      <c r="F13" s="35">
        <v>248943.713</v>
      </c>
      <c r="G13" s="36">
        <f>F13-E13</f>
        <v>-149.89300000001094</v>
      </c>
      <c r="H13" s="37">
        <f t="shared" si="1"/>
        <v>-0.0006017537037864029</v>
      </c>
      <c r="I13" s="38">
        <v>242329</v>
      </c>
      <c r="J13" s="36">
        <v>-412</v>
      </c>
      <c r="K13" s="37">
        <v>-0.002</v>
      </c>
      <c r="L13" s="38">
        <v>249489</v>
      </c>
      <c r="M13" s="36">
        <v>7160</v>
      </c>
      <c r="N13" s="37">
        <v>0.03</v>
      </c>
      <c r="O13" s="38">
        <v>247353</v>
      </c>
      <c r="P13" s="36">
        <v>-2136</v>
      </c>
      <c r="Q13" s="37">
        <v>-0.009</v>
      </c>
      <c r="R13" s="38">
        <v>256690</v>
      </c>
      <c r="S13" s="36">
        <v>9337</v>
      </c>
      <c r="T13" s="37">
        <v>0.038</v>
      </c>
      <c r="U13" s="38">
        <v>254777</v>
      </c>
      <c r="V13" s="36">
        <v>-1913</v>
      </c>
      <c r="W13" s="37">
        <v>-0.007</v>
      </c>
    </row>
    <row r="14" spans="2:23" ht="39.75" customHeight="1">
      <c r="B14" s="298" t="s">
        <v>22</v>
      </c>
      <c r="C14" s="39" t="s">
        <v>23</v>
      </c>
      <c r="D14" s="86"/>
      <c r="E14" s="40">
        <v>47588.387</v>
      </c>
      <c r="F14" s="17">
        <v>48552</v>
      </c>
      <c r="G14" s="18">
        <v>963</v>
      </c>
      <c r="H14" s="19">
        <f t="shared" si="1"/>
        <v>0.0202360294329791</v>
      </c>
      <c r="I14" s="23">
        <v>46297</v>
      </c>
      <c r="J14" s="23">
        <v>-995</v>
      </c>
      <c r="K14" s="22">
        <v>-0.021</v>
      </c>
      <c r="L14" s="23">
        <v>45519</v>
      </c>
      <c r="M14" s="23">
        <v>-778</v>
      </c>
      <c r="N14" s="22">
        <v>-0.017</v>
      </c>
      <c r="O14" s="23">
        <v>44785</v>
      </c>
      <c r="P14" s="23">
        <v>-734</v>
      </c>
      <c r="Q14" s="22">
        <v>-0.016</v>
      </c>
      <c r="R14" s="23">
        <v>45452</v>
      </c>
      <c r="S14" s="23">
        <v>667</v>
      </c>
      <c r="T14" s="22">
        <v>0.015</v>
      </c>
      <c r="U14" s="23">
        <v>43230</v>
      </c>
      <c r="V14" s="23">
        <v>-2222</v>
      </c>
      <c r="W14" s="22">
        <v>-0.049</v>
      </c>
    </row>
    <row r="15" spans="2:23" ht="39.75" customHeight="1">
      <c r="B15" s="299"/>
      <c r="C15" s="41" t="s">
        <v>24</v>
      </c>
      <c r="D15" s="87"/>
      <c r="E15" s="43"/>
      <c r="F15" s="26">
        <f>SUM(F16:F19)</f>
        <v>166878.713</v>
      </c>
      <c r="G15" s="44">
        <v>6902</v>
      </c>
      <c r="H15" s="45">
        <v>0.043</v>
      </c>
      <c r="I15" s="23">
        <v>168217</v>
      </c>
      <c r="J15" s="23">
        <v>1189</v>
      </c>
      <c r="K15" s="22">
        <v>0.007</v>
      </c>
      <c r="L15" s="23">
        <v>173756</v>
      </c>
      <c r="M15" s="23">
        <v>5539</v>
      </c>
      <c r="N15" s="22">
        <v>0.033</v>
      </c>
      <c r="O15" s="23">
        <v>172619</v>
      </c>
      <c r="P15" s="23">
        <v>-1137</v>
      </c>
      <c r="Q15" s="22">
        <v>-0.007</v>
      </c>
      <c r="R15" s="23">
        <v>168629</v>
      </c>
      <c r="S15" s="23">
        <v>-3990</v>
      </c>
      <c r="T15" s="22">
        <v>-0.023</v>
      </c>
      <c r="U15" s="23">
        <v>170780</v>
      </c>
      <c r="V15" s="23">
        <v>2151</v>
      </c>
      <c r="W15" s="22">
        <v>0.013</v>
      </c>
    </row>
    <row r="16" spans="2:23" ht="39.75" customHeight="1">
      <c r="B16" s="299"/>
      <c r="C16" s="46"/>
      <c r="D16" s="88" t="s">
        <v>25</v>
      </c>
      <c r="E16" s="43"/>
      <c r="F16" s="26">
        <v>59812</v>
      </c>
      <c r="G16" s="44">
        <v>7026</v>
      </c>
      <c r="H16" s="45">
        <v>0.133</v>
      </c>
      <c r="I16" s="23">
        <v>60506</v>
      </c>
      <c r="J16" s="23">
        <v>1848</v>
      </c>
      <c r="K16" s="22">
        <v>0.032</v>
      </c>
      <c r="L16" s="23">
        <v>63756</v>
      </c>
      <c r="M16" s="23">
        <v>3250</v>
      </c>
      <c r="N16" s="22">
        <v>0.054</v>
      </c>
      <c r="O16" s="23">
        <v>65406</v>
      </c>
      <c r="P16" s="23">
        <v>1650</v>
      </c>
      <c r="Q16" s="22">
        <v>0.026</v>
      </c>
      <c r="R16" s="23">
        <v>66356</v>
      </c>
      <c r="S16" s="23">
        <v>950</v>
      </c>
      <c r="T16" s="22">
        <v>0.015</v>
      </c>
      <c r="U16" s="23">
        <v>67306</v>
      </c>
      <c r="V16" s="23">
        <v>950</v>
      </c>
      <c r="W16" s="22">
        <v>0.014</v>
      </c>
    </row>
    <row r="17" spans="2:23" ht="39.75" customHeight="1">
      <c r="B17" s="299"/>
      <c r="C17" s="46"/>
      <c r="D17" s="88" t="s">
        <v>26</v>
      </c>
      <c r="E17" s="43"/>
      <c r="F17" s="26">
        <v>10975</v>
      </c>
      <c r="G17" s="44">
        <v>-19</v>
      </c>
      <c r="H17" s="45">
        <v>-0.002</v>
      </c>
      <c r="I17" s="23">
        <v>10133</v>
      </c>
      <c r="J17" s="23">
        <v>-1188</v>
      </c>
      <c r="K17" s="22">
        <v>-0.105</v>
      </c>
      <c r="L17" s="23">
        <v>12878</v>
      </c>
      <c r="M17" s="23">
        <v>2745</v>
      </c>
      <c r="N17" s="22">
        <v>0.271</v>
      </c>
      <c r="O17" s="23">
        <v>10497</v>
      </c>
      <c r="P17" s="23">
        <v>-2381</v>
      </c>
      <c r="Q17" s="22">
        <v>-0.185</v>
      </c>
      <c r="R17" s="23">
        <v>6666</v>
      </c>
      <c r="S17" s="23">
        <v>-3831</v>
      </c>
      <c r="T17" s="22">
        <v>-0.365</v>
      </c>
      <c r="U17" s="23">
        <v>8491</v>
      </c>
      <c r="V17" s="23">
        <v>1825</v>
      </c>
      <c r="W17" s="22">
        <v>0.274</v>
      </c>
    </row>
    <row r="18" spans="2:23" ht="39.75" customHeight="1">
      <c r="B18" s="299"/>
      <c r="C18" s="46"/>
      <c r="D18" s="88" t="s">
        <v>27</v>
      </c>
      <c r="E18" s="43"/>
      <c r="F18" s="26">
        <v>20909.646</v>
      </c>
      <c r="G18" s="44"/>
      <c r="H18" s="45"/>
      <c r="I18" s="23">
        <v>22899</v>
      </c>
      <c r="J18" s="23">
        <v>792</v>
      </c>
      <c r="K18" s="22">
        <v>0.036</v>
      </c>
      <c r="L18" s="23">
        <v>23399</v>
      </c>
      <c r="M18" s="23">
        <v>500</v>
      </c>
      <c r="N18" s="22">
        <v>0.022</v>
      </c>
      <c r="O18" s="23">
        <v>23899</v>
      </c>
      <c r="P18" s="23">
        <v>500</v>
      </c>
      <c r="Q18" s="22">
        <v>0.021</v>
      </c>
      <c r="R18" s="23">
        <v>24399</v>
      </c>
      <c r="S18" s="23">
        <v>500</v>
      </c>
      <c r="T18" s="22">
        <v>0.021</v>
      </c>
      <c r="U18" s="23">
        <v>24899</v>
      </c>
      <c r="V18" s="23">
        <v>500</v>
      </c>
      <c r="W18" s="22">
        <v>0.02</v>
      </c>
    </row>
    <row r="19" spans="2:23" ht="39.75" customHeight="1">
      <c r="B19" s="299"/>
      <c r="C19" s="46"/>
      <c r="D19" s="89" t="s">
        <v>28</v>
      </c>
      <c r="E19" s="48"/>
      <c r="F19" s="49">
        <v>75182.06699999998</v>
      </c>
      <c r="G19" s="50">
        <v>-105</v>
      </c>
      <c r="H19" s="19">
        <v>-0.001</v>
      </c>
      <c r="I19" s="23">
        <v>74679</v>
      </c>
      <c r="J19" s="23">
        <v>-262</v>
      </c>
      <c r="K19" s="22">
        <v>-0.003</v>
      </c>
      <c r="L19" s="23">
        <v>73724</v>
      </c>
      <c r="M19" s="23">
        <v>-956</v>
      </c>
      <c r="N19" s="22">
        <v>-0.013</v>
      </c>
      <c r="O19" s="23">
        <v>72818</v>
      </c>
      <c r="P19" s="23">
        <v>-906</v>
      </c>
      <c r="Q19" s="22">
        <v>-0.012</v>
      </c>
      <c r="R19" s="23">
        <v>71209</v>
      </c>
      <c r="S19" s="23">
        <v>-1609</v>
      </c>
      <c r="T19" s="22">
        <v>-0.022</v>
      </c>
      <c r="U19" s="23">
        <v>70085</v>
      </c>
      <c r="V19" s="23">
        <v>-1124</v>
      </c>
      <c r="W19" s="22">
        <v>-0.016</v>
      </c>
    </row>
    <row r="20" spans="2:23" ht="39.75" customHeight="1" thickBot="1">
      <c r="B20" s="299"/>
      <c r="C20" s="51" t="s">
        <v>29</v>
      </c>
      <c r="D20" s="90"/>
      <c r="E20" s="52">
        <v>29642</v>
      </c>
      <c r="F20" s="29">
        <v>33513</v>
      </c>
      <c r="G20" s="53">
        <v>-8015</v>
      </c>
      <c r="H20" s="19">
        <v>-0.193</v>
      </c>
      <c r="I20" s="23">
        <v>27815</v>
      </c>
      <c r="J20" s="23">
        <v>-606</v>
      </c>
      <c r="K20" s="22">
        <v>-0.021</v>
      </c>
      <c r="L20" s="23">
        <v>30214</v>
      </c>
      <c r="M20" s="23">
        <v>2399</v>
      </c>
      <c r="N20" s="22">
        <v>0.086</v>
      </c>
      <c r="O20" s="23">
        <v>29949</v>
      </c>
      <c r="P20" s="23">
        <v>-265</v>
      </c>
      <c r="Q20" s="22">
        <v>-0.009</v>
      </c>
      <c r="R20" s="23">
        <v>42609</v>
      </c>
      <c r="S20" s="23">
        <v>12660</v>
      </c>
      <c r="T20" s="22">
        <v>0.423</v>
      </c>
      <c r="U20" s="23">
        <v>40767</v>
      </c>
      <c r="V20" s="23">
        <v>-1842</v>
      </c>
      <c r="W20" s="22">
        <v>-0.043</v>
      </c>
    </row>
    <row r="21" spans="2:23" ht="39.75" customHeight="1" thickBot="1">
      <c r="B21" s="300"/>
      <c r="C21" s="32" t="s">
        <v>30</v>
      </c>
      <c r="D21" s="85"/>
      <c r="E21" s="91">
        <f>E13</f>
        <v>249093.606</v>
      </c>
      <c r="F21" s="38">
        <f>F13</f>
        <v>248943.713</v>
      </c>
      <c r="G21" s="54">
        <f>G13</f>
        <v>-149.89300000001094</v>
      </c>
      <c r="H21" s="37">
        <f>G21/E21</f>
        <v>-0.0006017537037864029</v>
      </c>
      <c r="I21" s="38">
        <v>242329</v>
      </c>
      <c r="J21" s="36">
        <v>-412</v>
      </c>
      <c r="K21" s="37">
        <v>-0.002</v>
      </c>
      <c r="L21" s="38">
        <v>249489</v>
      </c>
      <c r="M21" s="36">
        <v>7160</v>
      </c>
      <c r="N21" s="37">
        <v>0.03</v>
      </c>
      <c r="O21" s="38">
        <v>247353</v>
      </c>
      <c r="P21" s="36">
        <v>-2136</v>
      </c>
      <c r="Q21" s="37">
        <v>-0.009</v>
      </c>
      <c r="R21" s="38">
        <v>256690</v>
      </c>
      <c r="S21" s="36">
        <v>9337</v>
      </c>
      <c r="T21" s="37">
        <v>0.038</v>
      </c>
      <c r="U21" s="38">
        <v>254777</v>
      </c>
      <c r="V21" s="36">
        <v>-1913</v>
      </c>
      <c r="W21" s="37">
        <v>-0.007</v>
      </c>
    </row>
    <row r="22" spans="2:23" ht="39.75" customHeight="1" thickBot="1">
      <c r="B22" s="301" t="s">
        <v>31</v>
      </c>
      <c r="C22" s="302"/>
      <c r="D22" s="303"/>
      <c r="E22" s="55"/>
      <c r="F22" s="56" t="s">
        <v>35</v>
      </c>
      <c r="G22" s="57"/>
      <c r="H22" s="58"/>
      <c r="I22" s="61">
        <v>0</v>
      </c>
      <c r="J22" s="59"/>
      <c r="K22" s="60"/>
      <c r="L22" s="61">
        <v>0</v>
      </c>
      <c r="M22" s="59"/>
      <c r="N22" s="60"/>
      <c r="O22" s="61">
        <v>0</v>
      </c>
      <c r="P22" s="59"/>
      <c r="Q22" s="60"/>
      <c r="R22" s="61">
        <v>0</v>
      </c>
      <c r="S22" s="59"/>
      <c r="T22" s="60"/>
      <c r="U22" s="61">
        <v>0</v>
      </c>
      <c r="V22" s="59"/>
      <c r="W22" s="60"/>
    </row>
    <row r="23" spans="2:23" ht="12" customHeight="1">
      <c r="B23" s="73"/>
      <c r="C23" s="73"/>
      <c r="D23" s="73"/>
      <c r="E23" s="74"/>
      <c r="F23" s="75"/>
      <c r="G23" s="76"/>
      <c r="H23" s="77"/>
      <c r="I23" s="68"/>
      <c r="J23" s="68"/>
      <c r="K23" s="69"/>
      <c r="L23" s="68"/>
      <c r="M23" s="68"/>
      <c r="N23" s="69"/>
      <c r="O23" s="68"/>
      <c r="P23" s="68"/>
      <c r="Q23" s="69"/>
      <c r="R23" s="68"/>
      <c r="S23" s="68"/>
      <c r="T23" s="69"/>
      <c r="U23" s="68"/>
      <c r="V23" s="68"/>
      <c r="W23" s="69"/>
    </row>
    <row r="24" spans="3:21" ht="13.5">
      <c r="C24" s="62"/>
      <c r="I24" s="63"/>
      <c r="L24" s="63"/>
      <c r="O24" s="63"/>
      <c r="R24" s="63"/>
      <c r="U24" s="63"/>
    </row>
    <row r="25" spans="2:23" s="65" customFormat="1" ht="12" customHeight="1">
      <c r="B25" s="64"/>
      <c r="D25" s="66"/>
      <c r="E25" s="67"/>
      <c r="F25" s="68"/>
      <c r="G25" s="68"/>
      <c r="H25" s="69"/>
      <c r="I25" s="68"/>
      <c r="J25" s="68"/>
      <c r="K25" s="69"/>
      <c r="L25" s="68"/>
      <c r="M25" s="68"/>
      <c r="N25" s="69"/>
      <c r="O25" s="68"/>
      <c r="P25" s="68"/>
      <c r="Q25" s="69"/>
      <c r="R25" s="68"/>
      <c r="S25" s="68"/>
      <c r="T25" s="69"/>
      <c r="U25" s="68"/>
      <c r="V25" s="68"/>
      <c r="W25" s="69"/>
    </row>
    <row r="26" spans="4:23" ht="17.25" customHeight="1">
      <c r="D26" s="62"/>
      <c r="E26" s="48"/>
      <c r="F26" s="48"/>
      <c r="G26" s="48"/>
      <c r="H26" s="70"/>
      <c r="I26" s="71"/>
      <c r="J26" s="72"/>
      <c r="K26" s="72"/>
      <c r="L26" s="71"/>
      <c r="M26" s="72"/>
      <c r="N26" s="72"/>
      <c r="O26" s="71"/>
      <c r="P26" s="72"/>
      <c r="Q26" s="72"/>
      <c r="R26" s="71"/>
      <c r="S26" s="72"/>
      <c r="T26" s="72"/>
      <c r="U26" s="71"/>
      <c r="V26" s="72"/>
      <c r="W26" s="72"/>
    </row>
    <row r="27" spans="3:11" ht="24.75" customHeight="1">
      <c r="C27" s="287"/>
      <c r="D27" s="287"/>
      <c r="E27" s="288"/>
      <c r="F27" s="288"/>
      <c r="G27" s="288"/>
      <c r="H27" s="288"/>
      <c r="I27" s="288"/>
      <c r="J27" s="288"/>
      <c r="K27" s="288"/>
    </row>
    <row r="28" spans="3:11" ht="21" customHeight="1">
      <c r="C28" s="288"/>
      <c r="D28" s="288"/>
      <c r="E28" s="288"/>
      <c r="F28" s="288"/>
      <c r="G28" s="288"/>
      <c r="H28" s="288"/>
      <c r="I28" s="288"/>
      <c r="J28" s="288"/>
      <c r="K28" s="288"/>
    </row>
    <row r="29" spans="3:11" ht="21" customHeight="1">
      <c r="C29" s="288"/>
      <c r="D29" s="288"/>
      <c r="E29" s="288"/>
      <c r="F29" s="288"/>
      <c r="G29" s="288"/>
      <c r="H29" s="288"/>
      <c r="I29" s="288"/>
      <c r="J29" s="288"/>
      <c r="K29" s="288"/>
    </row>
    <row r="30" spans="3:11" ht="21" customHeight="1">
      <c r="C30" s="288"/>
      <c r="D30" s="288"/>
      <c r="E30" s="288"/>
      <c r="F30" s="288"/>
      <c r="G30" s="288"/>
      <c r="H30" s="288"/>
      <c r="I30" s="288"/>
      <c r="J30" s="288"/>
      <c r="K30" s="288"/>
    </row>
    <row r="31" spans="3:11" ht="21" customHeight="1">
      <c r="C31" s="288"/>
      <c r="D31" s="288"/>
      <c r="E31" s="288"/>
      <c r="F31" s="288"/>
      <c r="G31" s="288"/>
      <c r="H31" s="288"/>
      <c r="I31" s="288"/>
      <c r="J31" s="288"/>
      <c r="K31" s="288"/>
    </row>
    <row r="32" spans="3:11" ht="21" customHeight="1">
      <c r="C32" s="288"/>
      <c r="D32" s="288"/>
      <c r="E32" s="288"/>
      <c r="F32" s="288"/>
      <c r="G32" s="288"/>
      <c r="H32" s="288"/>
      <c r="I32" s="288"/>
      <c r="J32" s="288"/>
      <c r="K32" s="288"/>
    </row>
    <row r="33" spans="3:11" ht="21" customHeight="1">
      <c r="C33" s="288"/>
      <c r="D33" s="288"/>
      <c r="E33" s="288"/>
      <c r="F33" s="288"/>
      <c r="G33" s="288"/>
      <c r="H33" s="288"/>
      <c r="I33" s="288"/>
      <c r="J33" s="288"/>
      <c r="K33" s="288"/>
    </row>
    <row r="34" spans="3:11" ht="21" customHeight="1">
      <c r="C34" s="288"/>
      <c r="D34" s="288"/>
      <c r="E34" s="288"/>
      <c r="F34" s="288"/>
      <c r="G34" s="288"/>
      <c r="H34" s="288"/>
      <c r="I34" s="288"/>
      <c r="J34" s="288"/>
      <c r="K34" s="288"/>
    </row>
    <row r="35" spans="3:11" ht="24" customHeight="1">
      <c r="C35" s="288"/>
      <c r="D35" s="288"/>
      <c r="E35" s="288"/>
      <c r="F35" s="288"/>
      <c r="G35" s="288"/>
      <c r="H35" s="288"/>
      <c r="I35" s="288"/>
      <c r="J35" s="288"/>
      <c r="K35" s="288"/>
    </row>
    <row r="36" spans="3:11" ht="21" customHeight="1">
      <c r="C36" s="288"/>
      <c r="D36" s="288"/>
      <c r="E36" s="288"/>
      <c r="F36" s="288"/>
      <c r="G36" s="288"/>
      <c r="H36" s="288"/>
      <c r="I36" s="288"/>
      <c r="J36" s="288"/>
      <c r="K36" s="288"/>
    </row>
    <row r="37" ht="21" customHeight="1"/>
    <row r="38" ht="21" customHeight="1"/>
    <row r="39" ht="21" customHeight="1"/>
    <row r="40" ht="21" customHeight="1"/>
    <row r="41" ht="24" customHeight="1"/>
    <row r="42" ht="26.25" customHeight="1"/>
    <row r="43" ht="15.75" customHeight="1"/>
    <row r="50" ht="17.25" customHeight="1"/>
  </sheetData>
  <sheetProtection/>
  <mergeCells count="14">
    <mergeCell ref="B14:B21"/>
    <mergeCell ref="B22:D22"/>
    <mergeCell ref="C27:K36"/>
    <mergeCell ref="P1:Q1"/>
    <mergeCell ref="S1:T1"/>
    <mergeCell ref="V1:W1"/>
    <mergeCell ref="B5:C6"/>
    <mergeCell ref="F5:H5"/>
    <mergeCell ref="I5:K5"/>
    <mergeCell ref="L5:N5"/>
    <mergeCell ref="O5:Q5"/>
    <mergeCell ref="R5:T5"/>
    <mergeCell ref="U5:W5"/>
    <mergeCell ref="B7:B13"/>
  </mergeCells>
  <printOptions horizontalCentered="1"/>
  <pageMargins left="0.5905511811023623" right="0.5118110236220472" top="0.5511811023622047" bottom="0.7086614173228347" header="0.2362204724409449" footer="0.4330708661417323"/>
  <pageSetup horizontalDpi="600" verticalDpi="600" orientation="landscape" paperSize="9" scale="70" r:id="rId1"/>
</worksheet>
</file>

<file path=xl/worksheets/sheet23.xml><?xml version="1.0" encoding="utf-8"?>
<worksheet xmlns="http://schemas.openxmlformats.org/spreadsheetml/2006/main" xmlns:r="http://schemas.openxmlformats.org/officeDocument/2006/relationships">
  <sheetPr>
    <tabColor indexed="52"/>
  </sheetPr>
  <dimension ref="B1:HS36"/>
  <sheetViews>
    <sheetView showGridLines="0" zoomScale="70" zoomScaleNormal="70" zoomScaleSheetLayoutView="75" zoomScalePageLayoutView="0" workbookViewId="0" topLeftCell="A1">
      <selection activeCell="C1" sqref="C1"/>
    </sheetView>
  </sheetViews>
  <sheetFormatPr defaultColWidth="3.125" defaultRowHeight="13.5"/>
  <cols>
    <col min="1" max="1" width="1.75390625" style="101" customWidth="1"/>
    <col min="2" max="2" width="3.625" style="101" customWidth="1"/>
    <col min="3" max="3" width="3.125" style="101" customWidth="1"/>
    <col min="4" max="4" width="20.25390625" style="101" customWidth="1"/>
    <col min="5" max="5" width="8.125" style="101" hidden="1" customWidth="1"/>
    <col min="6" max="7" width="9.125" style="101" hidden="1" customWidth="1"/>
    <col min="8" max="8" width="12.125" style="101" hidden="1" customWidth="1"/>
    <col min="9" max="10" width="11.50390625" style="101" customWidth="1"/>
    <col min="11" max="11" width="10.25390625" style="101" bestFit="1" customWidth="1"/>
    <col min="12" max="13" width="11.50390625" style="101" customWidth="1"/>
    <col min="14" max="14" width="10.25390625" style="101" bestFit="1" customWidth="1"/>
    <col min="15" max="16" width="11.50390625" style="101" customWidth="1"/>
    <col min="17" max="17" width="10.25390625" style="101" bestFit="1" customWidth="1"/>
    <col min="18" max="19" width="11.50390625" style="101" customWidth="1"/>
    <col min="20" max="20" width="10.25390625" style="101" customWidth="1"/>
    <col min="21" max="22" width="11.50390625" style="101" customWidth="1"/>
    <col min="23" max="23" width="10.25390625" style="101" customWidth="1"/>
    <col min="24" max="24" width="1.12109375" style="101" customWidth="1"/>
    <col min="25" max="253" width="10.625" style="101" customWidth="1"/>
    <col min="254" max="254" width="1.75390625" style="101" customWidth="1"/>
    <col min="255" max="255" width="3.625" style="101" customWidth="1"/>
    <col min="256" max="16384" width="3.125" style="101" customWidth="1"/>
  </cols>
  <sheetData>
    <row r="1" spans="2:23" ht="33" customHeight="1">
      <c r="B1" s="1" t="s">
        <v>33</v>
      </c>
      <c r="C1" s="2"/>
      <c r="D1" s="2"/>
      <c r="J1" s="4"/>
      <c r="K1" s="4"/>
      <c r="M1" s="4"/>
      <c r="N1" s="4"/>
      <c r="P1" s="314"/>
      <c r="Q1" s="314"/>
      <c r="S1" s="314"/>
      <c r="T1" s="314"/>
      <c r="V1" s="314"/>
      <c r="W1" s="314"/>
    </row>
    <row r="2" ht="7.5" customHeight="1">
      <c r="B2" s="5"/>
    </row>
    <row r="3" spans="2:9" ht="12" customHeight="1">
      <c r="B3" s="5"/>
      <c r="I3" s="79"/>
    </row>
    <row r="4" spans="11:23" ht="24" customHeight="1" thickBot="1">
      <c r="K4" s="6"/>
      <c r="N4" s="6"/>
      <c r="Q4" s="6"/>
      <c r="T4" s="6"/>
      <c r="W4" s="6" t="s">
        <v>9</v>
      </c>
    </row>
    <row r="5" spans="2:23" ht="30.75" customHeight="1">
      <c r="B5" s="305" t="s">
        <v>10</v>
      </c>
      <c r="C5" s="306"/>
      <c r="D5" s="80"/>
      <c r="E5" s="78" t="s">
        <v>2</v>
      </c>
      <c r="F5" s="311" t="s">
        <v>11</v>
      </c>
      <c r="G5" s="312"/>
      <c r="H5" s="313"/>
      <c r="I5" s="309" t="s">
        <v>13</v>
      </c>
      <c r="J5" s="293"/>
      <c r="K5" s="310"/>
      <c r="L5" s="309" t="s">
        <v>14</v>
      </c>
      <c r="M5" s="293"/>
      <c r="N5" s="310"/>
      <c r="O5" s="309" t="s">
        <v>15</v>
      </c>
      <c r="P5" s="293"/>
      <c r="Q5" s="310"/>
      <c r="R5" s="309" t="s">
        <v>16</v>
      </c>
      <c r="S5" s="293"/>
      <c r="T5" s="310"/>
      <c r="U5" s="309" t="s">
        <v>34</v>
      </c>
      <c r="V5" s="293"/>
      <c r="W5" s="310"/>
    </row>
    <row r="6" spans="2:227" ht="30.75" customHeight="1" thickBot="1">
      <c r="B6" s="307"/>
      <c r="C6" s="308"/>
      <c r="D6" s="81"/>
      <c r="E6" s="7" t="s">
        <v>17</v>
      </c>
      <c r="F6" s="8" t="s">
        <v>3</v>
      </c>
      <c r="G6" s="7" t="s">
        <v>1</v>
      </c>
      <c r="H6" s="9" t="s">
        <v>0</v>
      </c>
      <c r="I6" s="13" t="s">
        <v>3</v>
      </c>
      <c r="J6" s="11" t="s">
        <v>1</v>
      </c>
      <c r="K6" s="12" t="s">
        <v>0</v>
      </c>
      <c r="L6" s="13" t="s">
        <v>3</v>
      </c>
      <c r="M6" s="11" t="s">
        <v>1</v>
      </c>
      <c r="N6" s="12" t="s">
        <v>0</v>
      </c>
      <c r="O6" s="13" t="s">
        <v>3</v>
      </c>
      <c r="P6" s="11" t="s">
        <v>1</v>
      </c>
      <c r="Q6" s="12" t="s">
        <v>0</v>
      </c>
      <c r="R6" s="13" t="s">
        <v>3</v>
      </c>
      <c r="S6" s="11" t="s">
        <v>1</v>
      </c>
      <c r="T6" s="12" t="s">
        <v>0</v>
      </c>
      <c r="U6" s="13" t="s">
        <v>3</v>
      </c>
      <c r="V6" s="11" t="s">
        <v>1</v>
      </c>
      <c r="W6" s="12" t="s">
        <v>0</v>
      </c>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row>
    <row r="7" spans="2:23" ht="39.75" customHeight="1" thickTop="1">
      <c r="B7" s="299" t="s">
        <v>18</v>
      </c>
      <c r="C7" s="15" t="s">
        <v>4</v>
      </c>
      <c r="D7" s="82"/>
      <c r="E7" s="112">
        <v>110576</v>
      </c>
      <c r="F7" s="17">
        <v>107256</v>
      </c>
      <c r="G7" s="18">
        <f aca="true" t="shared" si="0" ref="G7:G12">F7-E7</f>
        <v>-3320</v>
      </c>
      <c r="H7" s="19">
        <f aca="true" t="shared" si="1" ref="H7:H14">G7/E7</f>
        <v>-0.030024598466213283</v>
      </c>
      <c r="I7" s="23">
        <v>108692</v>
      </c>
      <c r="J7" s="23">
        <v>3034</v>
      </c>
      <c r="K7" s="22">
        <v>0.029</v>
      </c>
      <c r="L7" s="23">
        <v>110510</v>
      </c>
      <c r="M7" s="23">
        <v>1818</v>
      </c>
      <c r="N7" s="22">
        <v>0.017</v>
      </c>
      <c r="O7" s="23">
        <v>110510</v>
      </c>
      <c r="P7" s="23">
        <v>0</v>
      </c>
      <c r="Q7" s="22">
        <v>0</v>
      </c>
      <c r="R7" s="23">
        <v>110510</v>
      </c>
      <c r="S7" s="23">
        <v>0</v>
      </c>
      <c r="T7" s="22">
        <v>0</v>
      </c>
      <c r="U7" s="23">
        <v>110510</v>
      </c>
      <c r="V7" s="23">
        <v>0</v>
      </c>
      <c r="W7" s="22">
        <v>0</v>
      </c>
    </row>
    <row r="8" spans="2:23" ht="39.75" customHeight="1">
      <c r="B8" s="299"/>
      <c r="C8" s="24" t="s">
        <v>5</v>
      </c>
      <c r="D8" s="83"/>
      <c r="E8" s="113">
        <v>31900</v>
      </c>
      <c r="F8" s="26">
        <v>37400</v>
      </c>
      <c r="G8" s="18">
        <f t="shared" si="0"/>
        <v>5500</v>
      </c>
      <c r="H8" s="19">
        <f t="shared" si="1"/>
        <v>0.1724137931034483</v>
      </c>
      <c r="I8" s="23">
        <v>42200</v>
      </c>
      <c r="J8" s="23">
        <v>500</v>
      </c>
      <c r="K8" s="22">
        <v>0.012</v>
      </c>
      <c r="L8" s="23">
        <v>42200</v>
      </c>
      <c r="M8" s="23">
        <v>0</v>
      </c>
      <c r="N8" s="22">
        <v>0</v>
      </c>
      <c r="O8" s="23">
        <v>42200</v>
      </c>
      <c r="P8" s="23">
        <v>0</v>
      </c>
      <c r="Q8" s="22">
        <v>0</v>
      </c>
      <c r="R8" s="23">
        <v>42200</v>
      </c>
      <c r="S8" s="23">
        <v>0</v>
      </c>
      <c r="T8" s="22">
        <v>0</v>
      </c>
      <c r="U8" s="23">
        <v>42200</v>
      </c>
      <c r="V8" s="23">
        <v>0</v>
      </c>
      <c r="W8" s="22">
        <v>0</v>
      </c>
    </row>
    <row r="9" spans="2:23" ht="39.75" customHeight="1">
      <c r="B9" s="299"/>
      <c r="C9" s="24" t="s">
        <v>19</v>
      </c>
      <c r="D9" s="83"/>
      <c r="E9" s="113">
        <v>52507.592000000004</v>
      </c>
      <c r="F9" s="26">
        <v>52366.913</v>
      </c>
      <c r="G9" s="18">
        <f t="shared" si="0"/>
        <v>-140.67900000000373</v>
      </c>
      <c r="H9" s="19">
        <f t="shared" si="1"/>
        <v>-0.0026792125603475343</v>
      </c>
      <c r="I9" s="23">
        <v>50688</v>
      </c>
      <c r="J9" s="23">
        <v>723</v>
      </c>
      <c r="K9" s="22">
        <v>0.014</v>
      </c>
      <c r="L9" s="23">
        <v>52701</v>
      </c>
      <c r="M9" s="23">
        <v>2013</v>
      </c>
      <c r="N9" s="22">
        <v>0.04</v>
      </c>
      <c r="O9" s="23">
        <v>51772</v>
      </c>
      <c r="P9" s="23">
        <v>-929</v>
      </c>
      <c r="Q9" s="22">
        <v>-0.018</v>
      </c>
      <c r="R9" s="23">
        <v>53787</v>
      </c>
      <c r="S9" s="23">
        <v>2015</v>
      </c>
      <c r="T9" s="22">
        <v>0.039</v>
      </c>
      <c r="U9" s="23">
        <v>54866</v>
      </c>
      <c r="V9" s="23">
        <v>1079</v>
      </c>
      <c r="W9" s="22">
        <v>0.02</v>
      </c>
    </row>
    <row r="10" spans="2:23" ht="39.75" customHeight="1">
      <c r="B10" s="299"/>
      <c r="C10" s="27" t="s">
        <v>7</v>
      </c>
      <c r="D10" s="84"/>
      <c r="E10" s="114">
        <v>8555</v>
      </c>
      <c r="F10" s="29">
        <v>9496</v>
      </c>
      <c r="G10" s="18">
        <f t="shared" si="0"/>
        <v>941</v>
      </c>
      <c r="H10" s="19">
        <f t="shared" si="1"/>
        <v>0.10999415546464056</v>
      </c>
      <c r="I10" s="23">
        <v>4880</v>
      </c>
      <c r="J10" s="23">
        <v>-1500</v>
      </c>
      <c r="K10" s="22">
        <v>-0.235</v>
      </c>
      <c r="L10" s="23">
        <v>6000</v>
      </c>
      <c r="M10" s="23">
        <v>1120</v>
      </c>
      <c r="N10" s="22">
        <v>0.23</v>
      </c>
      <c r="O10" s="23">
        <v>6000</v>
      </c>
      <c r="P10" s="23">
        <v>0</v>
      </c>
      <c r="Q10" s="22">
        <v>0</v>
      </c>
      <c r="R10" s="23">
        <v>11200</v>
      </c>
      <c r="S10" s="23">
        <v>5200</v>
      </c>
      <c r="T10" s="22">
        <v>0.867</v>
      </c>
      <c r="U10" s="23">
        <v>6700</v>
      </c>
      <c r="V10" s="23">
        <v>-4500</v>
      </c>
      <c r="W10" s="22">
        <v>-0.402</v>
      </c>
    </row>
    <row r="11" spans="2:23" ht="39.75" customHeight="1">
      <c r="B11" s="299"/>
      <c r="C11" s="24" t="s">
        <v>6</v>
      </c>
      <c r="D11" s="83"/>
      <c r="E11" s="115">
        <v>16701.361</v>
      </c>
      <c r="F11" s="26">
        <v>13255.831</v>
      </c>
      <c r="G11" s="18">
        <f t="shared" si="0"/>
        <v>-3445.5300000000007</v>
      </c>
      <c r="H11" s="19">
        <f t="shared" si="1"/>
        <v>-0.20630234865290323</v>
      </c>
      <c r="I11" s="23">
        <v>5503</v>
      </c>
      <c r="J11" s="23">
        <v>-3894</v>
      </c>
      <c r="K11" s="22">
        <v>-0.414</v>
      </c>
      <c r="L11" s="23">
        <v>4000</v>
      </c>
      <c r="M11" s="23">
        <v>-1503</v>
      </c>
      <c r="N11" s="22">
        <v>-0.273</v>
      </c>
      <c r="O11" s="23">
        <v>4000</v>
      </c>
      <c r="P11" s="23">
        <v>0</v>
      </c>
      <c r="Q11" s="22">
        <v>0</v>
      </c>
      <c r="R11" s="23">
        <v>3400</v>
      </c>
      <c r="S11" s="23">
        <v>-600</v>
      </c>
      <c r="T11" s="22">
        <v>-0.15</v>
      </c>
      <c r="U11" s="23">
        <v>2600</v>
      </c>
      <c r="V11" s="23">
        <v>-800</v>
      </c>
      <c r="W11" s="22">
        <v>-0.235</v>
      </c>
    </row>
    <row r="12" spans="2:23" ht="39.75" customHeight="1" thickBot="1">
      <c r="B12" s="299"/>
      <c r="C12" s="27" t="s">
        <v>20</v>
      </c>
      <c r="D12" s="84"/>
      <c r="E12" s="114">
        <f>E13-E7-E8-E9-E10-E11</f>
        <v>28853.652999999995</v>
      </c>
      <c r="F12" s="29">
        <f>F13-F7-F8-F9-F10-F11</f>
        <v>29168.96899999999</v>
      </c>
      <c r="G12" s="18">
        <f t="shared" si="0"/>
        <v>315.31599999999526</v>
      </c>
      <c r="H12" s="31">
        <f t="shared" si="1"/>
        <v>0.010928113677668312</v>
      </c>
      <c r="I12" s="23">
        <v>30366</v>
      </c>
      <c r="J12" s="23">
        <v>724</v>
      </c>
      <c r="K12" s="22">
        <v>0.024</v>
      </c>
      <c r="L12" s="23">
        <v>32042</v>
      </c>
      <c r="M12" s="23">
        <v>1676</v>
      </c>
      <c r="N12" s="22">
        <v>0.055</v>
      </c>
      <c r="O12" s="23">
        <v>30897</v>
      </c>
      <c r="P12" s="23">
        <v>-1145</v>
      </c>
      <c r="Q12" s="22">
        <v>-0.036</v>
      </c>
      <c r="R12" s="23">
        <v>33682</v>
      </c>
      <c r="S12" s="23">
        <v>2785</v>
      </c>
      <c r="T12" s="22">
        <v>0.09</v>
      </c>
      <c r="U12" s="23">
        <v>33953</v>
      </c>
      <c r="V12" s="23">
        <v>271</v>
      </c>
      <c r="W12" s="22">
        <v>0.008</v>
      </c>
    </row>
    <row r="13" spans="2:23" ht="39.75" customHeight="1" thickBot="1">
      <c r="B13" s="300"/>
      <c r="C13" s="32" t="s">
        <v>21</v>
      </c>
      <c r="D13" s="85"/>
      <c r="E13" s="116">
        <v>249093.606</v>
      </c>
      <c r="F13" s="35">
        <v>248943.713</v>
      </c>
      <c r="G13" s="36">
        <f>F13-E13</f>
        <v>-149.89300000001094</v>
      </c>
      <c r="H13" s="37">
        <f t="shared" si="1"/>
        <v>-0.0006017537037864029</v>
      </c>
      <c r="I13" s="38">
        <v>242329</v>
      </c>
      <c r="J13" s="36">
        <v>-412</v>
      </c>
      <c r="K13" s="37">
        <v>-0.002</v>
      </c>
      <c r="L13" s="38">
        <v>247453</v>
      </c>
      <c r="M13" s="36">
        <v>5124</v>
      </c>
      <c r="N13" s="37">
        <v>0.021</v>
      </c>
      <c r="O13" s="38">
        <v>245379</v>
      </c>
      <c r="P13" s="36">
        <v>-2074</v>
      </c>
      <c r="Q13" s="37">
        <v>-0.008</v>
      </c>
      <c r="R13" s="38">
        <v>254779</v>
      </c>
      <c r="S13" s="36">
        <v>9400</v>
      </c>
      <c r="T13" s="37">
        <v>0.038</v>
      </c>
      <c r="U13" s="38">
        <v>250829</v>
      </c>
      <c r="V13" s="36">
        <v>-3950</v>
      </c>
      <c r="W13" s="37">
        <v>-0.016</v>
      </c>
    </row>
    <row r="14" spans="2:23" ht="39.75" customHeight="1">
      <c r="B14" s="298" t="s">
        <v>22</v>
      </c>
      <c r="C14" s="39" t="s">
        <v>23</v>
      </c>
      <c r="D14" s="86"/>
      <c r="E14" s="112">
        <v>47588.387</v>
      </c>
      <c r="F14" s="17">
        <v>48552</v>
      </c>
      <c r="G14" s="18">
        <v>963</v>
      </c>
      <c r="H14" s="19">
        <f t="shared" si="1"/>
        <v>0.0202360294329791</v>
      </c>
      <c r="I14" s="23">
        <v>46297</v>
      </c>
      <c r="J14" s="23">
        <v>-995</v>
      </c>
      <c r="K14" s="22">
        <v>-0.021</v>
      </c>
      <c r="L14" s="23">
        <v>45948</v>
      </c>
      <c r="M14" s="23">
        <v>-349</v>
      </c>
      <c r="N14" s="22">
        <v>-0.008</v>
      </c>
      <c r="O14" s="23">
        <v>45214</v>
      </c>
      <c r="P14" s="23">
        <v>-734</v>
      </c>
      <c r="Q14" s="22">
        <v>-0.016</v>
      </c>
      <c r="R14" s="23">
        <v>45881</v>
      </c>
      <c r="S14" s="23">
        <v>667</v>
      </c>
      <c r="T14" s="22">
        <v>0.015</v>
      </c>
      <c r="U14" s="23">
        <v>43659</v>
      </c>
      <c r="V14" s="23">
        <v>-2222</v>
      </c>
      <c r="W14" s="22">
        <v>-0.048</v>
      </c>
    </row>
    <row r="15" spans="2:23" ht="39.75" customHeight="1">
      <c r="B15" s="299"/>
      <c r="C15" s="41" t="s">
        <v>24</v>
      </c>
      <c r="D15" s="87"/>
      <c r="E15" s="113"/>
      <c r="F15" s="26">
        <f>SUM(F16:F19)</f>
        <v>166878.713</v>
      </c>
      <c r="G15" s="44">
        <v>6902</v>
      </c>
      <c r="H15" s="45">
        <v>0.043</v>
      </c>
      <c r="I15" s="23">
        <v>168217</v>
      </c>
      <c r="J15" s="23">
        <v>1189</v>
      </c>
      <c r="K15" s="22">
        <v>0.007</v>
      </c>
      <c r="L15" s="23">
        <v>172424</v>
      </c>
      <c r="M15" s="23">
        <v>4206</v>
      </c>
      <c r="N15" s="22">
        <v>0.025</v>
      </c>
      <c r="O15" s="23">
        <v>171349</v>
      </c>
      <c r="P15" s="23">
        <v>-1075</v>
      </c>
      <c r="Q15" s="22">
        <v>-0.006</v>
      </c>
      <c r="R15" s="23">
        <v>167422</v>
      </c>
      <c r="S15" s="23">
        <v>-3927</v>
      </c>
      <c r="T15" s="22">
        <v>-0.023</v>
      </c>
      <c r="U15" s="23">
        <v>169936</v>
      </c>
      <c r="V15" s="23">
        <v>2514</v>
      </c>
      <c r="W15" s="22">
        <v>0.015</v>
      </c>
    </row>
    <row r="16" spans="2:23" ht="39.75" customHeight="1">
      <c r="B16" s="299"/>
      <c r="C16" s="46"/>
      <c r="D16" s="88" t="s">
        <v>25</v>
      </c>
      <c r="E16" s="113"/>
      <c r="F16" s="26">
        <v>59812</v>
      </c>
      <c r="G16" s="44">
        <v>7026</v>
      </c>
      <c r="H16" s="45">
        <v>0.133</v>
      </c>
      <c r="I16" s="23">
        <v>60506</v>
      </c>
      <c r="J16" s="23">
        <v>1848</v>
      </c>
      <c r="K16" s="22">
        <v>0.032</v>
      </c>
      <c r="L16" s="23">
        <v>62606</v>
      </c>
      <c r="M16" s="23">
        <v>2100</v>
      </c>
      <c r="N16" s="22">
        <v>0.035</v>
      </c>
      <c r="O16" s="23">
        <v>64406</v>
      </c>
      <c r="P16" s="23">
        <v>1800</v>
      </c>
      <c r="Q16" s="22">
        <v>0.029</v>
      </c>
      <c r="R16" s="23">
        <v>65506</v>
      </c>
      <c r="S16" s="23">
        <v>1100</v>
      </c>
      <c r="T16" s="22">
        <v>0.017</v>
      </c>
      <c r="U16" s="23">
        <v>66606</v>
      </c>
      <c r="V16" s="23">
        <v>1100</v>
      </c>
      <c r="W16" s="22">
        <v>0.017</v>
      </c>
    </row>
    <row r="17" spans="2:23" ht="39.75" customHeight="1">
      <c r="B17" s="299"/>
      <c r="C17" s="46"/>
      <c r="D17" s="88" t="s">
        <v>26</v>
      </c>
      <c r="E17" s="113"/>
      <c r="F17" s="26">
        <v>10975</v>
      </c>
      <c r="G17" s="44">
        <v>-19</v>
      </c>
      <c r="H17" s="45">
        <v>-0.002</v>
      </c>
      <c r="I17" s="23">
        <v>10133</v>
      </c>
      <c r="J17" s="23">
        <v>-1188</v>
      </c>
      <c r="K17" s="22">
        <v>-0.105</v>
      </c>
      <c r="L17" s="23">
        <v>12995</v>
      </c>
      <c r="M17" s="23">
        <v>2862</v>
      </c>
      <c r="N17" s="22">
        <v>0.282</v>
      </c>
      <c r="O17" s="23">
        <v>10614</v>
      </c>
      <c r="P17" s="23">
        <v>-2381</v>
      </c>
      <c r="Q17" s="22">
        <v>-0.183</v>
      </c>
      <c r="R17" s="23">
        <v>6783</v>
      </c>
      <c r="S17" s="23">
        <v>-3831</v>
      </c>
      <c r="T17" s="22">
        <v>-0.361</v>
      </c>
      <c r="U17" s="23">
        <v>8608</v>
      </c>
      <c r="V17" s="23">
        <v>1825</v>
      </c>
      <c r="W17" s="22">
        <v>0.269</v>
      </c>
    </row>
    <row r="18" spans="2:23" ht="39.75" customHeight="1">
      <c r="B18" s="299"/>
      <c r="C18" s="46"/>
      <c r="D18" s="88" t="s">
        <v>27</v>
      </c>
      <c r="E18" s="113"/>
      <c r="F18" s="26">
        <v>20909.646</v>
      </c>
      <c r="G18" s="44"/>
      <c r="H18" s="45"/>
      <c r="I18" s="23">
        <v>22899</v>
      </c>
      <c r="J18" s="23">
        <v>792</v>
      </c>
      <c r="K18" s="22">
        <v>0.036</v>
      </c>
      <c r="L18" s="23">
        <v>23399</v>
      </c>
      <c r="M18" s="23">
        <v>500</v>
      </c>
      <c r="N18" s="22">
        <v>0.022</v>
      </c>
      <c r="O18" s="23">
        <v>23899</v>
      </c>
      <c r="P18" s="23">
        <v>500</v>
      </c>
      <c r="Q18" s="22">
        <v>0.021</v>
      </c>
      <c r="R18" s="23">
        <v>24399</v>
      </c>
      <c r="S18" s="23">
        <v>500</v>
      </c>
      <c r="T18" s="22">
        <v>0.021</v>
      </c>
      <c r="U18" s="23">
        <v>24899</v>
      </c>
      <c r="V18" s="23">
        <v>500</v>
      </c>
      <c r="W18" s="22">
        <v>0.02</v>
      </c>
    </row>
    <row r="19" spans="2:23" ht="39.75" customHeight="1">
      <c r="B19" s="299"/>
      <c r="C19" s="46"/>
      <c r="D19" s="89" t="s">
        <v>28</v>
      </c>
      <c r="E19" s="117"/>
      <c r="F19" s="49">
        <v>75182.06699999998</v>
      </c>
      <c r="G19" s="50">
        <v>-105</v>
      </c>
      <c r="H19" s="19">
        <v>-0.001</v>
      </c>
      <c r="I19" s="23">
        <v>74679</v>
      </c>
      <c r="J19" s="23">
        <v>-262</v>
      </c>
      <c r="K19" s="22">
        <v>-0.003</v>
      </c>
      <c r="L19" s="23">
        <v>73424</v>
      </c>
      <c r="M19" s="23">
        <v>-1256</v>
      </c>
      <c r="N19" s="22">
        <v>-0.017</v>
      </c>
      <c r="O19" s="23">
        <v>72430</v>
      </c>
      <c r="P19" s="23">
        <v>-994</v>
      </c>
      <c r="Q19" s="22">
        <v>-0.014</v>
      </c>
      <c r="R19" s="23">
        <v>70734</v>
      </c>
      <c r="S19" s="23">
        <v>-1696</v>
      </c>
      <c r="T19" s="22">
        <v>-0.023</v>
      </c>
      <c r="U19" s="23">
        <v>69823</v>
      </c>
      <c r="V19" s="23">
        <v>-911</v>
      </c>
      <c r="W19" s="22">
        <v>-0.013</v>
      </c>
    </row>
    <row r="20" spans="2:23" ht="39.75" customHeight="1" thickBot="1">
      <c r="B20" s="299"/>
      <c r="C20" s="51" t="s">
        <v>29</v>
      </c>
      <c r="D20" s="90"/>
      <c r="E20" s="114">
        <v>29642</v>
      </c>
      <c r="F20" s="29">
        <v>33513</v>
      </c>
      <c r="G20" s="53">
        <v>-8015</v>
      </c>
      <c r="H20" s="19">
        <v>-0.193</v>
      </c>
      <c r="I20" s="23">
        <v>27815</v>
      </c>
      <c r="J20" s="23">
        <v>-606</v>
      </c>
      <c r="K20" s="22">
        <v>-0.021</v>
      </c>
      <c r="L20" s="23">
        <v>29081</v>
      </c>
      <c r="M20" s="23">
        <v>1267</v>
      </c>
      <c r="N20" s="22">
        <v>0.046</v>
      </c>
      <c r="O20" s="23">
        <v>28816</v>
      </c>
      <c r="P20" s="23">
        <v>-265</v>
      </c>
      <c r="Q20" s="22">
        <v>-0.009</v>
      </c>
      <c r="R20" s="23">
        <v>41476</v>
      </c>
      <c r="S20" s="23">
        <v>12660</v>
      </c>
      <c r="T20" s="22">
        <v>0.439</v>
      </c>
      <c r="U20" s="23">
        <v>37234</v>
      </c>
      <c r="V20" s="23">
        <v>-4242</v>
      </c>
      <c r="W20" s="22">
        <v>-0.102</v>
      </c>
    </row>
    <row r="21" spans="2:23" ht="39.75" customHeight="1" thickBot="1">
      <c r="B21" s="300"/>
      <c r="C21" s="32" t="s">
        <v>30</v>
      </c>
      <c r="D21" s="85"/>
      <c r="E21" s="91">
        <f>E13</f>
        <v>249093.606</v>
      </c>
      <c r="F21" s="38">
        <f>F13</f>
        <v>248943.713</v>
      </c>
      <c r="G21" s="54">
        <f>G13</f>
        <v>-149.89300000001094</v>
      </c>
      <c r="H21" s="37">
        <f>G21/E21</f>
        <v>-0.0006017537037864029</v>
      </c>
      <c r="I21" s="38">
        <v>242329</v>
      </c>
      <c r="J21" s="36">
        <v>-412</v>
      </c>
      <c r="K21" s="37">
        <v>-0.002</v>
      </c>
      <c r="L21" s="38">
        <v>247453</v>
      </c>
      <c r="M21" s="36">
        <v>5124</v>
      </c>
      <c r="N21" s="37">
        <v>0.021</v>
      </c>
      <c r="O21" s="38">
        <v>245379</v>
      </c>
      <c r="P21" s="36">
        <v>-2074</v>
      </c>
      <c r="Q21" s="37">
        <v>-0.008</v>
      </c>
      <c r="R21" s="38">
        <v>254779</v>
      </c>
      <c r="S21" s="36">
        <v>9400</v>
      </c>
      <c r="T21" s="37">
        <v>0.038</v>
      </c>
      <c r="U21" s="38">
        <v>250829</v>
      </c>
      <c r="V21" s="36">
        <v>-3950</v>
      </c>
      <c r="W21" s="37">
        <v>-0.016</v>
      </c>
    </row>
    <row r="22" spans="2:23" ht="39.75" customHeight="1" thickBot="1">
      <c r="B22" s="301" t="s">
        <v>31</v>
      </c>
      <c r="C22" s="302"/>
      <c r="D22" s="303"/>
      <c r="E22" s="55"/>
      <c r="F22" s="56" t="s">
        <v>35</v>
      </c>
      <c r="G22" s="57"/>
      <c r="H22" s="58"/>
      <c r="I22" s="61">
        <v>0</v>
      </c>
      <c r="J22" s="59"/>
      <c r="K22" s="60"/>
      <c r="L22" s="61">
        <v>0</v>
      </c>
      <c r="M22" s="59"/>
      <c r="N22" s="60"/>
      <c r="O22" s="61">
        <v>0</v>
      </c>
      <c r="P22" s="59"/>
      <c r="Q22" s="60"/>
      <c r="R22" s="61">
        <v>0</v>
      </c>
      <c r="S22" s="59"/>
      <c r="T22" s="60"/>
      <c r="U22" s="61">
        <v>0</v>
      </c>
      <c r="V22" s="59"/>
      <c r="W22" s="60"/>
    </row>
    <row r="23" spans="2:23" ht="12" customHeight="1">
      <c r="B23" s="73"/>
      <c r="C23" s="73"/>
      <c r="D23" s="73"/>
      <c r="E23" s="74"/>
      <c r="F23" s="75"/>
      <c r="G23" s="76"/>
      <c r="H23" s="77"/>
      <c r="I23" s="68"/>
      <c r="J23" s="68"/>
      <c r="K23" s="69"/>
      <c r="L23" s="68"/>
      <c r="M23" s="68"/>
      <c r="N23" s="69"/>
      <c r="O23" s="68"/>
      <c r="P23" s="68"/>
      <c r="Q23" s="69"/>
      <c r="R23" s="68"/>
      <c r="S23" s="68"/>
      <c r="T23" s="69"/>
      <c r="U23" s="68"/>
      <c r="V23" s="68"/>
      <c r="W23" s="69"/>
    </row>
    <row r="24" spans="3:21" ht="13.5">
      <c r="C24" s="62"/>
      <c r="I24" s="103"/>
      <c r="L24" s="103"/>
      <c r="O24" s="103"/>
      <c r="R24" s="103"/>
      <c r="U24" s="103"/>
    </row>
    <row r="25" spans="2:23" s="105" customFormat="1" ht="12" customHeight="1">
      <c r="B25" s="104"/>
      <c r="D25" s="66"/>
      <c r="E25" s="67"/>
      <c r="F25" s="68"/>
      <c r="G25" s="68"/>
      <c r="H25" s="69"/>
      <c r="I25" s="68"/>
      <c r="J25" s="68"/>
      <c r="K25" s="69"/>
      <c r="L25" s="68"/>
      <c r="M25" s="68"/>
      <c r="N25" s="69"/>
      <c r="O25" s="68"/>
      <c r="P25" s="68"/>
      <c r="Q25" s="69"/>
      <c r="R25" s="68"/>
      <c r="S25" s="68"/>
      <c r="T25" s="69"/>
      <c r="U25" s="68"/>
      <c r="V25" s="68"/>
      <c r="W25" s="69"/>
    </row>
    <row r="26" spans="4:23" ht="17.25" customHeight="1">
      <c r="D26" s="62"/>
      <c r="E26" s="117"/>
      <c r="F26" s="117"/>
      <c r="G26" s="117"/>
      <c r="H26" s="118"/>
      <c r="I26" s="106"/>
      <c r="J26" s="107"/>
      <c r="K26" s="107"/>
      <c r="L26" s="106"/>
      <c r="M26" s="107"/>
      <c r="N26" s="107"/>
      <c r="O26" s="106"/>
      <c r="P26" s="107"/>
      <c r="Q26" s="107"/>
      <c r="R26" s="106"/>
      <c r="S26" s="107"/>
      <c r="T26" s="107"/>
      <c r="U26" s="106"/>
      <c r="V26" s="107"/>
      <c r="W26" s="107"/>
    </row>
    <row r="27" spans="3:11" ht="24.75" customHeight="1">
      <c r="C27" s="287"/>
      <c r="D27" s="287"/>
      <c r="E27" s="288"/>
      <c r="F27" s="288"/>
      <c r="G27" s="288"/>
      <c r="H27" s="288"/>
      <c r="I27" s="288"/>
      <c r="J27" s="288"/>
      <c r="K27" s="288"/>
    </row>
    <row r="28" spans="3:11" ht="21" customHeight="1">
      <c r="C28" s="288"/>
      <c r="D28" s="288"/>
      <c r="E28" s="288"/>
      <c r="F28" s="288"/>
      <c r="G28" s="288"/>
      <c r="H28" s="288"/>
      <c r="I28" s="288"/>
      <c r="J28" s="288"/>
      <c r="K28" s="288"/>
    </row>
    <row r="29" spans="3:11" ht="21" customHeight="1">
      <c r="C29" s="288"/>
      <c r="D29" s="288"/>
      <c r="E29" s="288"/>
      <c r="F29" s="288"/>
      <c r="G29" s="288"/>
      <c r="H29" s="288"/>
      <c r="I29" s="288"/>
      <c r="J29" s="288"/>
      <c r="K29" s="288"/>
    </row>
    <row r="30" spans="3:11" ht="21" customHeight="1">
      <c r="C30" s="288"/>
      <c r="D30" s="288"/>
      <c r="E30" s="288"/>
      <c r="F30" s="288"/>
      <c r="G30" s="288"/>
      <c r="H30" s="288"/>
      <c r="I30" s="288"/>
      <c r="J30" s="288"/>
      <c r="K30" s="288"/>
    </row>
    <row r="31" spans="3:11" ht="21" customHeight="1">
      <c r="C31" s="288"/>
      <c r="D31" s="288"/>
      <c r="E31" s="288"/>
      <c r="F31" s="288"/>
      <c r="G31" s="288"/>
      <c r="H31" s="288"/>
      <c r="I31" s="288"/>
      <c r="J31" s="288"/>
      <c r="K31" s="288"/>
    </row>
    <row r="32" spans="3:11" ht="21" customHeight="1">
      <c r="C32" s="288"/>
      <c r="D32" s="288"/>
      <c r="E32" s="288"/>
      <c r="F32" s="288"/>
      <c r="G32" s="288"/>
      <c r="H32" s="288"/>
      <c r="I32" s="288"/>
      <c r="J32" s="288"/>
      <c r="K32" s="288"/>
    </row>
    <row r="33" spans="3:11" ht="21" customHeight="1">
      <c r="C33" s="288"/>
      <c r="D33" s="288"/>
      <c r="E33" s="288"/>
      <c r="F33" s="288"/>
      <c r="G33" s="288"/>
      <c r="H33" s="288"/>
      <c r="I33" s="288"/>
      <c r="J33" s="288"/>
      <c r="K33" s="288"/>
    </row>
    <row r="34" spans="3:11" ht="21" customHeight="1">
      <c r="C34" s="288"/>
      <c r="D34" s="288"/>
      <c r="E34" s="288"/>
      <c r="F34" s="288"/>
      <c r="G34" s="288"/>
      <c r="H34" s="288"/>
      <c r="I34" s="288"/>
      <c r="J34" s="288"/>
      <c r="K34" s="288"/>
    </row>
    <row r="35" spans="3:11" ht="24" customHeight="1">
      <c r="C35" s="288"/>
      <c r="D35" s="288"/>
      <c r="E35" s="288"/>
      <c r="F35" s="288"/>
      <c r="G35" s="288"/>
      <c r="H35" s="288"/>
      <c r="I35" s="288"/>
      <c r="J35" s="288"/>
      <c r="K35" s="288"/>
    </row>
    <row r="36" spans="3:11" ht="21" customHeight="1">
      <c r="C36" s="288"/>
      <c r="D36" s="288"/>
      <c r="E36" s="288"/>
      <c r="F36" s="288"/>
      <c r="G36" s="288"/>
      <c r="H36" s="288"/>
      <c r="I36" s="288"/>
      <c r="J36" s="288"/>
      <c r="K36" s="288"/>
    </row>
    <row r="37" ht="21" customHeight="1"/>
    <row r="38" ht="21" customHeight="1"/>
    <row r="39" ht="21" customHeight="1"/>
    <row r="40" ht="21" customHeight="1"/>
    <row r="41" ht="24" customHeight="1"/>
    <row r="42" ht="26.25" customHeight="1"/>
    <row r="43" ht="15.75" customHeight="1"/>
    <row r="50" ht="17.25" customHeight="1"/>
  </sheetData>
  <sheetProtection/>
  <mergeCells count="14">
    <mergeCell ref="B14:B21"/>
    <mergeCell ref="B22:D22"/>
    <mergeCell ref="C27:K36"/>
    <mergeCell ref="P1:Q1"/>
    <mergeCell ref="S1:T1"/>
    <mergeCell ref="V1:W1"/>
    <mergeCell ref="B5:C6"/>
    <mergeCell ref="F5:H5"/>
    <mergeCell ref="I5:K5"/>
    <mergeCell ref="L5:N5"/>
    <mergeCell ref="O5:Q5"/>
    <mergeCell ref="R5:T5"/>
    <mergeCell ref="U5:W5"/>
    <mergeCell ref="B7:B13"/>
  </mergeCells>
  <printOptions horizontalCentered="1"/>
  <pageMargins left="0.5905511811023623" right="0.5118110236220472" top="0.6692913385826772" bottom="0.7086614173228347" header="0.2362204724409449" footer="0.4330708661417323"/>
  <pageSetup horizontalDpi="1200" verticalDpi="1200" orientation="landscape" paperSize="9" scale="70" r:id="rId1"/>
</worksheet>
</file>

<file path=xl/worksheets/sheet24.xml><?xml version="1.0" encoding="utf-8"?>
<worksheet xmlns="http://schemas.openxmlformats.org/spreadsheetml/2006/main" xmlns:r="http://schemas.openxmlformats.org/officeDocument/2006/relationships">
  <sheetPr>
    <tabColor indexed="52"/>
  </sheetPr>
  <dimension ref="B1:HO36"/>
  <sheetViews>
    <sheetView showGridLines="0" zoomScale="70" zoomScaleNormal="70" zoomScaleSheetLayoutView="75" zoomScalePageLayoutView="0" workbookViewId="0" topLeftCell="A1">
      <selection activeCell="C1" sqref="C1"/>
    </sheetView>
  </sheetViews>
  <sheetFormatPr defaultColWidth="18.125" defaultRowHeight="13.5"/>
  <cols>
    <col min="1" max="1" width="1.75390625" style="101" customWidth="1"/>
    <col min="2" max="2" width="3.625" style="101" customWidth="1"/>
    <col min="3" max="3" width="3.125" style="101" customWidth="1"/>
    <col min="4" max="4" width="18.125" style="101" customWidth="1"/>
    <col min="5" max="6" width="11.50390625" style="101" customWidth="1"/>
    <col min="7" max="7" width="11.25390625" style="101" bestFit="1" customWidth="1"/>
    <col min="8" max="9" width="11.50390625" style="101" customWidth="1"/>
    <col min="10" max="10" width="10.25390625" style="101" bestFit="1" customWidth="1"/>
    <col min="11" max="12" width="11.50390625" style="101" customWidth="1"/>
    <col min="13" max="13" width="10.25390625" style="101" bestFit="1" customWidth="1"/>
    <col min="14" max="15" width="11.50390625" style="101" customWidth="1"/>
    <col min="16" max="16" width="10.25390625" style="101" bestFit="1" customWidth="1"/>
    <col min="17" max="18" width="11.50390625" style="101" customWidth="1"/>
    <col min="19" max="19" width="10.25390625" style="101" bestFit="1" customWidth="1"/>
    <col min="20" max="20" width="1.12109375" style="101" customWidth="1"/>
    <col min="21" max="252" width="10.625" style="101" customWidth="1"/>
    <col min="253" max="253" width="1.75390625" style="101" customWidth="1"/>
    <col min="254" max="254" width="3.625" style="101" customWidth="1"/>
    <col min="255" max="255" width="3.125" style="101" customWidth="1"/>
    <col min="256" max="16384" width="18.125" style="101" customWidth="1"/>
  </cols>
  <sheetData>
    <row r="1" spans="2:19" ht="33" customHeight="1">
      <c r="B1" s="1" t="s">
        <v>32</v>
      </c>
      <c r="C1" s="2"/>
      <c r="D1" s="2"/>
      <c r="I1" s="4"/>
      <c r="J1" s="4"/>
      <c r="L1" s="4"/>
      <c r="M1" s="4"/>
      <c r="O1" s="314"/>
      <c r="P1" s="314"/>
      <c r="R1" s="314"/>
      <c r="S1" s="314"/>
    </row>
    <row r="2" ht="7.5" customHeight="1">
      <c r="B2" s="5"/>
    </row>
    <row r="3" spans="2:8" ht="12" customHeight="1">
      <c r="B3" s="5"/>
      <c r="E3" s="315"/>
      <c r="F3" s="315"/>
      <c r="G3" s="315"/>
      <c r="H3" s="315"/>
    </row>
    <row r="4" spans="10:19" ht="24" customHeight="1" thickBot="1">
      <c r="J4" s="6"/>
      <c r="M4" s="6"/>
      <c r="P4" s="6"/>
      <c r="S4" s="6" t="s">
        <v>9</v>
      </c>
    </row>
    <row r="5" spans="2:19" ht="30.75" customHeight="1">
      <c r="B5" s="305" t="s">
        <v>10</v>
      </c>
      <c r="C5" s="306"/>
      <c r="D5" s="94"/>
      <c r="E5" s="292" t="s">
        <v>12</v>
      </c>
      <c r="F5" s="293"/>
      <c r="G5" s="294"/>
      <c r="H5" s="309" t="s">
        <v>13</v>
      </c>
      <c r="I5" s="293"/>
      <c r="J5" s="310"/>
      <c r="K5" s="309" t="s">
        <v>14</v>
      </c>
      <c r="L5" s="293"/>
      <c r="M5" s="310"/>
      <c r="N5" s="309" t="s">
        <v>15</v>
      </c>
      <c r="O5" s="293"/>
      <c r="P5" s="310"/>
      <c r="Q5" s="309" t="s">
        <v>16</v>
      </c>
      <c r="R5" s="293"/>
      <c r="S5" s="310"/>
    </row>
    <row r="6" spans="2:223" ht="30.75" customHeight="1" thickBot="1">
      <c r="B6" s="307"/>
      <c r="C6" s="308"/>
      <c r="D6" s="95"/>
      <c r="E6" s="108" t="s">
        <v>3</v>
      </c>
      <c r="F6" s="96" t="s">
        <v>1</v>
      </c>
      <c r="G6" s="12" t="s">
        <v>0</v>
      </c>
      <c r="H6" s="11" t="s">
        <v>3</v>
      </c>
      <c r="I6" s="96" t="s">
        <v>1</v>
      </c>
      <c r="J6" s="12" t="s">
        <v>0</v>
      </c>
      <c r="K6" s="11" t="s">
        <v>3</v>
      </c>
      <c r="L6" s="96" t="s">
        <v>1</v>
      </c>
      <c r="M6" s="12" t="s">
        <v>0</v>
      </c>
      <c r="N6" s="13" t="s">
        <v>3</v>
      </c>
      <c r="O6" s="11" t="s">
        <v>1</v>
      </c>
      <c r="P6" s="12" t="s">
        <v>0</v>
      </c>
      <c r="Q6" s="13" t="s">
        <v>3</v>
      </c>
      <c r="R6" s="11" t="s">
        <v>1</v>
      </c>
      <c r="S6" s="12" t="s">
        <v>0</v>
      </c>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row>
    <row r="7" spans="2:19" ht="39.75" customHeight="1" thickTop="1">
      <c r="B7" s="299" t="s">
        <v>18</v>
      </c>
      <c r="C7" s="15" t="s">
        <v>4</v>
      </c>
      <c r="D7" s="15"/>
      <c r="E7" s="109">
        <v>105658</v>
      </c>
      <c r="F7" s="97">
        <v>-1598</v>
      </c>
      <c r="G7" s="22">
        <v>-0.015</v>
      </c>
      <c r="H7" s="109">
        <v>106700</v>
      </c>
      <c r="I7" s="97">
        <v>1042</v>
      </c>
      <c r="J7" s="22">
        <v>0.01</v>
      </c>
      <c r="K7" s="109">
        <v>107785</v>
      </c>
      <c r="L7" s="97">
        <v>1085</v>
      </c>
      <c r="M7" s="22">
        <v>0.01</v>
      </c>
      <c r="N7" s="109">
        <v>108863</v>
      </c>
      <c r="O7" s="111">
        <v>1078</v>
      </c>
      <c r="P7" s="22">
        <v>0.01</v>
      </c>
      <c r="Q7" s="109">
        <v>109951</v>
      </c>
      <c r="R7" s="111">
        <v>1088</v>
      </c>
      <c r="S7" s="22">
        <v>0.01</v>
      </c>
    </row>
    <row r="8" spans="2:19" ht="39.75" customHeight="1">
      <c r="B8" s="299"/>
      <c r="C8" s="24" t="s">
        <v>5</v>
      </c>
      <c r="D8" s="24"/>
      <c r="E8" s="109">
        <v>41700</v>
      </c>
      <c r="F8" s="97">
        <v>4300</v>
      </c>
      <c r="G8" s="22">
        <v>0.115</v>
      </c>
      <c r="H8" s="109">
        <v>41700</v>
      </c>
      <c r="I8" s="97">
        <v>0</v>
      </c>
      <c r="J8" s="22">
        <v>0</v>
      </c>
      <c r="K8" s="109">
        <v>41700</v>
      </c>
      <c r="L8" s="97">
        <v>0</v>
      </c>
      <c r="M8" s="22">
        <v>0</v>
      </c>
      <c r="N8" s="109">
        <v>41700</v>
      </c>
      <c r="O8" s="97">
        <v>0</v>
      </c>
      <c r="P8" s="22">
        <v>0</v>
      </c>
      <c r="Q8" s="109">
        <v>41700</v>
      </c>
      <c r="R8" s="97">
        <v>0</v>
      </c>
      <c r="S8" s="22">
        <v>0</v>
      </c>
    </row>
    <row r="9" spans="2:19" ht="39.75" customHeight="1">
      <c r="B9" s="299"/>
      <c r="C9" s="24" t="s">
        <v>19</v>
      </c>
      <c r="D9" s="24"/>
      <c r="E9" s="109">
        <v>49965</v>
      </c>
      <c r="F9" s="97">
        <v>-2402</v>
      </c>
      <c r="G9" s="22">
        <v>-0.046</v>
      </c>
      <c r="H9" s="109">
        <v>52030</v>
      </c>
      <c r="I9" s="97">
        <v>2065</v>
      </c>
      <c r="J9" s="22">
        <v>0.041</v>
      </c>
      <c r="K9" s="109">
        <v>52719</v>
      </c>
      <c r="L9" s="97">
        <v>689</v>
      </c>
      <c r="M9" s="22">
        <v>0.013</v>
      </c>
      <c r="N9" s="109">
        <v>52460</v>
      </c>
      <c r="O9" s="97">
        <v>-259</v>
      </c>
      <c r="P9" s="22">
        <v>-0.005</v>
      </c>
      <c r="Q9" s="109">
        <v>52126</v>
      </c>
      <c r="R9" s="97">
        <v>-334</v>
      </c>
      <c r="S9" s="22">
        <v>-0.006</v>
      </c>
    </row>
    <row r="10" spans="2:19" ht="39.75" customHeight="1">
      <c r="B10" s="299"/>
      <c r="C10" s="27" t="s">
        <v>7</v>
      </c>
      <c r="D10" s="27"/>
      <c r="E10" s="109">
        <v>6380</v>
      </c>
      <c r="F10" s="97">
        <v>-3116</v>
      </c>
      <c r="G10" s="22">
        <v>-0.328</v>
      </c>
      <c r="H10" s="109">
        <v>6000</v>
      </c>
      <c r="I10" s="97">
        <v>-380</v>
      </c>
      <c r="J10" s="22">
        <v>-0.06</v>
      </c>
      <c r="K10" s="109">
        <v>6000</v>
      </c>
      <c r="L10" s="97">
        <v>0</v>
      </c>
      <c r="M10" s="22">
        <v>0</v>
      </c>
      <c r="N10" s="109">
        <v>6000</v>
      </c>
      <c r="O10" s="97">
        <v>0</v>
      </c>
      <c r="P10" s="22">
        <v>0</v>
      </c>
      <c r="Q10" s="109">
        <v>6000</v>
      </c>
      <c r="R10" s="97">
        <v>0</v>
      </c>
      <c r="S10" s="22">
        <v>0</v>
      </c>
    </row>
    <row r="11" spans="2:19" ht="39.75" customHeight="1">
      <c r="B11" s="299"/>
      <c r="C11" s="24" t="s">
        <v>6</v>
      </c>
      <c r="D11" s="24"/>
      <c r="E11" s="109">
        <v>9397</v>
      </c>
      <c r="F11" s="97">
        <v>-3859</v>
      </c>
      <c r="G11" s="22">
        <v>-0.291</v>
      </c>
      <c r="H11" s="109">
        <v>4200</v>
      </c>
      <c r="I11" s="97">
        <v>-5197</v>
      </c>
      <c r="J11" s="22">
        <v>-0.553</v>
      </c>
      <c r="K11" s="109">
        <v>3100</v>
      </c>
      <c r="L11" s="97">
        <v>-1100</v>
      </c>
      <c r="M11" s="22">
        <v>-0.262</v>
      </c>
      <c r="N11" s="109">
        <v>3100</v>
      </c>
      <c r="O11" s="97">
        <v>0</v>
      </c>
      <c r="P11" s="22">
        <v>0</v>
      </c>
      <c r="Q11" s="109">
        <v>2200</v>
      </c>
      <c r="R11" s="97">
        <v>-900</v>
      </c>
      <c r="S11" s="22">
        <v>-0.29</v>
      </c>
    </row>
    <row r="12" spans="2:19" ht="39.75" customHeight="1" thickBot="1">
      <c r="B12" s="299"/>
      <c r="C12" s="27" t="s">
        <v>20</v>
      </c>
      <c r="D12" s="27"/>
      <c r="E12" s="109">
        <v>29642</v>
      </c>
      <c r="F12" s="97">
        <v>473</v>
      </c>
      <c r="G12" s="22">
        <v>0.016</v>
      </c>
      <c r="H12" s="109">
        <v>32526</v>
      </c>
      <c r="I12" s="97">
        <v>2885</v>
      </c>
      <c r="J12" s="22">
        <v>0.097</v>
      </c>
      <c r="K12" s="109">
        <v>33415</v>
      </c>
      <c r="L12" s="97">
        <v>889</v>
      </c>
      <c r="M12" s="22">
        <v>0.027</v>
      </c>
      <c r="N12" s="109">
        <v>31522</v>
      </c>
      <c r="O12" s="97">
        <v>-1893</v>
      </c>
      <c r="P12" s="22">
        <v>-0.057</v>
      </c>
      <c r="Q12" s="109">
        <v>31622</v>
      </c>
      <c r="R12" s="97">
        <v>100</v>
      </c>
      <c r="S12" s="22">
        <v>0.003</v>
      </c>
    </row>
    <row r="13" spans="2:19" ht="39.75" customHeight="1" thickBot="1">
      <c r="B13" s="300"/>
      <c r="C13" s="32" t="s">
        <v>21</v>
      </c>
      <c r="D13" s="33"/>
      <c r="E13" s="38">
        <v>242741</v>
      </c>
      <c r="F13" s="36">
        <v>-6203</v>
      </c>
      <c r="G13" s="37">
        <v>-0.025</v>
      </c>
      <c r="H13" s="38">
        <v>243156</v>
      </c>
      <c r="I13" s="36">
        <v>415</v>
      </c>
      <c r="J13" s="37">
        <v>0.002</v>
      </c>
      <c r="K13" s="35">
        <v>244719</v>
      </c>
      <c r="L13" s="36">
        <v>1563</v>
      </c>
      <c r="M13" s="37">
        <v>0.006</v>
      </c>
      <c r="N13" s="35">
        <v>243645</v>
      </c>
      <c r="O13" s="36">
        <v>-1074</v>
      </c>
      <c r="P13" s="37">
        <v>-0.004</v>
      </c>
      <c r="Q13" s="35">
        <v>243599</v>
      </c>
      <c r="R13" s="36">
        <v>-46</v>
      </c>
      <c r="S13" s="37">
        <v>-0.0001</v>
      </c>
    </row>
    <row r="14" spans="2:19" ht="39.75" customHeight="1">
      <c r="B14" s="298" t="s">
        <v>22</v>
      </c>
      <c r="C14" s="39" t="s">
        <v>23</v>
      </c>
      <c r="D14" s="39"/>
      <c r="E14" s="109">
        <v>47292</v>
      </c>
      <c r="F14" s="97">
        <v>-1260</v>
      </c>
      <c r="G14" s="22">
        <v>-0.026</v>
      </c>
      <c r="H14" s="109">
        <v>46043</v>
      </c>
      <c r="I14" s="97">
        <v>-1249</v>
      </c>
      <c r="J14" s="22">
        <v>-0.026</v>
      </c>
      <c r="K14" s="109">
        <v>45694</v>
      </c>
      <c r="L14" s="97">
        <v>-349</v>
      </c>
      <c r="M14" s="22">
        <v>-0.008</v>
      </c>
      <c r="N14" s="109">
        <v>44961</v>
      </c>
      <c r="O14" s="97">
        <v>-733</v>
      </c>
      <c r="P14" s="22">
        <v>-0.016</v>
      </c>
      <c r="Q14" s="109">
        <v>45628</v>
      </c>
      <c r="R14" s="97">
        <v>667</v>
      </c>
      <c r="S14" s="22">
        <v>0.015</v>
      </c>
    </row>
    <row r="15" spans="2:19" ht="39.75" customHeight="1">
      <c r="B15" s="299"/>
      <c r="C15" s="41" t="s">
        <v>24</v>
      </c>
      <c r="D15" s="42"/>
      <c r="E15" s="109">
        <v>167028</v>
      </c>
      <c r="F15" s="97">
        <v>149</v>
      </c>
      <c r="G15" s="22">
        <v>0.001</v>
      </c>
      <c r="H15" s="109">
        <v>166248</v>
      </c>
      <c r="I15" s="97">
        <v>-780</v>
      </c>
      <c r="J15" s="22">
        <v>-0.005</v>
      </c>
      <c r="K15" s="109">
        <v>170171</v>
      </c>
      <c r="L15" s="97">
        <v>3923</v>
      </c>
      <c r="M15" s="22">
        <v>0.024</v>
      </c>
      <c r="N15" s="109">
        <v>170048</v>
      </c>
      <c r="O15" s="97">
        <v>-123</v>
      </c>
      <c r="P15" s="22">
        <v>-0.001</v>
      </c>
      <c r="Q15" s="109">
        <v>166902</v>
      </c>
      <c r="R15" s="97">
        <v>-3146</v>
      </c>
      <c r="S15" s="22">
        <v>-0.019</v>
      </c>
    </row>
    <row r="16" spans="2:19" ht="39.75" customHeight="1">
      <c r="B16" s="299"/>
      <c r="C16" s="46"/>
      <c r="D16" s="41" t="s">
        <v>25</v>
      </c>
      <c r="E16" s="109">
        <v>58658</v>
      </c>
      <c r="F16" s="97">
        <v>-1154</v>
      </c>
      <c r="G16" s="22">
        <v>-0.019</v>
      </c>
      <c r="H16" s="109">
        <v>59920</v>
      </c>
      <c r="I16" s="97">
        <v>1262</v>
      </c>
      <c r="J16" s="22">
        <v>0.022</v>
      </c>
      <c r="K16" s="109">
        <v>61976</v>
      </c>
      <c r="L16" s="97">
        <v>2056</v>
      </c>
      <c r="M16" s="22">
        <v>0.034</v>
      </c>
      <c r="N16" s="109">
        <v>63614</v>
      </c>
      <c r="O16" s="97">
        <v>1638</v>
      </c>
      <c r="P16" s="22">
        <v>0.026</v>
      </c>
      <c r="Q16" s="109">
        <v>64614</v>
      </c>
      <c r="R16" s="97">
        <v>1000</v>
      </c>
      <c r="S16" s="22">
        <v>0.016</v>
      </c>
    </row>
    <row r="17" spans="2:19" ht="39.75" customHeight="1">
      <c r="B17" s="299"/>
      <c r="C17" s="46"/>
      <c r="D17" s="41" t="s">
        <v>26</v>
      </c>
      <c r="E17" s="109">
        <v>11321</v>
      </c>
      <c r="F17" s="97">
        <v>346</v>
      </c>
      <c r="G17" s="22">
        <v>0.032</v>
      </c>
      <c r="H17" s="109">
        <v>10107</v>
      </c>
      <c r="I17" s="97">
        <v>-1214</v>
      </c>
      <c r="J17" s="22">
        <v>-0.107</v>
      </c>
      <c r="K17" s="109">
        <v>12969</v>
      </c>
      <c r="L17" s="97">
        <v>2862</v>
      </c>
      <c r="M17" s="22">
        <v>0.283</v>
      </c>
      <c r="N17" s="109">
        <v>10588</v>
      </c>
      <c r="O17" s="97">
        <v>-2381</v>
      </c>
      <c r="P17" s="22">
        <v>-0.184</v>
      </c>
      <c r="Q17" s="109">
        <v>6756</v>
      </c>
      <c r="R17" s="97">
        <v>-3832</v>
      </c>
      <c r="S17" s="22">
        <v>-0.362</v>
      </c>
    </row>
    <row r="18" spans="2:19" ht="39.75" customHeight="1">
      <c r="B18" s="299"/>
      <c r="C18" s="46"/>
      <c r="D18" s="41" t="s">
        <v>27</v>
      </c>
      <c r="E18" s="109">
        <v>22107</v>
      </c>
      <c r="F18" s="97">
        <v>1198</v>
      </c>
      <c r="G18" s="22">
        <v>0.057</v>
      </c>
      <c r="H18" s="109">
        <v>22307</v>
      </c>
      <c r="I18" s="97">
        <v>200</v>
      </c>
      <c r="J18" s="22">
        <v>0.009</v>
      </c>
      <c r="K18" s="109">
        <v>22507</v>
      </c>
      <c r="L18" s="97">
        <v>200</v>
      </c>
      <c r="M18" s="22">
        <v>0.009</v>
      </c>
      <c r="N18" s="109">
        <v>22707</v>
      </c>
      <c r="O18" s="97">
        <v>200</v>
      </c>
      <c r="P18" s="22">
        <v>0.009</v>
      </c>
      <c r="Q18" s="109">
        <v>22907</v>
      </c>
      <c r="R18" s="97">
        <v>200</v>
      </c>
      <c r="S18" s="22">
        <v>0.009</v>
      </c>
    </row>
    <row r="19" spans="2:19" ht="39.75" customHeight="1">
      <c r="B19" s="299"/>
      <c r="C19" s="46"/>
      <c r="D19" s="47" t="s">
        <v>28</v>
      </c>
      <c r="E19" s="109">
        <v>74942</v>
      </c>
      <c r="F19" s="97">
        <v>-240</v>
      </c>
      <c r="G19" s="22">
        <v>-0.003</v>
      </c>
      <c r="H19" s="109">
        <v>73914</v>
      </c>
      <c r="I19" s="97">
        <v>-1028</v>
      </c>
      <c r="J19" s="22">
        <v>-0.014</v>
      </c>
      <c r="K19" s="109">
        <v>72719</v>
      </c>
      <c r="L19" s="97">
        <v>-1195</v>
      </c>
      <c r="M19" s="22">
        <v>-0.016</v>
      </c>
      <c r="N19" s="109">
        <v>73139</v>
      </c>
      <c r="O19" s="97">
        <v>420</v>
      </c>
      <c r="P19" s="22">
        <v>0.006</v>
      </c>
      <c r="Q19" s="109">
        <v>72625</v>
      </c>
      <c r="R19" s="97">
        <v>-514</v>
      </c>
      <c r="S19" s="22">
        <v>-0.007</v>
      </c>
    </row>
    <row r="20" spans="2:19" ht="39.75" customHeight="1" thickBot="1">
      <c r="B20" s="299"/>
      <c r="C20" s="51" t="s">
        <v>29</v>
      </c>
      <c r="D20" s="51"/>
      <c r="E20" s="109">
        <v>28421</v>
      </c>
      <c r="F20" s="97">
        <v>-5092</v>
      </c>
      <c r="G20" s="22">
        <v>-0.152</v>
      </c>
      <c r="H20" s="109">
        <v>30865</v>
      </c>
      <c r="I20" s="97">
        <v>2444</v>
      </c>
      <c r="J20" s="22">
        <v>0.086</v>
      </c>
      <c r="K20" s="109">
        <v>28854</v>
      </c>
      <c r="L20" s="97">
        <v>-2011</v>
      </c>
      <c r="M20" s="22">
        <v>-0.065</v>
      </c>
      <c r="N20" s="109">
        <v>28636</v>
      </c>
      <c r="O20" s="97">
        <v>-218</v>
      </c>
      <c r="P20" s="22">
        <v>-0.008</v>
      </c>
      <c r="Q20" s="109">
        <v>31069</v>
      </c>
      <c r="R20" s="97">
        <v>2433</v>
      </c>
      <c r="S20" s="22">
        <v>0.085</v>
      </c>
    </row>
    <row r="21" spans="2:19" ht="39.75" customHeight="1" thickBot="1">
      <c r="B21" s="300"/>
      <c r="C21" s="32" t="s">
        <v>30</v>
      </c>
      <c r="D21" s="33"/>
      <c r="E21" s="38">
        <v>242741</v>
      </c>
      <c r="F21" s="36">
        <v>-6203</v>
      </c>
      <c r="G21" s="37">
        <v>-0.025</v>
      </c>
      <c r="H21" s="38">
        <v>243156</v>
      </c>
      <c r="I21" s="36">
        <v>415</v>
      </c>
      <c r="J21" s="37">
        <v>0.002</v>
      </c>
      <c r="K21" s="38">
        <v>244719</v>
      </c>
      <c r="L21" s="36">
        <v>1563</v>
      </c>
      <c r="M21" s="37">
        <v>0.006</v>
      </c>
      <c r="N21" s="38">
        <v>243645</v>
      </c>
      <c r="O21" s="36">
        <v>-1074</v>
      </c>
      <c r="P21" s="37">
        <v>-0.004</v>
      </c>
      <c r="Q21" s="38">
        <v>243599</v>
      </c>
      <c r="R21" s="36">
        <v>-46</v>
      </c>
      <c r="S21" s="37">
        <v>0</v>
      </c>
    </row>
    <row r="22" spans="2:19" ht="39.75" customHeight="1" thickBot="1">
      <c r="B22" s="301" t="s">
        <v>31</v>
      </c>
      <c r="C22" s="302"/>
      <c r="D22" s="303"/>
      <c r="E22" s="56">
        <v>0</v>
      </c>
      <c r="F22" s="59"/>
      <c r="G22" s="60"/>
      <c r="H22" s="110">
        <v>0</v>
      </c>
      <c r="I22" s="59"/>
      <c r="J22" s="60"/>
      <c r="K22" s="110">
        <v>0</v>
      </c>
      <c r="L22" s="59"/>
      <c r="M22" s="60"/>
      <c r="N22" s="61">
        <v>0</v>
      </c>
      <c r="O22" s="59"/>
      <c r="P22" s="60"/>
      <c r="Q22" s="61">
        <v>0</v>
      </c>
      <c r="R22" s="59"/>
      <c r="S22" s="60"/>
    </row>
    <row r="23" spans="2:19" ht="12" customHeight="1">
      <c r="B23" s="73"/>
      <c r="C23" s="73"/>
      <c r="D23" s="73"/>
      <c r="E23" s="75"/>
      <c r="F23" s="68"/>
      <c r="G23" s="69"/>
      <c r="H23" s="68"/>
      <c r="I23" s="68"/>
      <c r="J23" s="69"/>
      <c r="K23" s="68"/>
      <c r="L23" s="68"/>
      <c r="M23" s="69"/>
      <c r="N23" s="68"/>
      <c r="O23" s="68"/>
      <c r="P23" s="69"/>
      <c r="Q23" s="68"/>
      <c r="R23" s="68"/>
      <c r="S23" s="69"/>
    </row>
    <row r="24" spans="3:17" ht="13.5">
      <c r="C24" s="62"/>
      <c r="H24" s="103"/>
      <c r="K24" s="103"/>
      <c r="N24" s="103"/>
      <c r="Q24" s="103"/>
    </row>
    <row r="25" spans="2:19" s="105" customFormat="1" ht="12" customHeight="1">
      <c r="B25" s="104"/>
      <c r="D25" s="66"/>
      <c r="E25" s="68"/>
      <c r="F25" s="68"/>
      <c r="G25" s="69"/>
      <c r="H25" s="68"/>
      <c r="I25" s="68"/>
      <c r="J25" s="69"/>
      <c r="K25" s="68"/>
      <c r="L25" s="68"/>
      <c r="M25" s="69"/>
      <c r="N25" s="68"/>
      <c r="O25" s="68"/>
      <c r="P25" s="69"/>
      <c r="Q25" s="68"/>
      <c r="R25" s="68"/>
      <c r="S25" s="69"/>
    </row>
    <row r="26" spans="4:19" ht="17.25" customHeight="1">
      <c r="D26" s="62"/>
      <c r="E26" s="106"/>
      <c r="F26" s="107"/>
      <c r="G26" s="107"/>
      <c r="H26" s="106"/>
      <c r="I26" s="107"/>
      <c r="J26" s="107"/>
      <c r="K26" s="106"/>
      <c r="L26" s="107"/>
      <c r="M26" s="107"/>
      <c r="N26" s="106"/>
      <c r="O26" s="107"/>
      <c r="P26" s="107"/>
      <c r="Q26" s="106"/>
      <c r="R26" s="107"/>
      <c r="S26" s="107"/>
    </row>
    <row r="27" spans="3:10" ht="24.75" customHeight="1">
      <c r="C27" s="287"/>
      <c r="D27" s="287"/>
      <c r="E27" s="288"/>
      <c r="F27" s="288"/>
      <c r="G27" s="288"/>
      <c r="H27" s="288"/>
      <c r="I27" s="288"/>
      <c r="J27" s="288"/>
    </row>
    <row r="28" spans="3:10" ht="21" customHeight="1">
      <c r="C28" s="288"/>
      <c r="D28" s="288"/>
      <c r="E28" s="288"/>
      <c r="F28" s="288"/>
      <c r="G28" s="288"/>
      <c r="H28" s="288"/>
      <c r="I28" s="288"/>
      <c r="J28" s="288"/>
    </row>
    <row r="29" spans="3:10" ht="21" customHeight="1">
      <c r="C29" s="288"/>
      <c r="D29" s="288"/>
      <c r="E29" s="288"/>
      <c r="F29" s="288"/>
      <c r="G29" s="288"/>
      <c r="H29" s="288"/>
      <c r="I29" s="288"/>
      <c r="J29" s="288"/>
    </row>
    <row r="30" spans="3:10" ht="21" customHeight="1">
      <c r="C30" s="288"/>
      <c r="D30" s="288"/>
      <c r="E30" s="288"/>
      <c r="F30" s="288"/>
      <c r="G30" s="288"/>
      <c r="H30" s="288"/>
      <c r="I30" s="288"/>
      <c r="J30" s="288"/>
    </row>
    <row r="31" spans="3:10" ht="21" customHeight="1">
      <c r="C31" s="288"/>
      <c r="D31" s="288"/>
      <c r="E31" s="288"/>
      <c r="F31" s="288"/>
      <c r="G31" s="288"/>
      <c r="H31" s="288"/>
      <c r="I31" s="288"/>
      <c r="J31" s="288"/>
    </row>
    <row r="32" spans="3:10" ht="21" customHeight="1">
      <c r="C32" s="288"/>
      <c r="D32" s="288"/>
      <c r="E32" s="288"/>
      <c r="F32" s="288"/>
      <c r="G32" s="288"/>
      <c r="H32" s="288"/>
      <c r="I32" s="288"/>
      <c r="J32" s="288"/>
    </row>
    <row r="33" spans="3:10" ht="21" customHeight="1">
      <c r="C33" s="288"/>
      <c r="D33" s="288"/>
      <c r="E33" s="288"/>
      <c r="F33" s="288"/>
      <c r="G33" s="288"/>
      <c r="H33" s="288"/>
      <c r="I33" s="288"/>
      <c r="J33" s="288"/>
    </row>
    <row r="34" spans="3:10" ht="21" customHeight="1">
      <c r="C34" s="288"/>
      <c r="D34" s="288"/>
      <c r="E34" s="288"/>
      <c r="F34" s="288"/>
      <c r="G34" s="288"/>
      <c r="H34" s="288"/>
      <c r="I34" s="288"/>
      <c r="J34" s="288"/>
    </row>
    <row r="35" spans="3:10" ht="24" customHeight="1">
      <c r="C35" s="288"/>
      <c r="D35" s="288"/>
      <c r="E35" s="288"/>
      <c r="F35" s="288"/>
      <c r="G35" s="288"/>
      <c r="H35" s="288"/>
      <c r="I35" s="288"/>
      <c r="J35" s="288"/>
    </row>
    <row r="36" spans="3:10" ht="21" customHeight="1">
      <c r="C36" s="288"/>
      <c r="D36" s="288"/>
      <c r="E36" s="288"/>
      <c r="F36" s="288"/>
      <c r="G36" s="288"/>
      <c r="H36" s="288"/>
      <c r="I36" s="288"/>
      <c r="J36" s="288"/>
    </row>
    <row r="37" ht="21" customHeight="1"/>
    <row r="38" ht="21" customHeight="1"/>
    <row r="39" ht="21" customHeight="1"/>
    <row r="40" ht="21" customHeight="1"/>
    <row r="41" ht="24" customHeight="1"/>
    <row r="42" ht="26.25" customHeight="1"/>
    <row r="43" ht="15.75" customHeight="1"/>
    <row r="50" ht="17.25" customHeight="1"/>
  </sheetData>
  <sheetProtection/>
  <mergeCells count="13">
    <mergeCell ref="B7:B13"/>
    <mergeCell ref="B14:B21"/>
    <mergeCell ref="B22:D22"/>
    <mergeCell ref="C27:J36"/>
    <mergeCell ref="O1:P1"/>
    <mergeCell ref="R1:S1"/>
    <mergeCell ref="E3:H3"/>
    <mergeCell ref="B5:C6"/>
    <mergeCell ref="E5:G5"/>
    <mergeCell ref="H5:J5"/>
    <mergeCell ref="K5:M5"/>
    <mergeCell ref="N5:P5"/>
    <mergeCell ref="Q5:S5"/>
  </mergeCells>
  <printOptions horizontalCentered="1"/>
  <pageMargins left="0.5905511811023623" right="0.5118110236220472" top="0.6692913385826772" bottom="0.7086614173228347" header="0.2362204724409449" footer="0.4330708661417323"/>
  <pageSetup horizontalDpi="1200" verticalDpi="1200" orientation="landscape" paperSize="9" scale="70" r:id="rId1"/>
</worksheet>
</file>

<file path=xl/worksheets/sheet25.xml><?xml version="1.0" encoding="utf-8"?>
<worksheet xmlns="http://schemas.openxmlformats.org/spreadsheetml/2006/main" xmlns:r="http://schemas.openxmlformats.org/officeDocument/2006/relationships">
  <sheetPr>
    <tabColor indexed="52"/>
  </sheetPr>
  <dimension ref="B1:HO35"/>
  <sheetViews>
    <sheetView showGridLines="0" zoomScale="70" zoomScaleNormal="70" zoomScaleSheetLayoutView="75" zoomScalePageLayoutView="0" workbookViewId="0" topLeftCell="A1">
      <selection activeCell="P9" sqref="P9"/>
    </sheetView>
  </sheetViews>
  <sheetFormatPr defaultColWidth="10.625" defaultRowHeight="13.5"/>
  <cols>
    <col min="1" max="1" width="1.75390625" style="101" customWidth="1"/>
    <col min="2" max="2" width="3.625" style="101" customWidth="1"/>
    <col min="3" max="3" width="3.125" style="101" customWidth="1"/>
    <col min="4" max="4" width="18.125" style="101" customWidth="1"/>
    <col min="5" max="6" width="11.50390625" style="101" customWidth="1"/>
    <col min="7" max="7" width="11.25390625" style="101" bestFit="1" customWidth="1"/>
    <col min="8" max="9" width="11.50390625" style="101" customWidth="1"/>
    <col min="10" max="10" width="10.25390625" style="101" bestFit="1" customWidth="1"/>
    <col min="11" max="12" width="11.50390625" style="101" customWidth="1"/>
    <col min="13" max="13" width="10.25390625" style="101" bestFit="1" customWidth="1"/>
    <col min="14" max="15" width="11.50390625" style="101" customWidth="1"/>
    <col min="16" max="16" width="10.25390625" style="101" bestFit="1" customWidth="1"/>
    <col min="17" max="18" width="11.50390625" style="101" customWidth="1"/>
    <col min="19" max="19" width="10.25390625" style="101" bestFit="1" customWidth="1"/>
    <col min="20" max="20" width="1.12109375" style="101" customWidth="1"/>
    <col min="21" max="16384" width="10.625" style="101" customWidth="1"/>
  </cols>
  <sheetData>
    <row r="1" spans="2:19" ht="33" customHeight="1">
      <c r="B1" s="1" t="s">
        <v>8</v>
      </c>
      <c r="C1" s="2"/>
      <c r="D1" s="2"/>
      <c r="I1" s="4"/>
      <c r="J1" s="4"/>
      <c r="L1" s="4"/>
      <c r="M1" s="4"/>
      <c r="O1" s="314"/>
      <c r="P1" s="314"/>
      <c r="R1" s="314"/>
      <c r="S1" s="314"/>
    </row>
    <row r="2" ht="7.5" customHeight="1">
      <c r="B2" s="5"/>
    </row>
    <row r="3" spans="2:8" ht="12" customHeight="1">
      <c r="B3" s="5"/>
      <c r="E3" s="315"/>
      <c r="F3" s="315"/>
      <c r="G3" s="315"/>
      <c r="H3" s="315"/>
    </row>
    <row r="4" spans="10:19" ht="24" customHeight="1" thickBot="1">
      <c r="J4" s="6"/>
      <c r="M4" s="6"/>
      <c r="P4" s="6"/>
      <c r="S4" s="6" t="s">
        <v>9</v>
      </c>
    </row>
    <row r="5" spans="2:19" ht="30.75" customHeight="1">
      <c r="B5" s="305" t="s">
        <v>10</v>
      </c>
      <c r="C5" s="306"/>
      <c r="D5" s="94"/>
      <c r="E5" s="292" t="s">
        <v>12</v>
      </c>
      <c r="F5" s="293"/>
      <c r="G5" s="294"/>
      <c r="H5" s="309" t="s">
        <v>13</v>
      </c>
      <c r="I5" s="293"/>
      <c r="J5" s="310"/>
      <c r="K5" s="309" t="s">
        <v>14</v>
      </c>
      <c r="L5" s="293"/>
      <c r="M5" s="310"/>
      <c r="N5" s="309" t="s">
        <v>15</v>
      </c>
      <c r="O5" s="293"/>
      <c r="P5" s="310"/>
      <c r="Q5" s="309" t="s">
        <v>16</v>
      </c>
      <c r="R5" s="293"/>
      <c r="S5" s="310"/>
    </row>
    <row r="6" spans="2:223" ht="30.75" customHeight="1" thickBot="1">
      <c r="B6" s="307"/>
      <c r="C6" s="308"/>
      <c r="D6" s="95"/>
      <c r="E6" s="10" t="s">
        <v>3</v>
      </c>
      <c r="F6" s="11" t="s">
        <v>1</v>
      </c>
      <c r="G6" s="12" t="s">
        <v>0</v>
      </c>
      <c r="H6" s="11" t="s">
        <v>3</v>
      </c>
      <c r="I6" s="96" t="s">
        <v>1</v>
      </c>
      <c r="J6" s="12" t="s">
        <v>0</v>
      </c>
      <c r="K6" s="11" t="s">
        <v>3</v>
      </c>
      <c r="L6" s="96" t="s">
        <v>1</v>
      </c>
      <c r="M6" s="12" t="s">
        <v>0</v>
      </c>
      <c r="N6" s="11" t="s">
        <v>3</v>
      </c>
      <c r="O6" s="96" t="s">
        <v>1</v>
      </c>
      <c r="P6" s="12" t="s">
        <v>0</v>
      </c>
      <c r="Q6" s="11" t="s">
        <v>3</v>
      </c>
      <c r="R6" s="96" t="s">
        <v>1</v>
      </c>
      <c r="S6" s="12" t="s">
        <v>0</v>
      </c>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row>
    <row r="7" spans="2:19" ht="39.75" customHeight="1" thickTop="1">
      <c r="B7" s="299" t="s">
        <v>18</v>
      </c>
      <c r="C7" s="15" t="s">
        <v>4</v>
      </c>
      <c r="D7" s="15"/>
      <c r="E7" s="20">
        <v>105658</v>
      </c>
      <c r="F7" s="21">
        <v>-1598</v>
      </c>
      <c r="G7" s="22">
        <v>-0.015</v>
      </c>
      <c r="H7" s="21">
        <v>105742</v>
      </c>
      <c r="I7" s="97">
        <v>84</v>
      </c>
      <c r="J7" s="22">
        <v>0.001</v>
      </c>
      <c r="K7" s="21">
        <v>106784</v>
      </c>
      <c r="L7" s="97">
        <v>1042</v>
      </c>
      <c r="M7" s="22">
        <v>0.01</v>
      </c>
      <c r="N7" s="21">
        <v>107849</v>
      </c>
      <c r="O7" s="97">
        <v>1065</v>
      </c>
      <c r="P7" s="22">
        <v>0.01</v>
      </c>
      <c r="Q7" s="21">
        <v>108930</v>
      </c>
      <c r="R7" s="97">
        <v>1081</v>
      </c>
      <c r="S7" s="22">
        <v>0.01</v>
      </c>
    </row>
    <row r="8" spans="2:19" ht="39.75" customHeight="1">
      <c r="B8" s="299"/>
      <c r="C8" s="24" t="s">
        <v>5</v>
      </c>
      <c r="D8" s="24"/>
      <c r="E8" s="20">
        <v>41700</v>
      </c>
      <c r="F8" s="21">
        <v>4300</v>
      </c>
      <c r="G8" s="22">
        <v>0.115</v>
      </c>
      <c r="H8" s="21">
        <v>42417</v>
      </c>
      <c r="I8" s="97">
        <v>717</v>
      </c>
      <c r="J8" s="22">
        <v>0.017</v>
      </c>
      <c r="K8" s="21">
        <v>42941</v>
      </c>
      <c r="L8" s="97">
        <v>524</v>
      </c>
      <c r="M8" s="22">
        <v>0.012</v>
      </c>
      <c r="N8" s="21">
        <v>42941</v>
      </c>
      <c r="O8" s="97">
        <v>0</v>
      </c>
      <c r="P8" s="22">
        <v>0</v>
      </c>
      <c r="Q8" s="21">
        <v>42941</v>
      </c>
      <c r="R8" s="97">
        <v>0</v>
      </c>
      <c r="S8" s="22">
        <v>0</v>
      </c>
    </row>
    <row r="9" spans="2:19" ht="39.75" customHeight="1">
      <c r="B9" s="299"/>
      <c r="C9" s="24" t="s">
        <v>19</v>
      </c>
      <c r="D9" s="24"/>
      <c r="E9" s="20">
        <v>49965</v>
      </c>
      <c r="F9" s="21">
        <v>-2402</v>
      </c>
      <c r="G9" s="22">
        <v>-0.046</v>
      </c>
      <c r="H9" s="21">
        <v>53511</v>
      </c>
      <c r="I9" s="97">
        <v>3546</v>
      </c>
      <c r="J9" s="22">
        <v>0.071</v>
      </c>
      <c r="K9" s="21">
        <v>54382</v>
      </c>
      <c r="L9" s="97">
        <v>871</v>
      </c>
      <c r="M9" s="22">
        <v>0.016</v>
      </c>
      <c r="N9" s="21">
        <v>54330</v>
      </c>
      <c r="O9" s="97">
        <v>-52</v>
      </c>
      <c r="P9" s="22">
        <v>-0.001</v>
      </c>
      <c r="Q9" s="21">
        <v>53990</v>
      </c>
      <c r="R9" s="97">
        <v>-340</v>
      </c>
      <c r="S9" s="22">
        <v>-0.006</v>
      </c>
    </row>
    <row r="10" spans="2:19" ht="39.75" customHeight="1">
      <c r="B10" s="299"/>
      <c r="C10" s="27" t="s">
        <v>7</v>
      </c>
      <c r="D10" s="27"/>
      <c r="E10" s="20">
        <v>6380</v>
      </c>
      <c r="F10" s="21">
        <v>-3116</v>
      </c>
      <c r="G10" s="22">
        <v>-0.328</v>
      </c>
      <c r="H10" s="21">
        <v>6000</v>
      </c>
      <c r="I10" s="97">
        <v>-380</v>
      </c>
      <c r="J10" s="22">
        <v>-0.06</v>
      </c>
      <c r="K10" s="21">
        <v>6000</v>
      </c>
      <c r="L10" s="97">
        <v>0</v>
      </c>
      <c r="M10" s="22">
        <v>0</v>
      </c>
      <c r="N10" s="21">
        <v>6000</v>
      </c>
      <c r="O10" s="97">
        <v>0</v>
      </c>
      <c r="P10" s="22">
        <v>0</v>
      </c>
      <c r="Q10" s="21">
        <v>6000</v>
      </c>
      <c r="R10" s="97">
        <v>0</v>
      </c>
      <c r="S10" s="22">
        <v>0</v>
      </c>
    </row>
    <row r="11" spans="2:19" ht="39.75" customHeight="1">
      <c r="B11" s="299"/>
      <c r="C11" s="24" t="s">
        <v>6</v>
      </c>
      <c r="D11" s="24"/>
      <c r="E11" s="20">
        <v>9397</v>
      </c>
      <c r="F11" s="21">
        <v>-3859</v>
      </c>
      <c r="G11" s="22">
        <v>-0.291</v>
      </c>
      <c r="H11" s="21">
        <v>4200</v>
      </c>
      <c r="I11" s="97">
        <v>-5197</v>
      </c>
      <c r="J11" s="22">
        <v>-0.553</v>
      </c>
      <c r="K11" s="21">
        <v>3500</v>
      </c>
      <c r="L11" s="97">
        <v>-700</v>
      </c>
      <c r="M11" s="22">
        <v>-0.167</v>
      </c>
      <c r="N11" s="21">
        <v>2500</v>
      </c>
      <c r="O11" s="97">
        <v>-1000</v>
      </c>
      <c r="P11" s="22">
        <v>-0.286</v>
      </c>
      <c r="Q11" s="21">
        <v>2500</v>
      </c>
      <c r="R11" s="97">
        <v>0</v>
      </c>
      <c r="S11" s="22">
        <v>0</v>
      </c>
    </row>
    <row r="12" spans="2:19" ht="39.75" customHeight="1" thickBot="1">
      <c r="B12" s="299"/>
      <c r="C12" s="27" t="s">
        <v>20</v>
      </c>
      <c r="D12" s="27"/>
      <c r="E12" s="20">
        <v>29642</v>
      </c>
      <c r="F12" s="21">
        <v>473</v>
      </c>
      <c r="G12" s="22">
        <v>0.016</v>
      </c>
      <c r="H12" s="21">
        <v>32727</v>
      </c>
      <c r="I12" s="97">
        <v>3085</v>
      </c>
      <c r="J12" s="22">
        <v>0.104</v>
      </c>
      <c r="K12" s="21">
        <v>34422</v>
      </c>
      <c r="L12" s="97">
        <v>1695</v>
      </c>
      <c r="M12" s="22">
        <v>0.052</v>
      </c>
      <c r="N12" s="21">
        <v>34528</v>
      </c>
      <c r="O12" s="97">
        <v>107</v>
      </c>
      <c r="P12" s="22">
        <v>0.003</v>
      </c>
      <c r="Q12" s="21">
        <v>34629</v>
      </c>
      <c r="R12" s="97">
        <v>100</v>
      </c>
      <c r="S12" s="22">
        <v>0.003</v>
      </c>
    </row>
    <row r="13" spans="2:19" ht="39.75" customHeight="1" thickBot="1">
      <c r="B13" s="300"/>
      <c r="C13" s="32" t="s">
        <v>21</v>
      </c>
      <c r="D13" s="33"/>
      <c r="E13" s="38">
        <v>242741</v>
      </c>
      <c r="F13" s="36">
        <v>-6203</v>
      </c>
      <c r="G13" s="37">
        <v>-0.025</v>
      </c>
      <c r="H13" s="35">
        <v>244596</v>
      </c>
      <c r="I13" s="36">
        <v>1855</v>
      </c>
      <c r="J13" s="37">
        <v>0.008</v>
      </c>
      <c r="K13" s="35">
        <v>248028</v>
      </c>
      <c r="L13" s="36">
        <v>3432</v>
      </c>
      <c r="M13" s="37">
        <v>0.014</v>
      </c>
      <c r="N13" s="35">
        <v>248148</v>
      </c>
      <c r="O13" s="36">
        <v>120</v>
      </c>
      <c r="P13" s="37">
        <v>0</v>
      </c>
      <c r="Q13" s="35">
        <v>248990</v>
      </c>
      <c r="R13" s="36">
        <v>842</v>
      </c>
      <c r="S13" s="37">
        <v>0.003</v>
      </c>
    </row>
    <row r="14" spans="2:19" ht="39.75" customHeight="1">
      <c r="B14" s="298" t="s">
        <v>22</v>
      </c>
      <c r="C14" s="39" t="s">
        <v>23</v>
      </c>
      <c r="D14" s="39"/>
      <c r="E14" s="20">
        <v>47292</v>
      </c>
      <c r="F14" s="21">
        <v>-1260</v>
      </c>
      <c r="G14" s="22">
        <v>-0.026</v>
      </c>
      <c r="H14" s="21">
        <v>46794</v>
      </c>
      <c r="I14" s="97">
        <v>-498</v>
      </c>
      <c r="J14" s="22">
        <v>-0.011</v>
      </c>
      <c r="K14" s="21">
        <v>46765</v>
      </c>
      <c r="L14" s="97">
        <v>-29</v>
      </c>
      <c r="M14" s="22">
        <v>-0.001</v>
      </c>
      <c r="N14" s="21">
        <v>46584</v>
      </c>
      <c r="O14" s="97">
        <v>-181</v>
      </c>
      <c r="P14" s="22">
        <v>-0.004</v>
      </c>
      <c r="Q14" s="21">
        <v>47616</v>
      </c>
      <c r="R14" s="97">
        <v>1032</v>
      </c>
      <c r="S14" s="22">
        <v>0.022</v>
      </c>
    </row>
    <row r="15" spans="2:19" ht="39.75" customHeight="1">
      <c r="B15" s="299"/>
      <c r="C15" s="41" t="s">
        <v>24</v>
      </c>
      <c r="D15" s="42"/>
      <c r="E15" s="20">
        <v>167028</v>
      </c>
      <c r="F15" s="21">
        <v>149</v>
      </c>
      <c r="G15" s="22">
        <v>0.001</v>
      </c>
      <c r="H15" s="21">
        <v>167800</v>
      </c>
      <c r="I15" s="97">
        <v>772</v>
      </c>
      <c r="J15" s="22">
        <v>0.005</v>
      </c>
      <c r="K15" s="21">
        <v>172742</v>
      </c>
      <c r="L15" s="97">
        <v>4942</v>
      </c>
      <c r="M15" s="22">
        <v>0.029</v>
      </c>
      <c r="N15" s="21">
        <v>174340</v>
      </c>
      <c r="O15" s="97">
        <v>1598</v>
      </c>
      <c r="P15" s="22">
        <v>0.009</v>
      </c>
      <c r="Q15" s="21">
        <v>172699</v>
      </c>
      <c r="R15" s="97">
        <v>-1641</v>
      </c>
      <c r="S15" s="22">
        <v>-0.009</v>
      </c>
    </row>
    <row r="16" spans="2:19" ht="39.75" customHeight="1">
      <c r="B16" s="299"/>
      <c r="C16" s="46"/>
      <c r="D16" s="41" t="s">
        <v>25</v>
      </c>
      <c r="E16" s="20">
        <v>58658</v>
      </c>
      <c r="F16" s="21">
        <v>-1154</v>
      </c>
      <c r="G16" s="22">
        <v>-0.019</v>
      </c>
      <c r="H16" s="21">
        <v>61053</v>
      </c>
      <c r="I16" s="97">
        <v>2395</v>
      </c>
      <c r="J16" s="22">
        <v>0.041</v>
      </c>
      <c r="K16" s="21">
        <v>63407</v>
      </c>
      <c r="L16" s="97">
        <v>2354</v>
      </c>
      <c r="M16" s="22">
        <v>0.039</v>
      </c>
      <c r="N16" s="21">
        <v>65561</v>
      </c>
      <c r="O16" s="97">
        <v>2154</v>
      </c>
      <c r="P16" s="22">
        <v>0.034</v>
      </c>
      <c r="Q16" s="21">
        <v>66561</v>
      </c>
      <c r="R16" s="97">
        <v>1000</v>
      </c>
      <c r="S16" s="22">
        <v>0.015</v>
      </c>
    </row>
    <row r="17" spans="2:19" ht="39.75" customHeight="1">
      <c r="B17" s="299"/>
      <c r="C17" s="46"/>
      <c r="D17" s="41" t="s">
        <v>26</v>
      </c>
      <c r="E17" s="20">
        <v>11321</v>
      </c>
      <c r="F17" s="21">
        <v>346</v>
      </c>
      <c r="G17" s="22">
        <v>0.032</v>
      </c>
      <c r="H17" s="21">
        <v>10187</v>
      </c>
      <c r="I17" s="97">
        <v>-1134</v>
      </c>
      <c r="J17" s="22">
        <v>-0.1</v>
      </c>
      <c r="K17" s="21">
        <v>13001</v>
      </c>
      <c r="L17" s="97">
        <v>2814</v>
      </c>
      <c r="M17" s="22">
        <v>0.276</v>
      </c>
      <c r="N17" s="21">
        <v>10697</v>
      </c>
      <c r="O17" s="97">
        <v>-2304</v>
      </c>
      <c r="P17" s="22">
        <v>-0.177</v>
      </c>
      <c r="Q17" s="21">
        <v>7325</v>
      </c>
      <c r="R17" s="97">
        <v>-3372</v>
      </c>
      <c r="S17" s="22">
        <v>-0.315</v>
      </c>
    </row>
    <row r="18" spans="2:19" ht="39.75" customHeight="1">
      <c r="B18" s="299"/>
      <c r="C18" s="46"/>
      <c r="D18" s="41" t="s">
        <v>27</v>
      </c>
      <c r="E18" s="20">
        <v>22107</v>
      </c>
      <c r="F18" s="21">
        <v>1198</v>
      </c>
      <c r="G18" s="22">
        <v>0.057</v>
      </c>
      <c r="H18" s="21">
        <v>22407</v>
      </c>
      <c r="I18" s="97">
        <v>300</v>
      </c>
      <c r="J18" s="22">
        <v>0.014</v>
      </c>
      <c r="K18" s="21">
        <v>22707</v>
      </c>
      <c r="L18" s="97">
        <v>300</v>
      </c>
      <c r="M18" s="22">
        <v>0.013</v>
      </c>
      <c r="N18" s="21">
        <v>23007</v>
      </c>
      <c r="O18" s="97">
        <v>300</v>
      </c>
      <c r="P18" s="22">
        <v>0.013</v>
      </c>
      <c r="Q18" s="21">
        <v>23307</v>
      </c>
      <c r="R18" s="97">
        <v>300</v>
      </c>
      <c r="S18" s="22">
        <v>0.013</v>
      </c>
    </row>
    <row r="19" spans="2:19" ht="39.75" customHeight="1">
      <c r="B19" s="299"/>
      <c r="C19" s="46"/>
      <c r="D19" s="47" t="s">
        <v>28</v>
      </c>
      <c r="E19" s="20">
        <v>74942</v>
      </c>
      <c r="F19" s="21">
        <v>-240</v>
      </c>
      <c r="G19" s="22">
        <v>-0.003</v>
      </c>
      <c r="H19" s="21">
        <v>74153</v>
      </c>
      <c r="I19" s="97">
        <v>-789</v>
      </c>
      <c r="J19" s="22">
        <v>-0.011</v>
      </c>
      <c r="K19" s="21">
        <v>73627</v>
      </c>
      <c r="L19" s="97">
        <v>-526</v>
      </c>
      <c r="M19" s="22">
        <v>-0.007</v>
      </c>
      <c r="N19" s="21">
        <v>75075</v>
      </c>
      <c r="O19" s="97">
        <v>1448</v>
      </c>
      <c r="P19" s="22">
        <v>0.02</v>
      </c>
      <c r="Q19" s="21">
        <v>75506</v>
      </c>
      <c r="R19" s="97">
        <v>431</v>
      </c>
      <c r="S19" s="22">
        <v>0.006</v>
      </c>
    </row>
    <row r="20" spans="2:19" ht="39.75" customHeight="1" thickBot="1">
      <c r="B20" s="299"/>
      <c r="C20" s="51" t="s">
        <v>29</v>
      </c>
      <c r="D20" s="51"/>
      <c r="E20" s="20">
        <v>28421</v>
      </c>
      <c r="F20" s="21">
        <v>-5092</v>
      </c>
      <c r="G20" s="22">
        <v>-0.152</v>
      </c>
      <c r="H20" s="21">
        <v>32842</v>
      </c>
      <c r="I20" s="97">
        <v>4421</v>
      </c>
      <c r="J20" s="22">
        <v>0.156</v>
      </c>
      <c r="K20" s="21">
        <v>32237</v>
      </c>
      <c r="L20" s="97">
        <v>-605</v>
      </c>
      <c r="M20" s="22">
        <v>-0.018</v>
      </c>
      <c r="N20" s="21">
        <v>30452</v>
      </c>
      <c r="O20" s="97">
        <v>-1785</v>
      </c>
      <c r="P20" s="22">
        <v>-0.055</v>
      </c>
      <c r="Q20" s="21">
        <v>29208</v>
      </c>
      <c r="R20" s="97">
        <v>-1244</v>
      </c>
      <c r="S20" s="22">
        <v>-0.041</v>
      </c>
    </row>
    <row r="21" spans="2:19" ht="39.75" customHeight="1" thickBot="1">
      <c r="B21" s="300"/>
      <c r="C21" s="32" t="s">
        <v>30</v>
      </c>
      <c r="D21" s="33"/>
      <c r="E21" s="38">
        <v>242741</v>
      </c>
      <c r="F21" s="36">
        <v>-6203</v>
      </c>
      <c r="G21" s="37">
        <v>-0.025</v>
      </c>
      <c r="H21" s="35">
        <v>247436</v>
      </c>
      <c r="I21" s="36">
        <v>4695</v>
      </c>
      <c r="J21" s="37">
        <v>0.019</v>
      </c>
      <c r="K21" s="35">
        <v>251744</v>
      </c>
      <c r="L21" s="36">
        <v>4308</v>
      </c>
      <c r="M21" s="37">
        <v>0.017</v>
      </c>
      <c r="N21" s="35">
        <v>251376</v>
      </c>
      <c r="O21" s="36">
        <v>-368</v>
      </c>
      <c r="P21" s="37">
        <v>-0.001</v>
      </c>
      <c r="Q21" s="35">
        <v>249523</v>
      </c>
      <c r="R21" s="36">
        <v>-1853</v>
      </c>
      <c r="S21" s="37">
        <v>-0.007</v>
      </c>
    </row>
    <row r="22" spans="2:19" ht="39.75" customHeight="1" thickBot="1">
      <c r="B22" s="301" t="s">
        <v>31</v>
      </c>
      <c r="C22" s="302"/>
      <c r="D22" s="303"/>
      <c r="E22" s="56">
        <v>0</v>
      </c>
      <c r="F22" s="59"/>
      <c r="G22" s="60"/>
      <c r="H22" s="98">
        <v>-2840</v>
      </c>
      <c r="I22" s="99"/>
      <c r="J22" s="100"/>
      <c r="K22" s="98">
        <v>-3716</v>
      </c>
      <c r="L22" s="99"/>
      <c r="M22" s="100"/>
      <c r="N22" s="98">
        <v>-3228</v>
      </c>
      <c r="O22" s="99"/>
      <c r="P22" s="100"/>
      <c r="Q22" s="98">
        <v>-533</v>
      </c>
      <c r="R22" s="99"/>
      <c r="S22" s="100"/>
    </row>
    <row r="23" spans="3:17" ht="13.5">
      <c r="C23" s="62"/>
      <c r="H23" s="103"/>
      <c r="K23" s="103"/>
      <c r="N23" s="103"/>
      <c r="Q23" s="103"/>
    </row>
    <row r="24" spans="2:19" s="105" customFormat="1" ht="12" customHeight="1">
      <c r="B24" s="104"/>
      <c r="D24" s="66"/>
      <c r="E24" s="68"/>
      <c r="F24" s="68"/>
      <c r="G24" s="69"/>
      <c r="H24" s="68"/>
      <c r="I24" s="68"/>
      <c r="J24" s="69"/>
      <c r="K24" s="68"/>
      <c r="L24" s="68"/>
      <c r="M24" s="69"/>
      <c r="N24" s="68"/>
      <c r="O24" s="68"/>
      <c r="P24" s="69"/>
      <c r="Q24" s="68"/>
      <c r="R24" s="68"/>
      <c r="S24" s="69"/>
    </row>
    <row r="25" spans="4:19" ht="17.25" customHeight="1">
      <c r="D25" s="62"/>
      <c r="E25" s="106"/>
      <c r="F25" s="107"/>
      <c r="G25" s="107"/>
      <c r="H25" s="106"/>
      <c r="I25" s="107"/>
      <c r="J25" s="107"/>
      <c r="K25" s="106"/>
      <c r="L25" s="107"/>
      <c r="M25" s="107"/>
      <c r="N25" s="106"/>
      <c r="O25" s="107"/>
      <c r="P25" s="107"/>
      <c r="Q25" s="106"/>
      <c r="R25" s="107"/>
      <c r="S25" s="107"/>
    </row>
    <row r="26" spans="3:10" ht="24.75" customHeight="1">
      <c r="C26" s="287"/>
      <c r="D26" s="287"/>
      <c r="E26" s="288"/>
      <c r="F26" s="288"/>
      <c r="G26" s="288"/>
      <c r="H26" s="288"/>
      <c r="I26" s="288"/>
      <c r="J26" s="288"/>
    </row>
    <row r="27" spans="3:10" ht="21" customHeight="1">
      <c r="C27" s="288"/>
      <c r="D27" s="288"/>
      <c r="E27" s="288"/>
      <c r="F27" s="288"/>
      <c r="G27" s="288"/>
      <c r="H27" s="288"/>
      <c r="I27" s="288"/>
      <c r="J27" s="288"/>
    </row>
    <row r="28" spans="3:10" ht="21" customHeight="1">
      <c r="C28" s="288"/>
      <c r="D28" s="288"/>
      <c r="E28" s="288"/>
      <c r="F28" s="288"/>
      <c r="G28" s="288"/>
      <c r="H28" s="288"/>
      <c r="I28" s="288"/>
      <c r="J28" s="288"/>
    </row>
    <row r="29" spans="3:10" ht="21" customHeight="1">
      <c r="C29" s="288"/>
      <c r="D29" s="288"/>
      <c r="E29" s="288"/>
      <c r="F29" s="288"/>
      <c r="G29" s="288"/>
      <c r="H29" s="288"/>
      <c r="I29" s="288"/>
      <c r="J29" s="288"/>
    </row>
    <row r="30" spans="3:10" ht="21" customHeight="1">
      <c r="C30" s="288"/>
      <c r="D30" s="288"/>
      <c r="E30" s="288"/>
      <c r="F30" s="288"/>
      <c r="G30" s="288"/>
      <c r="H30" s="288"/>
      <c r="I30" s="288"/>
      <c r="J30" s="288"/>
    </row>
    <row r="31" spans="3:10" ht="21" customHeight="1">
      <c r="C31" s="288"/>
      <c r="D31" s="288"/>
      <c r="E31" s="288"/>
      <c r="F31" s="288"/>
      <c r="G31" s="288"/>
      <c r="H31" s="288"/>
      <c r="I31" s="288"/>
      <c r="J31" s="288"/>
    </row>
    <row r="32" spans="3:10" ht="21" customHeight="1">
      <c r="C32" s="288"/>
      <c r="D32" s="288"/>
      <c r="E32" s="288"/>
      <c r="F32" s="288"/>
      <c r="G32" s="288"/>
      <c r="H32" s="288"/>
      <c r="I32" s="288"/>
      <c r="J32" s="288"/>
    </row>
    <row r="33" spans="3:10" ht="21" customHeight="1">
      <c r="C33" s="288"/>
      <c r="D33" s="288"/>
      <c r="E33" s="288"/>
      <c r="F33" s="288"/>
      <c r="G33" s="288"/>
      <c r="H33" s="288"/>
      <c r="I33" s="288"/>
      <c r="J33" s="288"/>
    </row>
    <row r="34" spans="3:10" ht="24" customHeight="1">
      <c r="C34" s="288"/>
      <c r="D34" s="288"/>
      <c r="E34" s="288"/>
      <c r="F34" s="288"/>
      <c r="G34" s="288"/>
      <c r="H34" s="288"/>
      <c r="I34" s="288"/>
      <c r="J34" s="288"/>
    </row>
    <row r="35" spans="3:10" ht="21" customHeight="1">
      <c r="C35" s="288"/>
      <c r="D35" s="288"/>
      <c r="E35" s="288"/>
      <c r="F35" s="288"/>
      <c r="G35" s="288"/>
      <c r="H35" s="288"/>
      <c r="I35" s="288"/>
      <c r="J35" s="288"/>
    </row>
    <row r="36" ht="21" customHeight="1"/>
    <row r="37" ht="21" customHeight="1"/>
    <row r="38" ht="21" customHeight="1"/>
    <row r="39" ht="21" customHeight="1"/>
    <row r="40" ht="24" customHeight="1"/>
    <row r="41" ht="26.25" customHeight="1"/>
    <row r="42" ht="15.75" customHeight="1"/>
    <row r="49" ht="17.25" customHeight="1"/>
  </sheetData>
  <sheetProtection/>
  <mergeCells count="13">
    <mergeCell ref="B7:B13"/>
    <mergeCell ref="B14:B21"/>
    <mergeCell ref="B22:D22"/>
    <mergeCell ref="C26:J35"/>
    <mergeCell ref="O1:P1"/>
    <mergeCell ref="R1:S1"/>
    <mergeCell ref="E3:H3"/>
    <mergeCell ref="B5:C6"/>
    <mergeCell ref="E5:G5"/>
    <mergeCell ref="H5:J5"/>
    <mergeCell ref="K5:M5"/>
    <mergeCell ref="N5:P5"/>
    <mergeCell ref="Q5:S5"/>
  </mergeCells>
  <printOptions horizontalCentered="1"/>
  <pageMargins left="0.5905511811023623" right="0.5118110236220472" top="0.6692913385826772" bottom="0.7086614173228347" header="0.2362204724409449" footer="0.4330708661417323"/>
  <pageSetup horizontalDpi="1200" verticalDpi="1200" orientation="landscape" paperSize="9" scale="70"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HF40"/>
  <sheetViews>
    <sheetView view="pageBreakPreview" zoomScale="55" zoomScaleNormal="55" zoomScaleSheetLayoutView="55" zoomScalePageLayoutView="0" workbookViewId="0" topLeftCell="A1">
      <selection activeCell="H11" sqref="H10:H11"/>
    </sheetView>
  </sheetViews>
  <sheetFormatPr defaultColWidth="10.625" defaultRowHeight="13.5"/>
  <cols>
    <col min="1" max="2" width="3.125" style="127" customWidth="1"/>
    <col min="3" max="3" width="1.37890625" style="127" customWidth="1"/>
    <col min="4" max="5" width="3.625" style="127" customWidth="1"/>
    <col min="6" max="6" width="3.125" style="127" customWidth="1"/>
    <col min="7" max="7" width="23.625" style="127" bestFit="1" customWidth="1"/>
    <col min="8" max="22" width="15.625" style="127" customWidth="1"/>
    <col min="23" max="16384" width="10.625" style="127" customWidth="1"/>
  </cols>
  <sheetData>
    <row r="1" spans="4:22" ht="33" customHeight="1">
      <c r="D1" s="275" t="s">
        <v>96</v>
      </c>
      <c r="E1" s="275"/>
      <c r="F1" s="275"/>
      <c r="G1" s="275"/>
      <c r="H1" s="275"/>
      <c r="I1" s="275"/>
      <c r="J1" s="275"/>
      <c r="K1" s="275"/>
      <c r="L1" s="275"/>
      <c r="M1" s="275"/>
      <c r="N1" s="275"/>
      <c r="O1" s="275"/>
      <c r="P1" s="275"/>
      <c r="Q1" s="275"/>
      <c r="R1" s="275"/>
      <c r="S1" s="275"/>
      <c r="T1" s="275"/>
      <c r="U1" s="275"/>
      <c r="V1" s="275"/>
    </row>
    <row r="2" ht="7.5" customHeight="1">
      <c r="E2" s="129"/>
    </row>
    <row r="3" spans="4:19" ht="8.25" customHeight="1">
      <c r="D3" s="276"/>
      <c r="E3" s="276"/>
      <c r="F3" s="276"/>
      <c r="G3" s="276"/>
      <c r="H3" s="276"/>
      <c r="I3" s="276"/>
      <c r="J3" s="276"/>
      <c r="K3" s="276"/>
      <c r="L3" s="276"/>
      <c r="M3" s="276"/>
      <c r="N3" s="276"/>
      <c r="O3" s="276"/>
      <c r="P3" s="276"/>
      <c r="Q3" s="276"/>
      <c r="R3" s="276"/>
      <c r="S3" s="276"/>
    </row>
    <row r="4" spans="4:62" ht="84" customHeight="1">
      <c r="D4" s="282" t="s">
        <v>95</v>
      </c>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row>
    <row r="5" spans="10:22" ht="13.5" customHeight="1" thickBot="1">
      <c r="J5" s="130"/>
      <c r="M5" s="130"/>
      <c r="P5" s="130"/>
      <c r="S5" s="130"/>
      <c r="V5" s="130" t="s">
        <v>87</v>
      </c>
    </row>
    <row r="6" spans="5:22" ht="24" customHeight="1">
      <c r="E6" s="256" t="s">
        <v>10</v>
      </c>
      <c r="F6" s="257"/>
      <c r="G6" s="131"/>
      <c r="H6" s="279" t="s">
        <v>70</v>
      </c>
      <c r="I6" s="280"/>
      <c r="J6" s="281"/>
      <c r="K6" s="279" t="s">
        <v>71</v>
      </c>
      <c r="L6" s="280"/>
      <c r="M6" s="281"/>
      <c r="N6" s="279" t="s">
        <v>82</v>
      </c>
      <c r="O6" s="280"/>
      <c r="P6" s="281"/>
      <c r="Q6" s="279" t="s">
        <v>92</v>
      </c>
      <c r="R6" s="280"/>
      <c r="S6" s="281"/>
      <c r="T6" s="279" t="s">
        <v>93</v>
      </c>
      <c r="U6" s="280"/>
      <c r="V6" s="281"/>
    </row>
    <row r="7" spans="5:214" ht="30.75" customHeight="1" thickBot="1">
      <c r="E7" s="277"/>
      <c r="F7" s="278"/>
      <c r="G7" s="132"/>
      <c r="H7" s="133" t="s">
        <v>3</v>
      </c>
      <c r="I7" s="134" t="s">
        <v>1</v>
      </c>
      <c r="J7" s="135" t="s">
        <v>0</v>
      </c>
      <c r="K7" s="133" t="s">
        <v>3</v>
      </c>
      <c r="L7" s="134" t="s">
        <v>1</v>
      </c>
      <c r="M7" s="135" t="s">
        <v>0</v>
      </c>
      <c r="N7" s="133" t="s">
        <v>3</v>
      </c>
      <c r="O7" s="134" t="s">
        <v>1</v>
      </c>
      <c r="P7" s="135" t="s">
        <v>0</v>
      </c>
      <c r="Q7" s="133" t="s">
        <v>3</v>
      </c>
      <c r="R7" s="134" t="s">
        <v>1</v>
      </c>
      <c r="S7" s="135" t="s">
        <v>0</v>
      </c>
      <c r="T7" s="133" t="s">
        <v>89</v>
      </c>
      <c r="U7" s="134" t="s">
        <v>90</v>
      </c>
      <c r="V7" s="135" t="s">
        <v>91</v>
      </c>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row>
    <row r="8" spans="5:22" ht="37.5" customHeight="1" thickTop="1">
      <c r="E8" s="269" t="s">
        <v>18</v>
      </c>
      <c r="F8" s="136" t="s">
        <v>4</v>
      </c>
      <c r="G8" s="137"/>
      <c r="H8" s="138">
        <v>133058</v>
      </c>
      <c r="I8" s="139">
        <v>5771</v>
      </c>
      <c r="J8" s="196">
        <v>0.045</v>
      </c>
      <c r="K8" s="182">
        <v>132885</v>
      </c>
      <c r="L8" s="198">
        <v>-173</v>
      </c>
      <c r="M8" s="196">
        <v>-0.001</v>
      </c>
      <c r="N8" s="182">
        <v>133091</v>
      </c>
      <c r="O8" s="198">
        <v>206</v>
      </c>
      <c r="P8" s="196">
        <v>0.002</v>
      </c>
      <c r="Q8" s="182">
        <v>133224</v>
      </c>
      <c r="R8" s="198">
        <v>133</v>
      </c>
      <c r="S8" s="196">
        <v>0.001</v>
      </c>
      <c r="T8" s="182">
        <v>133291</v>
      </c>
      <c r="U8" s="139">
        <v>67</v>
      </c>
      <c r="V8" s="140">
        <v>0.001</v>
      </c>
    </row>
    <row r="9" spans="5:22" ht="37.5" customHeight="1">
      <c r="E9" s="261"/>
      <c r="F9" s="136" t="s">
        <v>41</v>
      </c>
      <c r="G9" s="137"/>
      <c r="H9" s="138">
        <v>22994</v>
      </c>
      <c r="I9" s="139">
        <v>3701</v>
      </c>
      <c r="J9" s="196">
        <v>0.192</v>
      </c>
      <c r="K9" s="197">
        <v>22994</v>
      </c>
      <c r="L9" s="198">
        <v>0</v>
      </c>
      <c r="M9" s="196">
        <v>0</v>
      </c>
      <c r="N9" s="197">
        <v>22994</v>
      </c>
      <c r="O9" s="198">
        <v>0</v>
      </c>
      <c r="P9" s="196">
        <v>0</v>
      </c>
      <c r="Q9" s="197">
        <v>22994</v>
      </c>
      <c r="R9" s="198">
        <v>0</v>
      </c>
      <c r="S9" s="196">
        <v>0</v>
      </c>
      <c r="T9" s="197">
        <v>22994</v>
      </c>
      <c r="U9" s="139">
        <v>0</v>
      </c>
      <c r="V9" s="140">
        <v>0</v>
      </c>
    </row>
    <row r="10" spans="5:22" ht="37.5" customHeight="1">
      <c r="E10" s="261"/>
      <c r="F10" s="141" t="s">
        <v>5</v>
      </c>
      <c r="G10" s="142"/>
      <c r="H10" s="143">
        <v>67791</v>
      </c>
      <c r="I10" s="139">
        <v>7398</v>
      </c>
      <c r="J10" s="196">
        <v>0.122</v>
      </c>
      <c r="K10" s="199">
        <v>67791</v>
      </c>
      <c r="L10" s="198">
        <v>0</v>
      </c>
      <c r="M10" s="196">
        <v>0</v>
      </c>
      <c r="N10" s="199">
        <v>67791</v>
      </c>
      <c r="O10" s="198">
        <v>0</v>
      </c>
      <c r="P10" s="196">
        <v>0</v>
      </c>
      <c r="Q10" s="199">
        <v>67791</v>
      </c>
      <c r="R10" s="198">
        <v>0</v>
      </c>
      <c r="S10" s="196">
        <v>0</v>
      </c>
      <c r="T10" s="199">
        <v>67791</v>
      </c>
      <c r="U10" s="139">
        <v>0</v>
      </c>
      <c r="V10" s="140">
        <v>0</v>
      </c>
    </row>
    <row r="11" spans="5:22" ht="37.5" customHeight="1">
      <c r="E11" s="261"/>
      <c r="F11" s="141" t="s">
        <v>19</v>
      </c>
      <c r="G11" s="142"/>
      <c r="H11" s="143">
        <v>88513</v>
      </c>
      <c r="I11" s="139">
        <v>2502</v>
      </c>
      <c r="J11" s="196">
        <v>0.029</v>
      </c>
      <c r="K11" s="199">
        <v>85659</v>
      </c>
      <c r="L11" s="198">
        <v>-2854</v>
      </c>
      <c r="M11" s="196">
        <v>-0.032</v>
      </c>
      <c r="N11" s="199">
        <v>87330</v>
      </c>
      <c r="O11" s="198">
        <v>1671</v>
      </c>
      <c r="P11" s="196">
        <v>0.02</v>
      </c>
      <c r="Q11" s="199">
        <v>87214</v>
      </c>
      <c r="R11" s="198">
        <v>-116</v>
      </c>
      <c r="S11" s="196">
        <v>-0.001</v>
      </c>
      <c r="T11" s="199">
        <v>88441</v>
      </c>
      <c r="U11" s="139">
        <v>1227</v>
      </c>
      <c r="V11" s="140">
        <v>0.014</v>
      </c>
    </row>
    <row r="12" spans="5:22" ht="37.5" customHeight="1">
      <c r="E12" s="261"/>
      <c r="F12" s="141" t="s">
        <v>83</v>
      </c>
      <c r="G12" s="142"/>
      <c r="H12" s="143">
        <v>13798</v>
      </c>
      <c r="I12" s="139">
        <v>6556</v>
      </c>
      <c r="J12" s="196">
        <v>0.905</v>
      </c>
      <c r="K12" s="199">
        <v>6474</v>
      </c>
      <c r="L12" s="198">
        <v>-7324</v>
      </c>
      <c r="M12" s="196">
        <v>-0.531</v>
      </c>
      <c r="N12" s="199">
        <v>7435</v>
      </c>
      <c r="O12" s="198">
        <v>961</v>
      </c>
      <c r="P12" s="196">
        <v>0.148</v>
      </c>
      <c r="Q12" s="199">
        <v>4050</v>
      </c>
      <c r="R12" s="198">
        <v>-3385</v>
      </c>
      <c r="S12" s="196">
        <v>-0.455</v>
      </c>
      <c r="T12" s="199">
        <v>10138</v>
      </c>
      <c r="U12" s="139">
        <v>6088</v>
      </c>
      <c r="V12" s="140">
        <v>1.503</v>
      </c>
    </row>
    <row r="13" spans="5:22" ht="37.5" customHeight="1">
      <c r="E13" s="261"/>
      <c r="F13" s="144" t="s">
        <v>7</v>
      </c>
      <c r="G13" s="145"/>
      <c r="H13" s="146">
        <v>5783</v>
      </c>
      <c r="I13" s="139">
        <v>2513</v>
      </c>
      <c r="J13" s="140">
        <v>0.769</v>
      </c>
      <c r="K13" s="200">
        <v>2800</v>
      </c>
      <c r="L13" s="198">
        <v>-2983</v>
      </c>
      <c r="M13" s="196">
        <v>-0.516</v>
      </c>
      <c r="N13" s="200">
        <v>3300</v>
      </c>
      <c r="O13" s="198">
        <v>500</v>
      </c>
      <c r="P13" s="196">
        <v>0.179</v>
      </c>
      <c r="Q13" s="200">
        <v>2100</v>
      </c>
      <c r="R13" s="198">
        <v>-1200</v>
      </c>
      <c r="S13" s="196">
        <v>-0.364</v>
      </c>
      <c r="T13" s="200">
        <v>6100</v>
      </c>
      <c r="U13" s="139">
        <v>4000</v>
      </c>
      <c r="V13" s="140">
        <v>1.905</v>
      </c>
    </row>
    <row r="14" spans="5:22" ht="37.5" customHeight="1" thickBot="1">
      <c r="E14" s="261"/>
      <c r="F14" s="144" t="s">
        <v>20</v>
      </c>
      <c r="G14" s="145"/>
      <c r="H14" s="213">
        <v>30050</v>
      </c>
      <c r="I14" s="204">
        <v>-87</v>
      </c>
      <c r="J14" s="205">
        <v>-0.003</v>
      </c>
      <c r="K14" s="200">
        <v>29881</v>
      </c>
      <c r="L14" s="202">
        <v>-169</v>
      </c>
      <c r="M14" s="201">
        <v>0</v>
      </c>
      <c r="N14" s="200">
        <v>29881</v>
      </c>
      <c r="O14" s="202">
        <v>0</v>
      </c>
      <c r="P14" s="201">
        <v>0</v>
      </c>
      <c r="Q14" s="200">
        <v>29881</v>
      </c>
      <c r="R14" s="202">
        <v>0</v>
      </c>
      <c r="S14" s="201">
        <v>0</v>
      </c>
      <c r="T14" s="200">
        <v>29881</v>
      </c>
      <c r="U14" s="147">
        <v>0</v>
      </c>
      <c r="V14" s="148">
        <v>0</v>
      </c>
    </row>
    <row r="15" spans="1:22" ht="37.5" customHeight="1" thickBot="1">
      <c r="A15" s="263"/>
      <c r="B15" s="263"/>
      <c r="C15" s="263"/>
      <c r="D15" s="270"/>
      <c r="E15" s="262"/>
      <c r="F15" s="149" t="s">
        <v>21</v>
      </c>
      <c r="G15" s="220"/>
      <c r="H15" s="151">
        <v>361986.572</v>
      </c>
      <c r="I15" s="152">
        <v>28353</v>
      </c>
      <c r="J15" s="153">
        <v>0.085</v>
      </c>
      <c r="K15" s="151">
        <v>348484</v>
      </c>
      <c r="L15" s="152">
        <v>-13503</v>
      </c>
      <c r="M15" s="153">
        <v>-0.037</v>
      </c>
      <c r="N15" s="151">
        <v>351822</v>
      </c>
      <c r="O15" s="152">
        <v>3338</v>
      </c>
      <c r="P15" s="153">
        <v>0.01</v>
      </c>
      <c r="Q15" s="151">
        <v>347254</v>
      </c>
      <c r="R15" s="152">
        <v>-4568</v>
      </c>
      <c r="S15" s="153">
        <v>-0.013</v>
      </c>
      <c r="T15" s="151">
        <v>358636</v>
      </c>
      <c r="U15" s="152">
        <v>11382</v>
      </c>
      <c r="V15" s="153">
        <v>0.033</v>
      </c>
    </row>
    <row r="16" spans="5:22" ht="37.5" customHeight="1">
      <c r="E16" s="265" t="s">
        <v>22</v>
      </c>
      <c r="F16" s="154" t="s">
        <v>23</v>
      </c>
      <c r="G16" s="155"/>
      <c r="H16" s="156">
        <v>57854</v>
      </c>
      <c r="I16" s="139">
        <v>-449</v>
      </c>
      <c r="J16" s="196">
        <v>-0.008</v>
      </c>
      <c r="K16" s="203">
        <v>60173</v>
      </c>
      <c r="L16" s="198">
        <v>2319</v>
      </c>
      <c r="M16" s="196">
        <v>0.04</v>
      </c>
      <c r="N16" s="203">
        <v>57611</v>
      </c>
      <c r="O16" s="198">
        <v>-2562</v>
      </c>
      <c r="P16" s="196">
        <v>-0.043</v>
      </c>
      <c r="Q16" s="203">
        <v>59891</v>
      </c>
      <c r="R16" s="198">
        <v>2280</v>
      </c>
      <c r="S16" s="196">
        <v>0.04</v>
      </c>
      <c r="T16" s="203">
        <v>57318</v>
      </c>
      <c r="U16" s="139">
        <v>-2573</v>
      </c>
      <c r="V16" s="140">
        <v>-0.043</v>
      </c>
    </row>
    <row r="17" spans="5:22" ht="37.5" customHeight="1">
      <c r="E17" s="260"/>
      <c r="F17" s="157" t="s">
        <v>24</v>
      </c>
      <c r="G17" s="158"/>
      <c r="H17" s="159">
        <v>256120</v>
      </c>
      <c r="I17" s="160">
        <v>16988</v>
      </c>
      <c r="J17" s="161">
        <v>0.071</v>
      </c>
      <c r="K17" s="219">
        <v>250758</v>
      </c>
      <c r="L17" s="160">
        <v>-5362</v>
      </c>
      <c r="M17" s="161">
        <v>-0.021</v>
      </c>
      <c r="N17" s="219">
        <v>251429</v>
      </c>
      <c r="O17" s="160">
        <v>671</v>
      </c>
      <c r="P17" s="161">
        <v>0.003</v>
      </c>
      <c r="Q17" s="219">
        <v>243486</v>
      </c>
      <c r="R17" s="160">
        <v>-7943</v>
      </c>
      <c r="S17" s="161">
        <v>-0.032</v>
      </c>
      <c r="T17" s="219">
        <v>248145</v>
      </c>
      <c r="U17" s="160">
        <v>4659</v>
      </c>
      <c r="V17" s="161">
        <v>0.019</v>
      </c>
    </row>
    <row r="18" spans="5:22" ht="37.5" customHeight="1">
      <c r="E18" s="260"/>
      <c r="F18" s="162"/>
      <c r="G18" s="163" t="s">
        <v>25</v>
      </c>
      <c r="H18" s="164">
        <v>101398</v>
      </c>
      <c r="I18" s="160">
        <v>808</v>
      </c>
      <c r="J18" s="161">
        <v>0.008</v>
      </c>
      <c r="K18" s="164">
        <v>102607</v>
      </c>
      <c r="L18" s="160">
        <v>1209</v>
      </c>
      <c r="M18" s="161">
        <v>0.012</v>
      </c>
      <c r="N18" s="164">
        <v>103706</v>
      </c>
      <c r="O18" s="160">
        <v>1099</v>
      </c>
      <c r="P18" s="161">
        <v>0.011</v>
      </c>
      <c r="Q18" s="164">
        <v>104805</v>
      </c>
      <c r="R18" s="160">
        <v>1099</v>
      </c>
      <c r="S18" s="161">
        <v>0.011</v>
      </c>
      <c r="T18" s="164">
        <v>105905</v>
      </c>
      <c r="U18" s="160">
        <v>1100</v>
      </c>
      <c r="V18" s="161">
        <v>0.01</v>
      </c>
    </row>
    <row r="19" spans="5:22" ht="37.5" customHeight="1">
      <c r="E19" s="260"/>
      <c r="F19" s="162"/>
      <c r="G19" s="163" t="s">
        <v>26</v>
      </c>
      <c r="H19" s="164">
        <v>11087</v>
      </c>
      <c r="I19" s="160">
        <v>-386</v>
      </c>
      <c r="J19" s="161">
        <v>-0.034</v>
      </c>
      <c r="K19" s="164">
        <v>9822</v>
      </c>
      <c r="L19" s="160">
        <v>-1265</v>
      </c>
      <c r="M19" s="161">
        <v>-0.114</v>
      </c>
      <c r="N19" s="164">
        <v>8101</v>
      </c>
      <c r="O19" s="160">
        <v>-1721</v>
      </c>
      <c r="P19" s="161">
        <v>-0.175</v>
      </c>
      <c r="Q19" s="164">
        <v>3258</v>
      </c>
      <c r="R19" s="160">
        <v>-4843</v>
      </c>
      <c r="S19" s="161">
        <v>-0.598</v>
      </c>
      <c r="T19" s="164">
        <v>4449</v>
      </c>
      <c r="U19" s="160">
        <v>1191</v>
      </c>
      <c r="V19" s="161">
        <v>0.366</v>
      </c>
    </row>
    <row r="20" spans="5:22" ht="37.5" customHeight="1">
      <c r="E20" s="260"/>
      <c r="F20" s="162"/>
      <c r="G20" s="163" t="s">
        <v>27</v>
      </c>
      <c r="H20" s="164">
        <v>32835</v>
      </c>
      <c r="I20" s="160">
        <v>4937</v>
      </c>
      <c r="J20" s="161">
        <v>0.177</v>
      </c>
      <c r="K20" s="164">
        <v>31567</v>
      </c>
      <c r="L20" s="160">
        <v>-1268</v>
      </c>
      <c r="M20" s="161">
        <v>-0.039</v>
      </c>
      <c r="N20" s="164">
        <v>32217</v>
      </c>
      <c r="O20" s="160">
        <v>650</v>
      </c>
      <c r="P20" s="161">
        <v>0.021</v>
      </c>
      <c r="Q20" s="164">
        <v>32867</v>
      </c>
      <c r="R20" s="160">
        <v>650</v>
      </c>
      <c r="S20" s="161">
        <v>0.02</v>
      </c>
      <c r="T20" s="164">
        <v>33517</v>
      </c>
      <c r="U20" s="160">
        <v>650</v>
      </c>
      <c r="V20" s="161">
        <v>0.02</v>
      </c>
    </row>
    <row r="21" spans="5:22" ht="37.5" customHeight="1">
      <c r="E21" s="260"/>
      <c r="F21" s="162"/>
      <c r="G21" s="165" t="s">
        <v>28</v>
      </c>
      <c r="H21" s="164">
        <v>110800</v>
      </c>
      <c r="I21" s="139">
        <v>11630</v>
      </c>
      <c r="J21" s="140">
        <v>0.117</v>
      </c>
      <c r="K21" s="164">
        <v>106762</v>
      </c>
      <c r="L21" s="139">
        <v>-4038</v>
      </c>
      <c r="M21" s="140">
        <v>-0.036</v>
      </c>
      <c r="N21" s="164">
        <v>107405</v>
      </c>
      <c r="O21" s="139">
        <v>643</v>
      </c>
      <c r="P21" s="140">
        <v>0.006</v>
      </c>
      <c r="Q21" s="164">
        <v>102556</v>
      </c>
      <c r="R21" s="139">
        <v>-4849</v>
      </c>
      <c r="S21" s="140">
        <v>-0.045</v>
      </c>
      <c r="T21" s="164">
        <v>104274</v>
      </c>
      <c r="U21" s="139">
        <v>1718</v>
      </c>
      <c r="V21" s="140">
        <v>0.017</v>
      </c>
    </row>
    <row r="22" spans="5:22" ht="37.5" customHeight="1" thickBot="1">
      <c r="E22" s="260"/>
      <c r="F22" s="166" t="s">
        <v>29</v>
      </c>
      <c r="G22" s="167"/>
      <c r="H22" s="164">
        <v>48013</v>
      </c>
      <c r="I22" s="139">
        <v>11815</v>
      </c>
      <c r="J22" s="140">
        <v>0.326</v>
      </c>
      <c r="K22" s="164">
        <v>37553</v>
      </c>
      <c r="L22" s="139">
        <v>-10460</v>
      </c>
      <c r="M22" s="140">
        <v>-0.218</v>
      </c>
      <c r="N22" s="164">
        <v>42782</v>
      </c>
      <c r="O22" s="139">
        <v>5229</v>
      </c>
      <c r="P22" s="140">
        <v>0.139</v>
      </c>
      <c r="Q22" s="164">
        <v>43877</v>
      </c>
      <c r="R22" s="139">
        <v>1095</v>
      </c>
      <c r="S22" s="140">
        <v>0.026</v>
      </c>
      <c r="T22" s="164">
        <v>53173</v>
      </c>
      <c r="U22" s="139">
        <v>9296</v>
      </c>
      <c r="V22" s="140">
        <v>0.212</v>
      </c>
    </row>
    <row r="23" spans="5:22" ht="37.5" customHeight="1" thickBot="1">
      <c r="E23" s="266"/>
      <c r="F23" s="149" t="s">
        <v>30</v>
      </c>
      <c r="G23" s="150"/>
      <c r="H23" s="151">
        <v>361986.572</v>
      </c>
      <c r="I23" s="152">
        <v>28353</v>
      </c>
      <c r="J23" s="153">
        <v>0.085</v>
      </c>
      <c r="K23" s="151">
        <v>348484</v>
      </c>
      <c r="L23" s="152">
        <v>-13503</v>
      </c>
      <c r="M23" s="153">
        <v>-0.037</v>
      </c>
      <c r="N23" s="151">
        <v>351822</v>
      </c>
      <c r="O23" s="152">
        <v>3338</v>
      </c>
      <c r="P23" s="153">
        <v>0.01</v>
      </c>
      <c r="Q23" s="151">
        <v>347254</v>
      </c>
      <c r="R23" s="152">
        <v>-4568</v>
      </c>
      <c r="S23" s="153">
        <v>-0.013</v>
      </c>
      <c r="T23" s="151">
        <v>358636</v>
      </c>
      <c r="U23" s="152">
        <v>11382</v>
      </c>
      <c r="V23" s="153">
        <v>0.033</v>
      </c>
    </row>
    <row r="24" spans="5:22" ht="37.5" customHeight="1" thickBot="1">
      <c r="E24" s="267" t="s">
        <v>84</v>
      </c>
      <c r="F24" s="268"/>
      <c r="G24" s="271"/>
      <c r="H24" s="171">
        <v>0</v>
      </c>
      <c r="I24" s="169"/>
      <c r="J24" s="170"/>
      <c r="K24" s="171">
        <v>0</v>
      </c>
      <c r="L24" s="169"/>
      <c r="M24" s="170"/>
      <c r="N24" s="171">
        <v>0</v>
      </c>
      <c r="O24" s="169"/>
      <c r="P24" s="170"/>
      <c r="Q24" s="171">
        <v>0</v>
      </c>
      <c r="R24" s="169"/>
      <c r="S24" s="170"/>
      <c r="T24" s="171">
        <v>0</v>
      </c>
      <c r="U24" s="169"/>
      <c r="V24" s="170"/>
    </row>
    <row r="25" spans="5:19" ht="17.25" customHeight="1">
      <c r="E25" s="272"/>
      <c r="F25" s="272"/>
      <c r="G25" s="272"/>
      <c r="H25" s="272"/>
      <c r="I25" s="272"/>
      <c r="J25" s="272"/>
      <c r="K25" s="272"/>
      <c r="L25" s="272"/>
      <c r="M25" s="272"/>
      <c r="N25" s="272"/>
      <c r="O25" s="272"/>
      <c r="P25" s="272"/>
      <c r="Q25" s="272"/>
      <c r="R25" s="272"/>
      <c r="S25" s="272"/>
    </row>
    <row r="26" spans="1:22" ht="21.75" customHeight="1">
      <c r="A26" s="214"/>
      <c r="B26" s="214"/>
      <c r="C26" s="214"/>
      <c r="D26" s="215"/>
      <c r="E26" s="216"/>
      <c r="F26" s="216"/>
      <c r="G26" s="216"/>
      <c r="H26" s="189"/>
      <c r="I26" s="189"/>
      <c r="J26" s="189"/>
      <c r="K26" s="173"/>
      <c r="L26" s="173"/>
      <c r="M26" s="173"/>
      <c r="N26" s="217"/>
      <c r="O26" s="217"/>
      <c r="P26" s="217"/>
      <c r="Q26" s="217"/>
      <c r="R26" s="217"/>
      <c r="S26" s="217"/>
      <c r="T26" s="217"/>
      <c r="U26" s="217"/>
      <c r="V26" s="217"/>
    </row>
    <row r="27" spans="1:22" ht="21.75" customHeight="1">
      <c r="A27" s="214"/>
      <c r="B27" s="214"/>
      <c r="C27" s="214"/>
      <c r="D27" s="215"/>
      <c r="E27" s="216"/>
      <c r="F27" s="216"/>
      <c r="G27" s="216"/>
      <c r="H27" s="189"/>
      <c r="I27" s="189"/>
      <c r="J27" s="189"/>
      <c r="K27" s="173"/>
      <c r="L27" s="173"/>
      <c r="M27" s="173"/>
      <c r="N27" s="217"/>
      <c r="O27" s="217"/>
      <c r="P27" s="217"/>
      <c r="Q27" s="217"/>
      <c r="R27" s="217"/>
      <c r="S27" s="217"/>
      <c r="T27" s="217"/>
      <c r="U27" s="217"/>
      <c r="V27" s="217"/>
    </row>
    <row r="28" spans="6:20" ht="13.5">
      <c r="F28" s="191"/>
      <c r="H28" s="195"/>
      <c r="K28" s="195"/>
      <c r="N28" s="195"/>
      <c r="Q28" s="195"/>
      <c r="T28" s="195"/>
    </row>
    <row r="29" spans="5:22" s="175" customFormat="1" ht="12" customHeight="1">
      <c r="E29" s="176"/>
      <c r="G29" s="177"/>
      <c r="H29" s="173"/>
      <c r="I29" s="173"/>
      <c r="J29" s="174"/>
      <c r="K29" s="173"/>
      <c r="L29" s="173"/>
      <c r="M29" s="174"/>
      <c r="N29" s="173"/>
      <c r="O29" s="173"/>
      <c r="P29" s="174"/>
      <c r="Q29" s="173"/>
      <c r="R29" s="173"/>
      <c r="S29" s="174"/>
      <c r="T29" s="173"/>
      <c r="U29" s="173"/>
      <c r="V29" s="174"/>
    </row>
    <row r="30" spans="7:22" ht="17.25" customHeight="1">
      <c r="G30" s="191"/>
      <c r="H30" s="192"/>
      <c r="I30" s="193"/>
      <c r="J30" s="193"/>
      <c r="K30" s="192"/>
      <c r="L30" s="193"/>
      <c r="M30" s="193"/>
      <c r="N30" s="192"/>
      <c r="O30" s="193"/>
      <c r="P30" s="193"/>
      <c r="Q30" s="192"/>
      <c r="R30" s="193"/>
      <c r="S30" s="193"/>
      <c r="T30" s="192"/>
      <c r="U30" s="193"/>
      <c r="V30" s="193"/>
    </row>
    <row r="31" spans="6:7" ht="24.75" customHeight="1">
      <c r="F31" s="273"/>
      <c r="G31" s="273"/>
    </row>
    <row r="32" spans="6:7" ht="21" customHeight="1">
      <c r="F32" s="274"/>
      <c r="G32" s="274"/>
    </row>
    <row r="33" spans="6:7" ht="21" customHeight="1">
      <c r="F33" s="274"/>
      <c r="G33" s="274"/>
    </row>
    <row r="34" spans="6:7" ht="21" customHeight="1">
      <c r="F34" s="274"/>
      <c r="G34" s="274"/>
    </row>
    <row r="35" spans="6:7" ht="21" customHeight="1">
      <c r="F35" s="274"/>
      <c r="G35" s="274"/>
    </row>
    <row r="36" spans="6:7" ht="21" customHeight="1">
      <c r="F36" s="274"/>
      <c r="G36" s="274"/>
    </row>
    <row r="37" spans="6:7" ht="21" customHeight="1">
      <c r="F37" s="274"/>
      <c r="G37" s="274"/>
    </row>
    <row r="38" spans="6:7" ht="21" customHeight="1">
      <c r="F38" s="274"/>
      <c r="G38" s="274"/>
    </row>
    <row r="39" spans="6:7" ht="24" customHeight="1">
      <c r="F39" s="274"/>
      <c r="G39" s="274"/>
    </row>
    <row r="40" spans="6:7" ht="21" customHeight="1">
      <c r="F40" s="274"/>
      <c r="G40" s="274"/>
    </row>
    <row r="41" ht="21" customHeight="1"/>
    <row r="42" ht="21" customHeight="1"/>
    <row r="43" ht="21" customHeight="1"/>
    <row r="44" ht="21" customHeight="1"/>
    <row r="45" ht="24" customHeight="1"/>
    <row r="46" ht="26.25" customHeight="1"/>
    <row r="47" ht="15.75" customHeight="1"/>
    <row r="54" ht="17.25" customHeight="1"/>
  </sheetData>
  <sheetProtection/>
  <mergeCells count="15">
    <mergeCell ref="D1:V1"/>
    <mergeCell ref="D3:S3"/>
    <mergeCell ref="E6:F7"/>
    <mergeCell ref="H6:J6"/>
    <mergeCell ref="K6:M6"/>
    <mergeCell ref="N6:P6"/>
    <mergeCell ref="Q6:S6"/>
    <mergeCell ref="T6:V6"/>
    <mergeCell ref="D4:BJ4"/>
    <mergeCell ref="E8:E15"/>
    <mergeCell ref="A15:D15"/>
    <mergeCell ref="E16:E23"/>
    <mergeCell ref="E24:G24"/>
    <mergeCell ref="E25:S25"/>
    <mergeCell ref="F31:G40"/>
  </mergeCells>
  <printOptions/>
  <pageMargins left="0.7" right="0.7" top="0.75" bottom="0.75" header="0.3" footer="0.3"/>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A1:HF39"/>
  <sheetViews>
    <sheetView view="pageBreakPreview" zoomScale="70" zoomScaleNormal="55" zoomScaleSheetLayoutView="70" zoomScalePageLayoutView="0" workbookViewId="0" topLeftCell="A1">
      <selection activeCell="H18" sqref="H18"/>
    </sheetView>
  </sheetViews>
  <sheetFormatPr defaultColWidth="10.625" defaultRowHeight="13.5"/>
  <cols>
    <col min="1" max="2" width="3.125" style="127" customWidth="1"/>
    <col min="3" max="3" width="1.37890625" style="127" customWidth="1"/>
    <col min="4" max="5" width="3.625" style="127" customWidth="1"/>
    <col min="6" max="6" width="3.125" style="127" customWidth="1"/>
    <col min="7" max="7" width="23.625" style="127" bestFit="1" customWidth="1"/>
    <col min="8" max="8" width="15.50390625" style="127" bestFit="1" customWidth="1"/>
    <col min="9" max="9" width="11.50390625" style="127" customWidth="1"/>
    <col min="10" max="10" width="10.25390625" style="127" customWidth="1"/>
    <col min="11" max="12" width="11.50390625" style="127" customWidth="1"/>
    <col min="13" max="13" width="10.25390625" style="127" customWidth="1"/>
    <col min="14" max="15" width="11.50390625" style="127" customWidth="1"/>
    <col min="16" max="16" width="10.25390625" style="127" customWidth="1"/>
    <col min="17" max="18" width="11.50390625" style="127" customWidth="1"/>
    <col min="19" max="19" width="10.25390625" style="127" customWidth="1"/>
    <col min="20" max="21" width="11.50390625" style="127" customWidth="1"/>
    <col min="22" max="22" width="10.25390625" style="127" customWidth="1"/>
    <col min="23" max="16384" width="10.625" style="127" customWidth="1"/>
  </cols>
  <sheetData>
    <row r="1" spans="4:22" ht="33" customHeight="1">
      <c r="D1" s="275" t="s">
        <v>94</v>
      </c>
      <c r="E1" s="275"/>
      <c r="F1" s="275"/>
      <c r="G1" s="275"/>
      <c r="H1" s="275"/>
      <c r="I1" s="275"/>
      <c r="J1" s="275"/>
      <c r="K1" s="275"/>
      <c r="L1" s="275"/>
      <c r="M1" s="275"/>
      <c r="N1" s="275"/>
      <c r="O1" s="275"/>
      <c r="P1" s="275"/>
      <c r="Q1" s="275"/>
      <c r="R1" s="275"/>
      <c r="S1" s="275"/>
      <c r="T1" s="275"/>
      <c r="U1" s="275"/>
      <c r="V1" s="275"/>
    </row>
    <row r="2" ht="7.5" customHeight="1">
      <c r="E2" s="129"/>
    </row>
    <row r="3" spans="4:19" ht="8.25" customHeight="1">
      <c r="D3" s="276"/>
      <c r="E3" s="276"/>
      <c r="F3" s="276"/>
      <c r="G3" s="276"/>
      <c r="H3" s="276"/>
      <c r="I3" s="276"/>
      <c r="J3" s="276"/>
      <c r="K3" s="276"/>
      <c r="L3" s="276"/>
      <c r="M3" s="276"/>
      <c r="N3" s="276"/>
      <c r="O3" s="276"/>
      <c r="P3" s="276"/>
      <c r="Q3" s="276"/>
      <c r="R3" s="276"/>
      <c r="S3" s="276"/>
    </row>
    <row r="4" spans="10:22" ht="13.5" customHeight="1" thickBot="1">
      <c r="J4" s="130"/>
      <c r="M4" s="130"/>
      <c r="P4" s="130"/>
      <c r="S4" s="130"/>
      <c r="V4" s="130" t="s">
        <v>87</v>
      </c>
    </row>
    <row r="5" spans="5:22" ht="24" customHeight="1">
      <c r="E5" s="256" t="s">
        <v>10</v>
      </c>
      <c r="F5" s="257"/>
      <c r="G5" s="131"/>
      <c r="H5" s="279" t="s">
        <v>69</v>
      </c>
      <c r="I5" s="280"/>
      <c r="J5" s="281"/>
      <c r="K5" s="279" t="s">
        <v>70</v>
      </c>
      <c r="L5" s="280"/>
      <c r="M5" s="281"/>
      <c r="N5" s="279" t="s">
        <v>71</v>
      </c>
      <c r="O5" s="280"/>
      <c r="P5" s="281"/>
      <c r="Q5" s="279" t="s">
        <v>82</v>
      </c>
      <c r="R5" s="280"/>
      <c r="S5" s="281"/>
      <c r="T5" s="279" t="s">
        <v>88</v>
      </c>
      <c r="U5" s="280"/>
      <c r="V5" s="281"/>
    </row>
    <row r="6" spans="5:214" ht="30.75" customHeight="1" thickBot="1">
      <c r="E6" s="277"/>
      <c r="F6" s="278"/>
      <c r="G6" s="132"/>
      <c r="H6" s="133" t="s">
        <v>3</v>
      </c>
      <c r="I6" s="134" t="s">
        <v>1</v>
      </c>
      <c r="J6" s="135" t="s">
        <v>0</v>
      </c>
      <c r="K6" s="133" t="s">
        <v>3</v>
      </c>
      <c r="L6" s="134" t="s">
        <v>1</v>
      </c>
      <c r="M6" s="135" t="s">
        <v>0</v>
      </c>
      <c r="N6" s="133" t="s">
        <v>3</v>
      </c>
      <c r="O6" s="134" t="s">
        <v>1</v>
      </c>
      <c r="P6" s="135" t="s">
        <v>0</v>
      </c>
      <c r="Q6" s="133" t="s">
        <v>3</v>
      </c>
      <c r="R6" s="134" t="s">
        <v>1</v>
      </c>
      <c r="S6" s="135" t="s">
        <v>0</v>
      </c>
      <c r="T6" s="133" t="s">
        <v>89</v>
      </c>
      <c r="U6" s="134" t="s">
        <v>90</v>
      </c>
      <c r="V6" s="135" t="s">
        <v>91</v>
      </c>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row>
    <row r="7" spans="5:22" ht="37.5" customHeight="1" thickTop="1">
      <c r="E7" s="269" t="s">
        <v>18</v>
      </c>
      <c r="F7" s="136" t="s">
        <v>4</v>
      </c>
      <c r="G7" s="137"/>
      <c r="H7" s="197">
        <v>127287</v>
      </c>
      <c r="I7" s="198">
        <v>9380</v>
      </c>
      <c r="J7" s="196">
        <v>0.08</v>
      </c>
      <c r="K7" s="197">
        <v>130198</v>
      </c>
      <c r="L7" s="198">
        <v>2911</v>
      </c>
      <c r="M7" s="196">
        <v>0.023</v>
      </c>
      <c r="N7" s="197">
        <v>130035</v>
      </c>
      <c r="O7" s="198">
        <v>-163</v>
      </c>
      <c r="P7" s="196">
        <v>-0.001</v>
      </c>
      <c r="Q7" s="197">
        <v>130135</v>
      </c>
      <c r="R7" s="198">
        <v>100</v>
      </c>
      <c r="S7" s="196">
        <v>0.001</v>
      </c>
      <c r="T7" s="197">
        <v>130261</v>
      </c>
      <c r="U7" s="198">
        <v>126</v>
      </c>
      <c r="V7" s="196">
        <v>0.001</v>
      </c>
    </row>
    <row r="8" spans="5:22" ht="37.5" customHeight="1">
      <c r="E8" s="261"/>
      <c r="F8" s="136" t="s">
        <v>41</v>
      </c>
      <c r="G8" s="137"/>
      <c r="H8" s="197">
        <v>19293</v>
      </c>
      <c r="I8" s="198">
        <v>-620</v>
      </c>
      <c r="J8" s="196">
        <v>-0.031</v>
      </c>
      <c r="K8" s="197">
        <v>20660</v>
      </c>
      <c r="L8" s="198">
        <v>1367</v>
      </c>
      <c r="M8" s="196">
        <v>0.071</v>
      </c>
      <c r="N8" s="197">
        <v>20660</v>
      </c>
      <c r="O8" s="198">
        <v>0</v>
      </c>
      <c r="P8" s="196">
        <v>0</v>
      </c>
      <c r="Q8" s="197">
        <v>20660</v>
      </c>
      <c r="R8" s="198">
        <v>0</v>
      </c>
      <c r="S8" s="196">
        <v>0</v>
      </c>
      <c r="T8" s="197">
        <v>20660</v>
      </c>
      <c r="U8" s="198">
        <v>0</v>
      </c>
      <c r="V8" s="196">
        <v>0</v>
      </c>
    </row>
    <row r="9" spans="5:22" ht="37.5" customHeight="1">
      <c r="E9" s="261"/>
      <c r="F9" s="141" t="s">
        <v>5</v>
      </c>
      <c r="G9" s="142"/>
      <c r="H9" s="199">
        <v>60393</v>
      </c>
      <c r="I9" s="198">
        <v>12113</v>
      </c>
      <c r="J9" s="196">
        <v>0.251</v>
      </c>
      <c r="K9" s="199">
        <v>60193</v>
      </c>
      <c r="L9" s="198">
        <v>-200</v>
      </c>
      <c r="M9" s="196">
        <v>-0.003</v>
      </c>
      <c r="N9" s="199">
        <v>60193</v>
      </c>
      <c r="O9" s="198">
        <v>0</v>
      </c>
      <c r="P9" s="196">
        <v>0</v>
      </c>
      <c r="Q9" s="199">
        <v>60193</v>
      </c>
      <c r="R9" s="198">
        <v>0</v>
      </c>
      <c r="S9" s="196">
        <v>0</v>
      </c>
      <c r="T9" s="199">
        <v>60193</v>
      </c>
      <c r="U9" s="198">
        <v>0</v>
      </c>
      <c r="V9" s="196">
        <v>0</v>
      </c>
    </row>
    <row r="10" spans="5:22" ht="37.5" customHeight="1">
      <c r="E10" s="261"/>
      <c r="F10" s="141" t="s">
        <v>19</v>
      </c>
      <c r="G10" s="142"/>
      <c r="H10" s="199">
        <v>86011</v>
      </c>
      <c r="I10" s="198">
        <v>2481</v>
      </c>
      <c r="J10" s="196">
        <v>0.03</v>
      </c>
      <c r="K10" s="199">
        <v>83073</v>
      </c>
      <c r="L10" s="198">
        <v>-2938</v>
      </c>
      <c r="M10" s="196">
        <v>-0.034</v>
      </c>
      <c r="N10" s="199">
        <v>83277</v>
      </c>
      <c r="O10" s="198">
        <v>204</v>
      </c>
      <c r="P10" s="196">
        <v>0.002</v>
      </c>
      <c r="Q10" s="199">
        <v>84088</v>
      </c>
      <c r="R10" s="198">
        <v>811</v>
      </c>
      <c r="S10" s="196">
        <v>0.01</v>
      </c>
      <c r="T10" s="199">
        <v>83944</v>
      </c>
      <c r="U10" s="198">
        <v>-144</v>
      </c>
      <c r="V10" s="196">
        <v>-0.002</v>
      </c>
    </row>
    <row r="11" spans="5:22" ht="37.5" customHeight="1">
      <c r="E11" s="261"/>
      <c r="F11" s="141" t="s">
        <v>83</v>
      </c>
      <c r="G11" s="142"/>
      <c r="H11" s="199">
        <v>7242</v>
      </c>
      <c r="I11" s="198">
        <v>-3762</v>
      </c>
      <c r="J11" s="196">
        <v>-0.342</v>
      </c>
      <c r="K11" s="199">
        <v>13181</v>
      </c>
      <c r="L11" s="198">
        <v>5939</v>
      </c>
      <c r="M11" s="196">
        <v>0.82</v>
      </c>
      <c r="N11" s="199">
        <v>5904</v>
      </c>
      <c r="O11" s="198">
        <v>-7277</v>
      </c>
      <c r="P11" s="196">
        <v>-0.552</v>
      </c>
      <c r="Q11" s="199">
        <v>7140</v>
      </c>
      <c r="R11" s="198">
        <v>1236</v>
      </c>
      <c r="S11" s="196">
        <v>0.209</v>
      </c>
      <c r="T11" s="199">
        <v>4845</v>
      </c>
      <c r="U11" s="198">
        <v>-2295</v>
      </c>
      <c r="V11" s="196">
        <v>-0.321</v>
      </c>
    </row>
    <row r="12" spans="5:22" ht="37.5" customHeight="1">
      <c r="E12" s="261"/>
      <c r="F12" s="144" t="s">
        <v>7</v>
      </c>
      <c r="G12" s="145"/>
      <c r="H12" s="200">
        <v>3270</v>
      </c>
      <c r="I12" s="198">
        <v>-8243</v>
      </c>
      <c r="J12" s="196">
        <v>-0.716</v>
      </c>
      <c r="K12" s="200">
        <v>7150</v>
      </c>
      <c r="L12" s="198">
        <v>3880</v>
      </c>
      <c r="M12" s="196">
        <v>1.187</v>
      </c>
      <c r="N12" s="200">
        <v>5100</v>
      </c>
      <c r="O12" s="198">
        <v>-2050</v>
      </c>
      <c r="P12" s="196">
        <v>-0.287</v>
      </c>
      <c r="Q12" s="200">
        <v>6200</v>
      </c>
      <c r="R12" s="198">
        <v>1100</v>
      </c>
      <c r="S12" s="196">
        <v>0.216</v>
      </c>
      <c r="T12" s="200">
        <v>5550</v>
      </c>
      <c r="U12" s="198">
        <v>-650</v>
      </c>
      <c r="V12" s="196">
        <v>-0.105</v>
      </c>
    </row>
    <row r="13" spans="5:22" ht="37.5" customHeight="1" thickBot="1">
      <c r="E13" s="261"/>
      <c r="F13" s="144" t="s">
        <v>20</v>
      </c>
      <c r="G13" s="145"/>
      <c r="H13" s="200">
        <v>30137</v>
      </c>
      <c r="I13" s="202">
        <v>2295</v>
      </c>
      <c r="J13" s="201">
        <v>0.082</v>
      </c>
      <c r="K13" s="200">
        <v>29853</v>
      </c>
      <c r="L13" s="202">
        <v>-284</v>
      </c>
      <c r="M13" s="201">
        <v>-0.009</v>
      </c>
      <c r="N13" s="200">
        <v>29853</v>
      </c>
      <c r="O13" s="202">
        <v>0</v>
      </c>
      <c r="P13" s="201">
        <v>0</v>
      </c>
      <c r="Q13" s="200">
        <v>29853</v>
      </c>
      <c r="R13" s="202">
        <v>0</v>
      </c>
      <c r="S13" s="201">
        <v>0</v>
      </c>
      <c r="T13" s="200">
        <v>29853</v>
      </c>
      <c r="U13" s="202">
        <v>0</v>
      </c>
      <c r="V13" s="201">
        <v>0</v>
      </c>
    </row>
    <row r="14" spans="1:22" ht="37.5" customHeight="1" thickBot="1">
      <c r="A14" s="263"/>
      <c r="B14" s="263"/>
      <c r="C14" s="263"/>
      <c r="D14" s="270"/>
      <c r="E14" s="262"/>
      <c r="F14" s="149" t="s">
        <v>21</v>
      </c>
      <c r="G14" s="220"/>
      <c r="H14" s="221">
        <v>333634</v>
      </c>
      <c r="I14" s="222">
        <v>13645</v>
      </c>
      <c r="J14" s="223">
        <v>0.043</v>
      </c>
      <c r="K14" s="221">
        <v>344308</v>
      </c>
      <c r="L14" s="222">
        <v>10674</v>
      </c>
      <c r="M14" s="223">
        <v>0.032</v>
      </c>
      <c r="N14" s="221">
        <v>335022</v>
      </c>
      <c r="O14" s="222">
        <v>-9286</v>
      </c>
      <c r="P14" s="223">
        <v>-0.027</v>
      </c>
      <c r="Q14" s="221">
        <v>338269</v>
      </c>
      <c r="R14" s="222">
        <v>3247</v>
      </c>
      <c r="S14" s="223">
        <v>0.01</v>
      </c>
      <c r="T14" s="221">
        <v>335306</v>
      </c>
      <c r="U14" s="222">
        <v>-2964</v>
      </c>
      <c r="V14" s="223">
        <v>-0.009</v>
      </c>
    </row>
    <row r="15" spans="5:22" ht="37.5" customHeight="1">
      <c r="E15" s="265" t="s">
        <v>22</v>
      </c>
      <c r="F15" s="154" t="s">
        <v>23</v>
      </c>
      <c r="G15" s="155"/>
      <c r="H15" s="203">
        <v>58303</v>
      </c>
      <c r="I15" s="198">
        <v>-1516</v>
      </c>
      <c r="J15" s="196">
        <v>-0.025</v>
      </c>
      <c r="K15" s="203">
        <v>56330.001000000004</v>
      </c>
      <c r="L15" s="198">
        <v>-1973</v>
      </c>
      <c r="M15" s="196">
        <v>-0.034</v>
      </c>
      <c r="N15" s="203">
        <v>60007</v>
      </c>
      <c r="O15" s="198">
        <v>3677</v>
      </c>
      <c r="P15" s="196">
        <v>0.065</v>
      </c>
      <c r="Q15" s="203">
        <v>57074</v>
      </c>
      <c r="R15" s="198">
        <v>-2933</v>
      </c>
      <c r="S15" s="196">
        <v>-0.049</v>
      </c>
      <c r="T15" s="203">
        <v>60137</v>
      </c>
      <c r="U15" s="198">
        <v>3063</v>
      </c>
      <c r="V15" s="196">
        <v>0.054</v>
      </c>
    </row>
    <row r="16" spans="5:22" ht="37.5" customHeight="1">
      <c r="E16" s="260"/>
      <c r="F16" s="157" t="s">
        <v>24</v>
      </c>
      <c r="G16" s="158"/>
      <c r="H16" s="206">
        <v>239132</v>
      </c>
      <c r="I16" s="207">
        <v>8455</v>
      </c>
      <c r="J16" s="208">
        <v>0.037</v>
      </c>
      <c r="K16" s="206">
        <v>241705</v>
      </c>
      <c r="L16" s="207">
        <v>2573</v>
      </c>
      <c r="M16" s="208">
        <v>0.011</v>
      </c>
      <c r="N16" s="206">
        <v>238981</v>
      </c>
      <c r="O16" s="207">
        <v>-2724</v>
      </c>
      <c r="P16" s="208">
        <v>-0.011</v>
      </c>
      <c r="Q16" s="206">
        <v>240033</v>
      </c>
      <c r="R16" s="207">
        <v>1052</v>
      </c>
      <c r="S16" s="208">
        <v>0.004</v>
      </c>
      <c r="T16" s="206">
        <v>234048</v>
      </c>
      <c r="U16" s="207">
        <v>-5985</v>
      </c>
      <c r="V16" s="208">
        <v>-0.025</v>
      </c>
    </row>
    <row r="17" spans="5:22" ht="37.5" customHeight="1">
      <c r="E17" s="260"/>
      <c r="F17" s="162"/>
      <c r="G17" s="163" t="s">
        <v>25</v>
      </c>
      <c r="H17" s="209">
        <v>100590</v>
      </c>
      <c r="I17" s="207">
        <v>1795</v>
      </c>
      <c r="J17" s="208">
        <v>0.018</v>
      </c>
      <c r="K17" s="209">
        <v>101776</v>
      </c>
      <c r="L17" s="207">
        <v>1186</v>
      </c>
      <c r="M17" s="208">
        <v>0.012</v>
      </c>
      <c r="N17" s="209">
        <v>102875</v>
      </c>
      <c r="O17" s="207">
        <v>1099</v>
      </c>
      <c r="P17" s="208">
        <v>0.011</v>
      </c>
      <c r="Q17" s="209">
        <v>103974</v>
      </c>
      <c r="R17" s="207">
        <v>1099</v>
      </c>
      <c r="S17" s="208">
        <v>0.011</v>
      </c>
      <c r="T17" s="209">
        <v>105074</v>
      </c>
      <c r="U17" s="207">
        <v>1100</v>
      </c>
      <c r="V17" s="208">
        <v>0.011</v>
      </c>
    </row>
    <row r="18" spans="5:22" ht="37.5" customHeight="1">
      <c r="E18" s="260"/>
      <c r="F18" s="162"/>
      <c r="G18" s="163" t="s">
        <v>26</v>
      </c>
      <c r="H18" s="209">
        <v>11473</v>
      </c>
      <c r="I18" s="207">
        <v>-696</v>
      </c>
      <c r="J18" s="208">
        <v>-0.057</v>
      </c>
      <c r="K18" s="209">
        <v>11077</v>
      </c>
      <c r="L18" s="207">
        <v>-396</v>
      </c>
      <c r="M18" s="208">
        <v>-0.035</v>
      </c>
      <c r="N18" s="209">
        <v>9775</v>
      </c>
      <c r="O18" s="207">
        <v>-1302</v>
      </c>
      <c r="P18" s="208">
        <v>-0.118</v>
      </c>
      <c r="Q18" s="209">
        <v>8046</v>
      </c>
      <c r="R18" s="207">
        <v>-1729</v>
      </c>
      <c r="S18" s="208">
        <v>-0.177</v>
      </c>
      <c r="T18" s="209">
        <v>3202</v>
      </c>
      <c r="U18" s="207">
        <v>-4844</v>
      </c>
      <c r="V18" s="208">
        <v>-0.602</v>
      </c>
    </row>
    <row r="19" spans="5:22" ht="37.5" customHeight="1">
      <c r="E19" s="260"/>
      <c r="F19" s="162"/>
      <c r="G19" s="163" t="s">
        <v>27</v>
      </c>
      <c r="H19" s="209">
        <v>27898</v>
      </c>
      <c r="I19" s="207">
        <v>1669</v>
      </c>
      <c r="J19" s="208">
        <v>0.064</v>
      </c>
      <c r="K19" s="209">
        <v>28448</v>
      </c>
      <c r="L19" s="207">
        <v>550</v>
      </c>
      <c r="M19" s="208">
        <v>0.02</v>
      </c>
      <c r="N19" s="209">
        <v>29098</v>
      </c>
      <c r="O19" s="207">
        <v>650</v>
      </c>
      <c r="P19" s="208">
        <v>0.023</v>
      </c>
      <c r="Q19" s="209">
        <v>29748</v>
      </c>
      <c r="R19" s="207">
        <v>650</v>
      </c>
      <c r="S19" s="208">
        <v>0.022</v>
      </c>
      <c r="T19" s="209">
        <v>30398</v>
      </c>
      <c r="U19" s="207">
        <v>650</v>
      </c>
      <c r="V19" s="208">
        <v>0.022</v>
      </c>
    </row>
    <row r="20" spans="5:22" ht="37.5" customHeight="1">
      <c r="E20" s="260"/>
      <c r="F20" s="162"/>
      <c r="G20" s="165" t="s">
        <v>28</v>
      </c>
      <c r="H20" s="209">
        <v>99170</v>
      </c>
      <c r="I20" s="198">
        <v>5687</v>
      </c>
      <c r="J20" s="196">
        <v>0.061</v>
      </c>
      <c r="K20" s="209">
        <v>100404</v>
      </c>
      <c r="L20" s="198">
        <v>1234</v>
      </c>
      <c r="M20" s="196">
        <v>0.012</v>
      </c>
      <c r="N20" s="209">
        <v>97232</v>
      </c>
      <c r="O20" s="198">
        <v>-3171</v>
      </c>
      <c r="P20" s="196">
        <v>-0.032</v>
      </c>
      <c r="Q20" s="209">
        <v>98265</v>
      </c>
      <c r="R20" s="198">
        <v>1032</v>
      </c>
      <c r="S20" s="196">
        <v>0.011</v>
      </c>
      <c r="T20" s="209">
        <v>95373</v>
      </c>
      <c r="U20" s="198">
        <v>-2891</v>
      </c>
      <c r="V20" s="196">
        <v>-0.029</v>
      </c>
    </row>
    <row r="21" spans="5:22" ht="37.5" customHeight="1" thickBot="1">
      <c r="E21" s="260"/>
      <c r="F21" s="166" t="s">
        <v>29</v>
      </c>
      <c r="G21" s="167"/>
      <c r="H21" s="209">
        <v>36198</v>
      </c>
      <c r="I21" s="198">
        <v>6705</v>
      </c>
      <c r="J21" s="196">
        <v>0.227</v>
      </c>
      <c r="K21" s="209">
        <v>46273</v>
      </c>
      <c r="L21" s="198">
        <v>10075</v>
      </c>
      <c r="M21" s="196">
        <v>0.278</v>
      </c>
      <c r="N21" s="209">
        <v>36034</v>
      </c>
      <c r="O21" s="198">
        <v>-10239</v>
      </c>
      <c r="P21" s="196">
        <v>-0.221</v>
      </c>
      <c r="Q21" s="209">
        <v>41162</v>
      </c>
      <c r="R21" s="198">
        <v>5128</v>
      </c>
      <c r="S21" s="196">
        <v>0.142</v>
      </c>
      <c r="T21" s="209">
        <v>41121</v>
      </c>
      <c r="U21" s="198">
        <v>-41</v>
      </c>
      <c r="V21" s="196">
        <v>-0.001</v>
      </c>
    </row>
    <row r="22" spans="5:22" ht="37.5" customHeight="1" thickBot="1">
      <c r="E22" s="266"/>
      <c r="F22" s="149" t="s">
        <v>30</v>
      </c>
      <c r="G22" s="220"/>
      <c r="H22" s="221">
        <v>333634</v>
      </c>
      <c r="I22" s="222">
        <v>13645</v>
      </c>
      <c r="J22" s="223">
        <v>0.043</v>
      </c>
      <c r="K22" s="221">
        <v>344308</v>
      </c>
      <c r="L22" s="222">
        <v>10674</v>
      </c>
      <c r="M22" s="223">
        <v>0.032</v>
      </c>
      <c r="N22" s="221">
        <v>335022</v>
      </c>
      <c r="O22" s="222">
        <v>-9286</v>
      </c>
      <c r="P22" s="223">
        <v>-0.027</v>
      </c>
      <c r="Q22" s="221">
        <v>338269</v>
      </c>
      <c r="R22" s="222">
        <v>3247</v>
      </c>
      <c r="S22" s="223">
        <v>0.01</v>
      </c>
      <c r="T22" s="221">
        <v>335306</v>
      </c>
      <c r="U22" s="222">
        <v>-2963</v>
      </c>
      <c r="V22" s="223">
        <v>-0.009</v>
      </c>
    </row>
    <row r="23" spans="5:22" ht="37.5" customHeight="1" thickBot="1">
      <c r="E23" s="267" t="s">
        <v>84</v>
      </c>
      <c r="F23" s="268"/>
      <c r="G23" s="271"/>
      <c r="H23" s="210">
        <v>0</v>
      </c>
      <c r="I23" s="211"/>
      <c r="J23" s="212"/>
      <c r="K23" s="210">
        <v>0</v>
      </c>
      <c r="L23" s="211"/>
      <c r="M23" s="212"/>
      <c r="N23" s="210">
        <v>0</v>
      </c>
      <c r="O23" s="211"/>
      <c r="P23" s="212"/>
      <c r="Q23" s="210">
        <v>0</v>
      </c>
      <c r="R23" s="211"/>
      <c r="S23" s="212"/>
      <c r="T23" s="210">
        <v>0</v>
      </c>
      <c r="U23" s="211"/>
      <c r="V23" s="212"/>
    </row>
    <row r="24" spans="5:19" ht="17.25" customHeight="1">
      <c r="E24" s="272"/>
      <c r="F24" s="272"/>
      <c r="G24" s="272"/>
      <c r="H24" s="272"/>
      <c r="I24" s="272"/>
      <c r="J24" s="272"/>
      <c r="K24" s="272"/>
      <c r="L24" s="272"/>
      <c r="M24" s="272"/>
      <c r="N24" s="272"/>
      <c r="O24" s="272"/>
      <c r="P24" s="272"/>
      <c r="Q24" s="272"/>
      <c r="R24" s="272"/>
      <c r="S24" s="272"/>
    </row>
    <row r="25" spans="1:22" ht="21.75" customHeight="1">
      <c r="A25" s="186"/>
      <c r="B25" s="186"/>
      <c r="C25" s="186"/>
      <c r="D25" s="187"/>
      <c r="E25" s="188"/>
      <c r="F25" s="188"/>
      <c r="G25" s="188"/>
      <c r="H25" s="189"/>
      <c r="I25" s="189"/>
      <c r="J25" s="189"/>
      <c r="K25" s="173"/>
      <c r="L25" s="173"/>
      <c r="M25" s="173"/>
      <c r="N25" s="190"/>
      <c r="O25" s="190"/>
      <c r="P25" s="190"/>
      <c r="Q25" s="190"/>
      <c r="R25" s="190"/>
      <c r="S25" s="190"/>
      <c r="T25" s="190"/>
      <c r="U25" s="190"/>
      <c r="V25" s="190"/>
    </row>
    <row r="26" spans="1:22" ht="21.75" customHeight="1">
      <c r="A26" s="186"/>
      <c r="B26" s="186"/>
      <c r="C26" s="186"/>
      <c r="D26" s="187"/>
      <c r="E26" s="188"/>
      <c r="F26" s="188"/>
      <c r="G26" s="188"/>
      <c r="H26" s="189"/>
      <c r="I26" s="189"/>
      <c r="J26" s="189"/>
      <c r="K26" s="173"/>
      <c r="L26" s="173"/>
      <c r="M26" s="173"/>
      <c r="N26" s="190"/>
      <c r="O26" s="190"/>
      <c r="P26" s="190"/>
      <c r="Q26" s="190"/>
      <c r="R26" s="190"/>
      <c r="S26" s="190"/>
      <c r="T26" s="190"/>
      <c r="U26" s="190"/>
      <c r="V26" s="190"/>
    </row>
    <row r="27" spans="6:20" ht="13.5">
      <c r="F27" s="191"/>
      <c r="H27" s="195"/>
      <c r="K27" s="195"/>
      <c r="N27" s="195"/>
      <c r="Q27" s="195"/>
      <c r="T27" s="195"/>
    </row>
    <row r="28" spans="5:22" s="175" customFormat="1" ht="12" customHeight="1">
      <c r="E28" s="176"/>
      <c r="G28" s="177"/>
      <c r="H28" s="173"/>
      <c r="I28" s="173"/>
      <c r="J28" s="174"/>
      <c r="K28" s="173"/>
      <c r="L28" s="173"/>
      <c r="M28" s="174"/>
      <c r="N28" s="173"/>
      <c r="O28" s="173"/>
      <c r="P28" s="174"/>
      <c r="Q28" s="173"/>
      <c r="R28" s="173"/>
      <c r="S28" s="174"/>
      <c r="T28" s="173"/>
      <c r="U28" s="173"/>
      <c r="V28" s="174"/>
    </row>
    <row r="29" spans="7:22" ht="17.25" customHeight="1">
      <c r="G29" s="191"/>
      <c r="H29" s="192"/>
      <c r="I29" s="193"/>
      <c r="J29" s="193"/>
      <c r="K29" s="192"/>
      <c r="L29" s="193"/>
      <c r="M29" s="193"/>
      <c r="N29" s="192"/>
      <c r="O29" s="193"/>
      <c r="P29" s="193"/>
      <c r="Q29" s="192"/>
      <c r="R29" s="193"/>
      <c r="S29" s="193"/>
      <c r="T29" s="192"/>
      <c r="U29" s="193"/>
      <c r="V29" s="193"/>
    </row>
    <row r="30" spans="6:7" ht="24.75" customHeight="1">
      <c r="F30" s="273"/>
      <c r="G30" s="273"/>
    </row>
    <row r="31" spans="6:7" ht="21" customHeight="1">
      <c r="F31" s="274"/>
      <c r="G31" s="274"/>
    </row>
    <row r="32" spans="6:7" ht="21" customHeight="1">
      <c r="F32" s="274"/>
      <c r="G32" s="274"/>
    </row>
    <row r="33" spans="6:7" ht="21" customHeight="1">
      <c r="F33" s="274"/>
      <c r="G33" s="274"/>
    </row>
    <row r="34" spans="6:7" ht="21" customHeight="1">
      <c r="F34" s="274"/>
      <c r="G34" s="274"/>
    </row>
    <row r="35" spans="6:7" ht="21" customHeight="1">
      <c r="F35" s="274"/>
      <c r="G35" s="274"/>
    </row>
    <row r="36" spans="6:7" ht="21" customHeight="1">
      <c r="F36" s="274"/>
      <c r="G36" s="274"/>
    </row>
    <row r="37" spans="6:7" ht="21" customHeight="1">
      <c r="F37" s="274"/>
      <c r="G37" s="274"/>
    </row>
    <row r="38" spans="6:7" ht="24" customHeight="1">
      <c r="F38" s="274"/>
      <c r="G38" s="274"/>
    </row>
    <row r="39" spans="6:7" ht="21" customHeight="1">
      <c r="F39" s="274"/>
      <c r="G39" s="274"/>
    </row>
    <row r="40" ht="21" customHeight="1"/>
    <row r="41" ht="21" customHeight="1"/>
    <row r="42" ht="21" customHeight="1"/>
    <row r="43" ht="21" customHeight="1"/>
    <row r="44" ht="24" customHeight="1"/>
    <row r="45" ht="26.25" customHeight="1"/>
    <row r="46" ht="15.75" customHeight="1"/>
    <row r="53" ht="17.25" customHeight="1"/>
  </sheetData>
  <sheetProtection/>
  <mergeCells count="14">
    <mergeCell ref="D1:V1"/>
    <mergeCell ref="D3:S3"/>
    <mergeCell ref="E5:F6"/>
    <mergeCell ref="H5:J5"/>
    <mergeCell ref="K5:M5"/>
    <mergeCell ref="N5:P5"/>
    <mergeCell ref="Q5:S5"/>
    <mergeCell ref="T5:V5"/>
    <mergeCell ref="E7:E14"/>
    <mergeCell ref="A14:D14"/>
    <mergeCell ref="E15:E22"/>
    <mergeCell ref="E23:G23"/>
    <mergeCell ref="E24:S24"/>
    <mergeCell ref="F30:G39"/>
  </mergeCells>
  <printOptions/>
  <pageMargins left="0.7" right="0.7" top="0.75" bottom="0.75" header="0.3" footer="0.3"/>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indexed="52"/>
  </sheetPr>
  <dimension ref="A1:HI40"/>
  <sheetViews>
    <sheetView view="pageBreakPreview" zoomScale="70" zoomScaleNormal="55" zoomScaleSheetLayoutView="70" zoomScalePageLayoutView="0" workbookViewId="0" topLeftCell="K1">
      <selection activeCell="O10" sqref="O10"/>
    </sheetView>
  </sheetViews>
  <sheetFormatPr defaultColWidth="10.625" defaultRowHeight="13.5"/>
  <cols>
    <col min="1" max="2" width="3.125" style="127" customWidth="1"/>
    <col min="3" max="3" width="1.37890625" style="127" customWidth="1"/>
    <col min="4" max="5" width="3.625" style="127" customWidth="1"/>
    <col min="6" max="6" width="3.125" style="127" customWidth="1"/>
    <col min="7" max="7" width="23.625" style="127" bestFit="1" customWidth="1"/>
    <col min="8" max="8" width="15.50390625" style="127" bestFit="1" customWidth="1"/>
    <col min="9" max="9" width="17.00390625" style="127" bestFit="1" customWidth="1"/>
    <col min="10" max="10" width="13.00390625" style="127" bestFit="1" customWidth="1"/>
    <col min="11" max="11" width="15.50390625" style="127" bestFit="1" customWidth="1"/>
    <col min="12" max="12" width="11.50390625" style="127" customWidth="1"/>
    <col min="13" max="13" width="10.25390625" style="127" customWidth="1"/>
    <col min="14" max="15" width="11.50390625" style="127" customWidth="1"/>
    <col min="16" max="16" width="10.25390625" style="127" customWidth="1"/>
    <col min="17" max="18" width="11.50390625" style="127" customWidth="1"/>
    <col min="19" max="19" width="10.25390625" style="127" customWidth="1"/>
    <col min="20" max="21" width="11.50390625" style="127" customWidth="1"/>
    <col min="22" max="22" width="10.25390625" style="127" customWidth="1"/>
    <col min="23" max="24" width="11.50390625" style="127" customWidth="1"/>
    <col min="25" max="25" width="10.25390625" style="127" customWidth="1"/>
    <col min="26" max="16384" width="10.625" style="127" customWidth="1"/>
  </cols>
  <sheetData>
    <row r="1" spans="4:25" ht="33" customHeight="1">
      <c r="D1" s="275" t="s">
        <v>85</v>
      </c>
      <c r="E1" s="275"/>
      <c r="F1" s="275"/>
      <c r="G1" s="275"/>
      <c r="H1" s="275"/>
      <c r="I1" s="275"/>
      <c r="J1" s="275"/>
      <c r="K1" s="275"/>
      <c r="L1" s="275"/>
      <c r="M1" s="275"/>
      <c r="N1" s="275"/>
      <c r="O1" s="275"/>
      <c r="P1" s="275"/>
      <c r="Q1" s="275"/>
      <c r="R1" s="275"/>
      <c r="S1" s="275"/>
      <c r="T1" s="275"/>
      <c r="U1" s="275"/>
      <c r="V1" s="275"/>
      <c r="W1" s="275"/>
      <c r="X1" s="275"/>
      <c r="Y1" s="275"/>
    </row>
    <row r="2" ht="7.5" customHeight="1">
      <c r="E2" s="129"/>
    </row>
    <row r="3" spans="4:22" ht="8.25" customHeight="1">
      <c r="D3" s="276"/>
      <c r="E3" s="276"/>
      <c r="F3" s="276"/>
      <c r="G3" s="276"/>
      <c r="H3" s="276"/>
      <c r="I3" s="276"/>
      <c r="J3" s="276"/>
      <c r="K3" s="276"/>
      <c r="L3" s="276"/>
      <c r="M3" s="276"/>
      <c r="N3" s="276"/>
      <c r="O3" s="276"/>
      <c r="P3" s="276"/>
      <c r="Q3" s="276"/>
      <c r="R3" s="276"/>
      <c r="S3" s="276"/>
      <c r="T3" s="276"/>
      <c r="U3" s="276"/>
      <c r="V3" s="276"/>
    </row>
    <row r="4" spans="4:25" ht="84" customHeight="1">
      <c r="D4" s="283" t="s">
        <v>86</v>
      </c>
      <c r="E4" s="284"/>
      <c r="F4" s="284"/>
      <c r="G4" s="284"/>
      <c r="H4" s="284"/>
      <c r="I4" s="284"/>
      <c r="J4" s="284"/>
      <c r="K4" s="284"/>
      <c r="L4" s="284"/>
      <c r="M4" s="284"/>
      <c r="N4" s="284"/>
      <c r="O4" s="284"/>
      <c r="P4" s="284"/>
      <c r="Q4" s="284"/>
      <c r="R4" s="284"/>
      <c r="S4" s="284"/>
      <c r="T4" s="284"/>
      <c r="U4" s="284"/>
      <c r="V4" s="284"/>
      <c r="W4" s="284"/>
      <c r="X4" s="284"/>
      <c r="Y4" s="284"/>
    </row>
    <row r="5" spans="10:25" ht="13.5" customHeight="1" thickBot="1">
      <c r="J5" s="130"/>
      <c r="M5" s="130"/>
      <c r="P5" s="130"/>
      <c r="S5" s="130"/>
      <c r="V5" s="130"/>
      <c r="Y5" s="130" t="s">
        <v>87</v>
      </c>
    </row>
    <row r="6" spans="5:25" ht="24" customHeight="1">
      <c r="E6" s="256" t="s">
        <v>10</v>
      </c>
      <c r="F6" s="257"/>
      <c r="G6" s="131"/>
      <c r="H6" s="279" t="s">
        <v>68</v>
      </c>
      <c r="I6" s="280"/>
      <c r="J6" s="281"/>
      <c r="K6" s="279" t="s">
        <v>69</v>
      </c>
      <c r="L6" s="280"/>
      <c r="M6" s="281"/>
      <c r="N6" s="279" t="s">
        <v>70</v>
      </c>
      <c r="O6" s="280"/>
      <c r="P6" s="281"/>
      <c r="Q6" s="279" t="s">
        <v>71</v>
      </c>
      <c r="R6" s="280"/>
      <c r="S6" s="281"/>
      <c r="T6" s="279" t="s">
        <v>82</v>
      </c>
      <c r="U6" s="280"/>
      <c r="V6" s="281"/>
      <c r="W6" s="279" t="s">
        <v>88</v>
      </c>
      <c r="X6" s="280"/>
      <c r="Y6" s="281"/>
    </row>
    <row r="7" spans="5:217" ht="30.75" customHeight="1" thickBot="1">
      <c r="E7" s="277"/>
      <c r="F7" s="278"/>
      <c r="G7" s="132"/>
      <c r="H7" s="133" t="s">
        <v>3</v>
      </c>
      <c r="I7" s="134" t="s">
        <v>1</v>
      </c>
      <c r="J7" s="135" t="s">
        <v>0</v>
      </c>
      <c r="K7" s="133" t="s">
        <v>3</v>
      </c>
      <c r="L7" s="134" t="s">
        <v>1</v>
      </c>
      <c r="M7" s="135" t="s">
        <v>0</v>
      </c>
      <c r="N7" s="133" t="s">
        <v>3</v>
      </c>
      <c r="O7" s="134" t="s">
        <v>1</v>
      </c>
      <c r="P7" s="135" t="s">
        <v>0</v>
      </c>
      <c r="Q7" s="133" t="s">
        <v>3</v>
      </c>
      <c r="R7" s="134" t="s">
        <v>1</v>
      </c>
      <c r="S7" s="135" t="s">
        <v>0</v>
      </c>
      <c r="T7" s="133" t="s">
        <v>3</v>
      </c>
      <c r="U7" s="134" t="s">
        <v>1</v>
      </c>
      <c r="V7" s="135" t="s">
        <v>0</v>
      </c>
      <c r="W7" s="133" t="s">
        <v>89</v>
      </c>
      <c r="X7" s="134" t="s">
        <v>90</v>
      </c>
      <c r="Y7" s="135" t="s">
        <v>91</v>
      </c>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row>
    <row r="8" spans="5:25" ht="37.5" customHeight="1" thickTop="1">
      <c r="E8" s="269" t="s">
        <v>18</v>
      </c>
      <c r="F8" s="136" t="s">
        <v>4</v>
      </c>
      <c r="G8" s="137"/>
      <c r="H8" s="138">
        <v>117906.957</v>
      </c>
      <c r="I8" s="139">
        <v>-7555.119000000006</v>
      </c>
      <c r="J8" s="140">
        <v>-0.060218348371662574</v>
      </c>
      <c r="K8" s="138">
        <v>127287.301</v>
      </c>
      <c r="L8" s="139">
        <v>9380.344000000012</v>
      </c>
      <c r="M8" s="140">
        <v>0.07955717150770003</v>
      </c>
      <c r="N8" s="182">
        <v>127287.301</v>
      </c>
      <c r="O8" s="139">
        <v>0</v>
      </c>
      <c r="P8" s="140">
        <v>0</v>
      </c>
      <c r="Q8" s="182">
        <v>127287.301</v>
      </c>
      <c r="R8" s="139">
        <v>0</v>
      </c>
      <c r="S8" s="140">
        <v>0</v>
      </c>
      <c r="T8" s="182">
        <v>127287.301</v>
      </c>
      <c r="U8" s="139">
        <v>0</v>
      </c>
      <c r="V8" s="140">
        <v>0</v>
      </c>
      <c r="W8" s="182">
        <v>127287.301</v>
      </c>
      <c r="X8" s="139">
        <v>0</v>
      </c>
      <c r="Y8" s="140">
        <v>0</v>
      </c>
    </row>
    <row r="9" spans="5:25" ht="37.5" customHeight="1">
      <c r="E9" s="261"/>
      <c r="F9" s="136" t="s">
        <v>41</v>
      </c>
      <c r="G9" s="137"/>
      <c r="H9" s="138">
        <v>19913</v>
      </c>
      <c r="I9" s="139">
        <v>-146</v>
      </c>
      <c r="J9" s="140">
        <v>-0.007278528341392891</v>
      </c>
      <c r="K9" s="138">
        <v>19293</v>
      </c>
      <c r="L9" s="139">
        <v>-620</v>
      </c>
      <c r="M9" s="140">
        <v>-0.03113543916034751</v>
      </c>
      <c r="N9" s="138">
        <v>19293</v>
      </c>
      <c r="O9" s="139">
        <v>0</v>
      </c>
      <c r="P9" s="140">
        <v>0</v>
      </c>
      <c r="Q9" s="138">
        <v>19293</v>
      </c>
      <c r="R9" s="139">
        <v>0</v>
      </c>
      <c r="S9" s="140">
        <v>0</v>
      </c>
      <c r="T9" s="138">
        <v>19293</v>
      </c>
      <c r="U9" s="139">
        <v>0</v>
      </c>
      <c r="V9" s="140">
        <v>0</v>
      </c>
      <c r="W9" s="138">
        <v>19293</v>
      </c>
      <c r="X9" s="139">
        <v>0</v>
      </c>
      <c r="Y9" s="140">
        <v>0</v>
      </c>
    </row>
    <row r="10" spans="5:25" ht="37.5" customHeight="1">
      <c r="E10" s="261"/>
      <c r="F10" s="141" t="s">
        <v>5</v>
      </c>
      <c r="G10" s="142"/>
      <c r="H10" s="143">
        <v>48280</v>
      </c>
      <c r="I10" s="139">
        <v>-5214</v>
      </c>
      <c r="J10" s="140">
        <v>-0.09746887501402027</v>
      </c>
      <c r="K10" s="143">
        <v>60393</v>
      </c>
      <c r="L10" s="139">
        <v>12113</v>
      </c>
      <c r="M10" s="140">
        <v>0.25089063794531896</v>
      </c>
      <c r="N10" s="143">
        <v>60993</v>
      </c>
      <c r="O10" s="139">
        <v>600</v>
      </c>
      <c r="P10" s="140">
        <v>0.00993492623317272</v>
      </c>
      <c r="Q10" s="143">
        <v>60193</v>
      </c>
      <c r="R10" s="139">
        <v>-800</v>
      </c>
      <c r="S10" s="140">
        <v>-0.013116259242863935</v>
      </c>
      <c r="T10" s="143">
        <v>60293</v>
      </c>
      <c r="U10" s="139">
        <v>100</v>
      </c>
      <c r="V10" s="140">
        <v>0.0016613227451697042</v>
      </c>
      <c r="W10" s="143">
        <v>59693</v>
      </c>
      <c r="X10" s="139">
        <v>-600</v>
      </c>
      <c r="Y10" s="140">
        <v>-0.009951403977244457</v>
      </c>
    </row>
    <row r="11" spans="5:25" ht="37.5" customHeight="1">
      <c r="E11" s="261"/>
      <c r="F11" s="141" t="s">
        <v>19</v>
      </c>
      <c r="G11" s="142"/>
      <c r="H11" s="143">
        <v>83529.745</v>
      </c>
      <c r="I11" s="139">
        <v>-1570.5740000000078</v>
      </c>
      <c r="J11" s="140">
        <v>-0.018455559490911048</v>
      </c>
      <c r="K11" s="143">
        <v>86010.905</v>
      </c>
      <c r="L11" s="139">
        <v>2481.1600000000035</v>
      </c>
      <c r="M11" s="140">
        <v>0.029703909667149152</v>
      </c>
      <c r="N11" s="143">
        <v>81582.005</v>
      </c>
      <c r="O11" s="139">
        <v>-4428.899999999994</v>
      </c>
      <c r="P11" s="140">
        <v>-0.05149230786491543</v>
      </c>
      <c r="Q11" s="143">
        <v>81786.405</v>
      </c>
      <c r="R11" s="139">
        <v>204.39999999999418</v>
      </c>
      <c r="S11" s="140">
        <v>0.0025054544810463306</v>
      </c>
      <c r="T11" s="143">
        <v>82597.392</v>
      </c>
      <c r="U11" s="139">
        <v>810.9870000000083</v>
      </c>
      <c r="V11" s="140">
        <v>0.009915914509263591</v>
      </c>
      <c r="W11" s="143">
        <v>82452.97200000001</v>
      </c>
      <c r="X11" s="139">
        <v>-144.41999999999825</v>
      </c>
      <c r="Y11" s="140">
        <v>-0.0017484813564089075</v>
      </c>
    </row>
    <row r="12" spans="5:25" ht="37.5" customHeight="1">
      <c r="E12" s="261"/>
      <c r="F12" s="141" t="s">
        <v>83</v>
      </c>
      <c r="G12" s="142"/>
      <c r="H12" s="143">
        <v>11003.933</v>
      </c>
      <c r="I12" s="139">
        <v>3614.496000000001</v>
      </c>
      <c r="J12" s="140">
        <v>0.4891436248796764</v>
      </c>
      <c r="K12" s="143">
        <v>7242.295</v>
      </c>
      <c r="L12" s="139">
        <v>-3761.638000000001</v>
      </c>
      <c r="M12" s="140">
        <v>-0.3418448658311533</v>
      </c>
      <c r="N12" s="183">
        <v>11298</v>
      </c>
      <c r="O12" s="139">
        <v>4055.705</v>
      </c>
      <c r="P12" s="140">
        <v>0.560002733940001</v>
      </c>
      <c r="Q12" s="183">
        <v>7208</v>
      </c>
      <c r="R12" s="139">
        <v>-4090</v>
      </c>
      <c r="S12" s="140">
        <v>-0.362010975393875</v>
      </c>
      <c r="T12" s="183">
        <v>8663</v>
      </c>
      <c r="U12" s="139">
        <v>1455</v>
      </c>
      <c r="V12" s="140">
        <v>0.20185904550499445</v>
      </c>
      <c r="W12" s="183">
        <v>8010</v>
      </c>
      <c r="X12" s="139">
        <v>-653</v>
      </c>
      <c r="Y12" s="140">
        <v>-0.07537804455731272</v>
      </c>
    </row>
    <row r="13" spans="5:25" ht="37.5" customHeight="1">
      <c r="E13" s="261"/>
      <c r="F13" s="144" t="s">
        <v>7</v>
      </c>
      <c r="G13" s="145"/>
      <c r="H13" s="146">
        <v>11513</v>
      </c>
      <c r="I13" s="139">
        <v>1173</v>
      </c>
      <c r="J13" s="140">
        <v>0.11344294003868471</v>
      </c>
      <c r="K13" s="146">
        <v>3270</v>
      </c>
      <c r="L13" s="139">
        <v>-8243</v>
      </c>
      <c r="M13" s="140">
        <v>-0.7159732476331104</v>
      </c>
      <c r="N13" s="184">
        <v>6330</v>
      </c>
      <c r="O13" s="139">
        <v>3060</v>
      </c>
      <c r="P13" s="140">
        <v>0.9357798165137615</v>
      </c>
      <c r="Q13" s="184">
        <v>4350</v>
      </c>
      <c r="R13" s="139">
        <v>-1980</v>
      </c>
      <c r="S13" s="140">
        <v>-0.3127962085308057</v>
      </c>
      <c r="T13" s="184">
        <v>5970</v>
      </c>
      <c r="U13" s="139">
        <v>1620</v>
      </c>
      <c r="V13" s="140">
        <v>0.3724137931034483</v>
      </c>
      <c r="W13" s="184">
        <v>5650</v>
      </c>
      <c r="X13" s="139">
        <v>-320</v>
      </c>
      <c r="Y13" s="140">
        <v>-0.05360134003350084</v>
      </c>
    </row>
    <row r="14" spans="5:25" ht="37.5" customHeight="1" thickBot="1">
      <c r="E14" s="261"/>
      <c r="F14" s="144" t="s">
        <v>20</v>
      </c>
      <c r="G14" s="145"/>
      <c r="H14" s="146">
        <v>27842.531000000094</v>
      </c>
      <c r="I14" s="147">
        <v>1952.7650000000976</v>
      </c>
      <c r="J14" s="148">
        <v>0.07542613556260408</v>
      </c>
      <c r="K14" s="146">
        <v>30137.205</v>
      </c>
      <c r="L14" s="147">
        <v>2294.673999999908</v>
      </c>
      <c r="M14" s="148">
        <v>0.08241614241176208</v>
      </c>
      <c r="N14" s="146">
        <v>29491.20499999993</v>
      </c>
      <c r="O14" s="147">
        <v>-646.0000000000728</v>
      </c>
      <c r="P14" s="148">
        <v>-0.02143529899338949</v>
      </c>
      <c r="Q14" s="146">
        <v>29491.204999999958</v>
      </c>
      <c r="R14" s="147">
        <v>2.9103830456733704E-11</v>
      </c>
      <c r="S14" s="148">
        <v>9.868647434627976E-16</v>
      </c>
      <c r="T14" s="146">
        <v>29491.204999999914</v>
      </c>
      <c r="U14" s="147">
        <v>-4.3655745685100555E-11</v>
      </c>
      <c r="V14" s="148">
        <v>-1.480297115194195E-15</v>
      </c>
      <c r="W14" s="146">
        <v>29491.20499999993</v>
      </c>
      <c r="X14" s="147">
        <v>0</v>
      </c>
      <c r="Y14" s="148">
        <v>0</v>
      </c>
    </row>
    <row r="15" spans="1:25" ht="37.5" customHeight="1" thickBot="1">
      <c r="A15" s="263"/>
      <c r="B15" s="263"/>
      <c r="C15" s="263"/>
      <c r="D15" s="270"/>
      <c r="E15" s="262"/>
      <c r="F15" s="149" t="s">
        <v>21</v>
      </c>
      <c r="G15" s="150"/>
      <c r="H15" s="151">
        <v>319989.1660000001</v>
      </c>
      <c r="I15" s="152">
        <v>-7745.431999999913</v>
      </c>
      <c r="J15" s="153">
        <v>-0.023633244848930823</v>
      </c>
      <c r="K15" s="151">
        <v>333633.706</v>
      </c>
      <c r="L15" s="152">
        <v>13644.53999999992</v>
      </c>
      <c r="M15" s="153">
        <v>0.042640631151868176</v>
      </c>
      <c r="N15" s="151">
        <v>336274.51099999994</v>
      </c>
      <c r="O15" s="152">
        <v>2640.804999999935</v>
      </c>
      <c r="P15" s="153">
        <v>0.007915282396557184</v>
      </c>
      <c r="Q15" s="151">
        <v>329608.91099999996</v>
      </c>
      <c r="R15" s="152">
        <v>-6665.599999999977</v>
      </c>
      <c r="S15" s="153">
        <v>-0.01982190080413195</v>
      </c>
      <c r="T15" s="151">
        <v>333594.8979999999</v>
      </c>
      <c r="U15" s="152">
        <v>3985.9869999999646</v>
      </c>
      <c r="V15" s="153">
        <v>0.012093080214084275</v>
      </c>
      <c r="W15" s="151">
        <v>331877.47799999994</v>
      </c>
      <c r="X15" s="152">
        <v>-1718.4199999999837</v>
      </c>
      <c r="Y15" s="153">
        <v>-0.0051512178702444785</v>
      </c>
    </row>
    <row r="16" spans="5:25" ht="37.5" customHeight="1">
      <c r="E16" s="265" t="s">
        <v>22</v>
      </c>
      <c r="F16" s="154" t="s">
        <v>23</v>
      </c>
      <c r="G16" s="155"/>
      <c r="H16" s="156">
        <v>59819.095</v>
      </c>
      <c r="I16" s="139">
        <v>-241.1140000000014</v>
      </c>
      <c r="J16" s="140">
        <v>-0.0040145381445476054</v>
      </c>
      <c r="K16" s="156">
        <v>58303.384</v>
      </c>
      <c r="L16" s="139">
        <v>-1515.711000000003</v>
      </c>
      <c r="M16" s="140">
        <v>-0.025338246926002523</v>
      </c>
      <c r="N16" s="194">
        <v>56330.384</v>
      </c>
      <c r="O16" s="139">
        <v>-1973</v>
      </c>
      <c r="P16" s="140">
        <v>-0.03384023129772364</v>
      </c>
      <c r="Q16" s="194">
        <v>60007.384</v>
      </c>
      <c r="R16" s="139">
        <v>3677</v>
      </c>
      <c r="S16" s="140">
        <v>0.06527560685544058</v>
      </c>
      <c r="T16" s="194">
        <v>57074.384</v>
      </c>
      <c r="U16" s="139">
        <v>-2933</v>
      </c>
      <c r="V16" s="140">
        <v>-0.0488773181647112</v>
      </c>
      <c r="W16" s="194">
        <v>60137.384</v>
      </c>
      <c r="X16" s="139">
        <v>3063</v>
      </c>
      <c r="Y16" s="140">
        <v>0.053666807862525506</v>
      </c>
    </row>
    <row r="17" spans="5:25" ht="37.5" customHeight="1">
      <c r="E17" s="260"/>
      <c r="F17" s="157" t="s">
        <v>24</v>
      </c>
      <c r="G17" s="158"/>
      <c r="H17" s="159">
        <v>230676.24899999998</v>
      </c>
      <c r="I17" s="160">
        <v>5330.193000000028</v>
      </c>
      <c r="J17" s="161">
        <v>0.02365336715722253</v>
      </c>
      <c r="K17" s="159">
        <v>239132.13299999997</v>
      </c>
      <c r="L17" s="160">
        <v>8454.883999999991</v>
      </c>
      <c r="M17" s="161">
        <v>0.036652598768415</v>
      </c>
      <c r="N17" s="159">
        <v>236515.13299999997</v>
      </c>
      <c r="O17" s="160">
        <v>-2617</v>
      </c>
      <c r="P17" s="161">
        <v>-0.010943740463352954</v>
      </c>
      <c r="Q17" s="159">
        <v>236924.13299999997</v>
      </c>
      <c r="R17" s="160">
        <v>409</v>
      </c>
      <c r="S17" s="161">
        <v>0.0017292762404340532</v>
      </c>
      <c r="T17" s="159">
        <v>237617.13299999997</v>
      </c>
      <c r="U17" s="160">
        <v>693</v>
      </c>
      <c r="V17" s="161">
        <v>0.0029249869619655845</v>
      </c>
      <c r="W17" s="159">
        <v>234258.13299999997</v>
      </c>
      <c r="X17" s="160">
        <v>-3359</v>
      </c>
      <c r="Y17" s="161">
        <v>-0.01413618604682012</v>
      </c>
    </row>
    <row r="18" spans="5:25" ht="37.5" customHeight="1">
      <c r="E18" s="260"/>
      <c r="F18" s="162"/>
      <c r="G18" s="163" t="s">
        <v>25</v>
      </c>
      <c r="H18" s="164">
        <v>98795.219</v>
      </c>
      <c r="I18" s="160">
        <v>1571.8999999999942</v>
      </c>
      <c r="J18" s="161">
        <v>0.016167931892964837</v>
      </c>
      <c r="K18" s="164">
        <v>100590.037</v>
      </c>
      <c r="L18" s="160">
        <v>1794.8179999999993</v>
      </c>
      <c r="M18" s="161">
        <v>0.01816705320527706</v>
      </c>
      <c r="N18" s="164">
        <v>101794.037</v>
      </c>
      <c r="O18" s="160">
        <v>1204</v>
      </c>
      <c r="P18" s="161">
        <v>0.011969376251447249</v>
      </c>
      <c r="Q18" s="164">
        <v>102859.037</v>
      </c>
      <c r="R18" s="160">
        <v>1065</v>
      </c>
      <c r="S18" s="161">
        <v>0.010462302423471034</v>
      </c>
      <c r="T18" s="164">
        <v>103958.037</v>
      </c>
      <c r="U18" s="160">
        <v>1099</v>
      </c>
      <c r="V18" s="161">
        <v>0.010684525463717884</v>
      </c>
      <c r="W18" s="164">
        <v>105058.037</v>
      </c>
      <c r="X18" s="160">
        <v>1100</v>
      </c>
      <c r="Y18" s="161">
        <v>0.010581192486349084</v>
      </c>
    </row>
    <row r="19" spans="5:25" ht="37.5" customHeight="1">
      <c r="E19" s="260"/>
      <c r="F19" s="162"/>
      <c r="G19" s="163" t="s">
        <v>26</v>
      </c>
      <c r="H19" s="164">
        <v>12169.422</v>
      </c>
      <c r="I19" s="160">
        <v>6771.397000000001</v>
      </c>
      <c r="J19" s="161">
        <v>1.2544212003464232</v>
      </c>
      <c r="K19" s="164">
        <v>11473.409</v>
      </c>
      <c r="L19" s="160">
        <v>-696.0130000000008</v>
      </c>
      <c r="M19" s="161">
        <v>-0.05719359555449723</v>
      </c>
      <c r="N19" s="164">
        <v>11018.409</v>
      </c>
      <c r="O19" s="160">
        <v>-455</v>
      </c>
      <c r="P19" s="161">
        <v>-0.03965691452296349</v>
      </c>
      <c r="Q19" s="164">
        <v>9646.409</v>
      </c>
      <c r="R19" s="160">
        <v>-1372</v>
      </c>
      <c r="S19" s="161">
        <v>-0.12451888471375495</v>
      </c>
      <c r="T19" s="164">
        <v>7990.409</v>
      </c>
      <c r="U19" s="160">
        <v>-1656</v>
      </c>
      <c r="V19" s="161">
        <v>-0.17167010024144735</v>
      </c>
      <c r="W19" s="164">
        <v>3785.4089999999997</v>
      </c>
      <c r="X19" s="160">
        <v>-4205</v>
      </c>
      <c r="Y19" s="161">
        <v>-0.5262559150601678</v>
      </c>
    </row>
    <row r="20" spans="5:25" ht="37.5" customHeight="1">
      <c r="E20" s="260"/>
      <c r="F20" s="162"/>
      <c r="G20" s="163" t="s">
        <v>27</v>
      </c>
      <c r="H20" s="164">
        <v>26228.661</v>
      </c>
      <c r="I20" s="160">
        <v>-1075.5620000000017</v>
      </c>
      <c r="J20" s="161">
        <v>-0.03939178199650661</v>
      </c>
      <c r="K20" s="164">
        <v>27898.032</v>
      </c>
      <c r="L20" s="160">
        <v>1669.3709999999992</v>
      </c>
      <c r="M20" s="161">
        <v>0.06364682512767232</v>
      </c>
      <c r="N20" s="164">
        <v>28548.032</v>
      </c>
      <c r="O20" s="160">
        <v>650</v>
      </c>
      <c r="P20" s="161">
        <v>0.023299134505258293</v>
      </c>
      <c r="Q20" s="164">
        <v>29198.032</v>
      </c>
      <c r="R20" s="160">
        <v>650</v>
      </c>
      <c r="S20" s="161">
        <v>0.02276864478784387</v>
      </c>
      <c r="T20" s="164">
        <v>29848.032</v>
      </c>
      <c r="U20" s="160">
        <v>650</v>
      </c>
      <c r="V20" s="161">
        <v>0.02226177435520312</v>
      </c>
      <c r="W20" s="164">
        <v>30498.032</v>
      </c>
      <c r="X20" s="160">
        <v>650</v>
      </c>
      <c r="Y20" s="161">
        <v>0.02177698013724992</v>
      </c>
    </row>
    <row r="21" spans="5:25" ht="37.5" customHeight="1">
      <c r="E21" s="260"/>
      <c r="F21" s="162"/>
      <c r="G21" s="165" t="s">
        <v>28</v>
      </c>
      <c r="H21" s="164">
        <v>93482.94699999999</v>
      </c>
      <c r="I21" s="139">
        <v>-1936.5419999999722</v>
      </c>
      <c r="J21" s="140">
        <v>-0.020294823682993</v>
      </c>
      <c r="K21" s="164">
        <v>99169.65499999997</v>
      </c>
      <c r="L21" s="139">
        <v>5686.707999999984</v>
      </c>
      <c r="M21" s="140">
        <v>0.06083150117207992</v>
      </c>
      <c r="N21" s="164">
        <v>95154.65499999997</v>
      </c>
      <c r="O21" s="139">
        <v>-4015</v>
      </c>
      <c r="P21" s="140">
        <v>-0.04048617492921601</v>
      </c>
      <c r="Q21" s="164">
        <v>95220.65499999997</v>
      </c>
      <c r="R21" s="139">
        <v>66</v>
      </c>
      <c r="S21" s="140">
        <v>0.0006936076852992638</v>
      </c>
      <c r="T21" s="164">
        <v>95820.65499999997</v>
      </c>
      <c r="U21" s="139">
        <v>600</v>
      </c>
      <c r="V21" s="140">
        <v>0.006301153883051951</v>
      </c>
      <c r="W21" s="164">
        <v>94916.65499999997</v>
      </c>
      <c r="X21" s="139">
        <v>-904</v>
      </c>
      <c r="Y21" s="140">
        <v>-0.009434291594020103</v>
      </c>
    </row>
    <row r="22" spans="5:25" ht="37.5" customHeight="1" thickBot="1">
      <c r="E22" s="260"/>
      <c r="F22" s="166" t="s">
        <v>29</v>
      </c>
      <c r="G22" s="167"/>
      <c r="H22" s="164">
        <v>29493.656</v>
      </c>
      <c r="I22" s="139">
        <v>-12834.677</v>
      </c>
      <c r="J22" s="140">
        <v>-0.3032171618948471</v>
      </c>
      <c r="K22" s="164">
        <v>36198.483</v>
      </c>
      <c r="L22" s="139">
        <v>6704.827000000001</v>
      </c>
      <c r="M22" s="140">
        <v>0.22733115894482533</v>
      </c>
      <c r="N22" s="164">
        <v>43429.483</v>
      </c>
      <c r="O22" s="139">
        <v>7231</v>
      </c>
      <c r="P22" s="140">
        <v>0.19975975236310317</v>
      </c>
      <c r="Q22" s="164">
        <v>32677.483</v>
      </c>
      <c r="R22" s="139">
        <v>-10752</v>
      </c>
      <c r="S22" s="140">
        <v>-0.24757375076281704</v>
      </c>
      <c r="T22" s="164">
        <v>38903.483</v>
      </c>
      <c r="U22" s="139">
        <v>6226</v>
      </c>
      <c r="V22" s="140">
        <v>0.1905287503324537</v>
      </c>
      <c r="W22" s="164">
        <v>37481.483</v>
      </c>
      <c r="X22" s="139">
        <v>-1422</v>
      </c>
      <c r="Y22" s="140">
        <v>-0.036551997156655615</v>
      </c>
    </row>
    <row r="23" spans="5:25" ht="37.5" customHeight="1" thickBot="1">
      <c r="E23" s="266"/>
      <c r="F23" s="149" t="s">
        <v>30</v>
      </c>
      <c r="G23" s="150"/>
      <c r="H23" s="151">
        <v>319989</v>
      </c>
      <c r="I23" s="152">
        <v>-7744.59799999994</v>
      </c>
      <c r="J23" s="153">
        <v>-0.023630700106919873</v>
      </c>
      <c r="K23" s="151">
        <v>333634</v>
      </c>
      <c r="L23" s="152">
        <v>13645</v>
      </c>
      <c r="M23" s="153">
        <v>0.042642090821872</v>
      </c>
      <c r="N23" s="151">
        <v>336275</v>
      </c>
      <c r="O23" s="152">
        <v>2641</v>
      </c>
      <c r="P23" s="153">
        <v>0.007915859894375274</v>
      </c>
      <c r="Q23" s="151">
        <v>329609</v>
      </c>
      <c r="R23" s="152">
        <v>-6666</v>
      </c>
      <c r="S23" s="153">
        <v>-0.019823061482417664</v>
      </c>
      <c r="T23" s="151">
        <v>333595</v>
      </c>
      <c r="U23" s="152">
        <v>3986</v>
      </c>
      <c r="V23" s="153">
        <v>0.012093116389418979</v>
      </c>
      <c r="W23" s="151">
        <v>331877</v>
      </c>
      <c r="X23" s="152">
        <v>-1718</v>
      </c>
      <c r="Y23" s="153">
        <v>-0.005149957283532427</v>
      </c>
    </row>
    <row r="24" spans="5:25" ht="37.5" customHeight="1" thickBot="1">
      <c r="E24" s="267" t="s">
        <v>84</v>
      </c>
      <c r="F24" s="268"/>
      <c r="G24" s="271"/>
      <c r="H24" s="171">
        <v>0</v>
      </c>
      <c r="I24" s="169"/>
      <c r="J24" s="170"/>
      <c r="K24" s="171">
        <v>0</v>
      </c>
      <c r="L24" s="169"/>
      <c r="M24" s="170"/>
      <c r="N24" s="171">
        <v>0</v>
      </c>
      <c r="O24" s="169"/>
      <c r="P24" s="170"/>
      <c r="Q24" s="171">
        <v>0</v>
      </c>
      <c r="R24" s="169"/>
      <c r="S24" s="170"/>
      <c r="T24" s="171">
        <v>0</v>
      </c>
      <c r="U24" s="169"/>
      <c r="V24" s="170"/>
      <c r="W24" s="171">
        <v>0</v>
      </c>
      <c r="X24" s="169"/>
      <c r="Y24" s="170"/>
    </row>
    <row r="25" spans="5:22" ht="17.25" customHeight="1">
      <c r="E25" s="272"/>
      <c r="F25" s="272"/>
      <c r="G25" s="272"/>
      <c r="H25" s="272"/>
      <c r="I25" s="272"/>
      <c r="J25" s="272"/>
      <c r="K25" s="272"/>
      <c r="L25" s="272"/>
      <c r="M25" s="272"/>
      <c r="N25" s="272"/>
      <c r="O25" s="272"/>
      <c r="P25" s="272"/>
      <c r="Q25" s="272"/>
      <c r="R25" s="272"/>
      <c r="S25" s="272"/>
      <c r="T25" s="272"/>
      <c r="U25" s="272"/>
      <c r="V25" s="272"/>
    </row>
    <row r="26" spans="1:25" ht="21.75" customHeight="1">
      <c r="A26" s="186"/>
      <c r="B26" s="186"/>
      <c r="C26" s="186"/>
      <c r="D26" s="187"/>
      <c r="E26" s="188"/>
      <c r="F26" s="188"/>
      <c r="G26" s="188"/>
      <c r="H26" s="189"/>
      <c r="I26" s="189"/>
      <c r="J26" s="189"/>
      <c r="K26" s="189"/>
      <c r="L26" s="189"/>
      <c r="M26" s="189"/>
      <c r="N26" s="173"/>
      <c r="O26" s="173"/>
      <c r="P26" s="173"/>
      <c r="Q26" s="190"/>
      <c r="R26" s="190"/>
      <c r="S26" s="190"/>
      <c r="T26" s="190"/>
      <c r="U26" s="190"/>
      <c r="V26" s="190"/>
      <c r="W26" s="190"/>
      <c r="X26" s="190"/>
      <c r="Y26" s="190"/>
    </row>
    <row r="27" spans="1:25" ht="21.75" customHeight="1">
      <c r="A27" s="186"/>
      <c r="B27" s="186"/>
      <c r="C27" s="186"/>
      <c r="D27" s="187"/>
      <c r="E27" s="188"/>
      <c r="F27" s="188"/>
      <c r="G27" s="188"/>
      <c r="H27" s="189"/>
      <c r="I27" s="189"/>
      <c r="J27" s="189"/>
      <c r="K27" s="189"/>
      <c r="L27" s="189"/>
      <c r="M27" s="189"/>
      <c r="N27" s="173"/>
      <c r="O27" s="173"/>
      <c r="P27" s="173"/>
      <c r="Q27" s="190"/>
      <c r="R27" s="190"/>
      <c r="S27" s="190"/>
      <c r="T27" s="190"/>
      <c r="U27" s="190"/>
      <c r="V27" s="190"/>
      <c r="W27" s="190"/>
      <c r="X27" s="190"/>
      <c r="Y27" s="190"/>
    </row>
    <row r="28" spans="6:23" ht="13.5">
      <c r="F28" s="191"/>
      <c r="H28" s="195"/>
      <c r="K28" s="195"/>
      <c r="N28" s="195"/>
      <c r="Q28" s="195"/>
      <c r="T28" s="195"/>
      <c r="W28" s="195"/>
    </row>
    <row r="29" spans="5:25" s="175" customFormat="1" ht="12" customHeight="1">
      <c r="E29" s="176"/>
      <c r="G29" s="177"/>
      <c r="H29" s="173"/>
      <c r="I29" s="173"/>
      <c r="J29" s="174"/>
      <c r="K29" s="173"/>
      <c r="L29" s="173"/>
      <c r="M29" s="174"/>
      <c r="N29" s="173"/>
      <c r="O29" s="173"/>
      <c r="P29" s="174"/>
      <c r="Q29" s="173"/>
      <c r="R29" s="173"/>
      <c r="S29" s="174"/>
      <c r="T29" s="173"/>
      <c r="U29" s="173"/>
      <c r="V29" s="174"/>
      <c r="W29" s="173"/>
      <c r="X29" s="173"/>
      <c r="Y29" s="174"/>
    </row>
    <row r="30" spans="7:25" ht="17.25" customHeight="1">
      <c r="G30" s="191"/>
      <c r="H30" s="192"/>
      <c r="I30" s="193"/>
      <c r="J30" s="193"/>
      <c r="K30" s="192"/>
      <c r="L30" s="193"/>
      <c r="M30" s="193"/>
      <c r="N30" s="192"/>
      <c r="O30" s="193"/>
      <c r="P30" s="193"/>
      <c r="Q30" s="192"/>
      <c r="R30" s="193"/>
      <c r="S30" s="193"/>
      <c r="T30" s="192"/>
      <c r="U30" s="193"/>
      <c r="V30" s="193"/>
      <c r="W30" s="192"/>
      <c r="X30" s="193"/>
      <c r="Y30" s="193"/>
    </row>
    <row r="31" spans="6:7" ht="24.75" customHeight="1">
      <c r="F31" s="273"/>
      <c r="G31" s="273"/>
    </row>
    <row r="32" spans="6:7" ht="21" customHeight="1">
      <c r="F32" s="274"/>
      <c r="G32" s="274"/>
    </row>
    <row r="33" spans="6:7" ht="21" customHeight="1">
      <c r="F33" s="274"/>
      <c r="G33" s="274"/>
    </row>
    <row r="34" spans="6:7" ht="21" customHeight="1">
      <c r="F34" s="274"/>
      <c r="G34" s="274"/>
    </row>
    <row r="35" spans="6:7" ht="21" customHeight="1">
      <c r="F35" s="274"/>
      <c r="G35" s="274"/>
    </row>
    <row r="36" spans="6:7" ht="21" customHeight="1">
      <c r="F36" s="274"/>
      <c r="G36" s="274"/>
    </row>
    <row r="37" spans="6:7" ht="21" customHeight="1">
      <c r="F37" s="274"/>
      <c r="G37" s="274"/>
    </row>
    <row r="38" spans="6:7" ht="21" customHeight="1">
      <c r="F38" s="274"/>
      <c r="G38" s="274"/>
    </row>
    <row r="39" spans="6:7" ht="24" customHeight="1">
      <c r="F39" s="274"/>
      <c r="G39" s="274"/>
    </row>
    <row r="40" spans="6:7" ht="21" customHeight="1">
      <c r="F40" s="274"/>
      <c r="G40" s="274"/>
    </row>
    <row r="41" ht="21" customHeight="1"/>
    <row r="42" ht="21" customHeight="1"/>
    <row r="43" ht="21" customHeight="1"/>
    <row r="44" ht="21" customHeight="1"/>
    <row r="45" ht="24" customHeight="1"/>
    <row r="46" ht="26.25" customHeight="1"/>
    <row r="47" ht="15.75" customHeight="1"/>
    <row r="54" ht="17.25" customHeight="1"/>
  </sheetData>
  <sheetProtection/>
  <mergeCells count="16">
    <mergeCell ref="W6:Y6"/>
    <mergeCell ref="E8:E15"/>
    <mergeCell ref="A15:D15"/>
    <mergeCell ref="H6:J6"/>
    <mergeCell ref="K6:M6"/>
    <mergeCell ref="D1:Y1"/>
    <mergeCell ref="D3:V3"/>
    <mergeCell ref="D4:Y4"/>
    <mergeCell ref="E6:F7"/>
    <mergeCell ref="F31:G40"/>
    <mergeCell ref="E16:E23"/>
    <mergeCell ref="E24:G24"/>
    <mergeCell ref="E25:V25"/>
    <mergeCell ref="N6:P6"/>
    <mergeCell ref="Q6:S6"/>
    <mergeCell ref="T6:V6"/>
  </mergeCells>
  <printOptions/>
  <pageMargins left="0.7" right="0.7" top="0.75" bottom="0.75" header="0.3" footer="0.3"/>
  <pageSetup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sheetPr>
    <tabColor indexed="52"/>
  </sheetPr>
  <dimension ref="A1:HH39"/>
  <sheetViews>
    <sheetView view="pageBreakPreview" zoomScale="60" zoomScaleNormal="70" zoomScalePageLayoutView="0" workbookViewId="0" topLeftCell="A1">
      <selection activeCell="H17" sqref="H17"/>
    </sheetView>
  </sheetViews>
  <sheetFormatPr defaultColWidth="10.625" defaultRowHeight="13.5"/>
  <cols>
    <col min="1" max="2" width="3.125" style="127" customWidth="1"/>
    <col min="3" max="4" width="3.625" style="127" customWidth="1"/>
    <col min="5" max="5" width="3.125" style="127" customWidth="1"/>
    <col min="6" max="6" width="20.50390625" style="127" bestFit="1" customWidth="1"/>
    <col min="7" max="7" width="12.875" style="127" bestFit="1" customWidth="1"/>
    <col min="8" max="8" width="11.50390625" style="127" customWidth="1"/>
    <col min="9" max="9" width="10.25390625" style="127" customWidth="1"/>
    <col min="10" max="11" width="11.50390625" style="127" customWidth="1"/>
    <col min="12" max="12" width="10.25390625" style="127" customWidth="1"/>
    <col min="13" max="14" width="11.50390625" style="127" customWidth="1"/>
    <col min="15" max="15" width="10.25390625" style="127" customWidth="1"/>
    <col min="16" max="17" width="11.50390625" style="127" customWidth="1"/>
    <col min="18" max="18" width="10.25390625" style="127" customWidth="1"/>
    <col min="19" max="20" width="11.50390625" style="127" customWidth="1"/>
    <col min="21" max="21" width="10.25390625" style="127" customWidth="1"/>
    <col min="22" max="16384" width="10.625" style="127" customWidth="1"/>
  </cols>
  <sheetData>
    <row r="1" spans="3:17" ht="33" customHeight="1">
      <c r="C1" s="275" t="s">
        <v>80</v>
      </c>
      <c r="D1" s="275"/>
      <c r="E1" s="275"/>
      <c r="F1" s="275"/>
      <c r="G1" s="285"/>
      <c r="H1" s="285"/>
      <c r="I1" s="285"/>
      <c r="J1" s="285"/>
      <c r="K1" s="286"/>
      <c r="L1" s="286"/>
      <c r="M1" s="286"/>
      <c r="N1" s="286"/>
      <c r="O1" s="286"/>
      <c r="P1" s="286"/>
      <c r="Q1" s="286"/>
    </row>
    <row r="2" ht="7.5" customHeight="1">
      <c r="D2" s="129"/>
    </row>
    <row r="3" spans="3:21" ht="84" customHeight="1">
      <c r="C3" s="276" t="s">
        <v>81</v>
      </c>
      <c r="D3" s="276"/>
      <c r="E3" s="276"/>
      <c r="F3" s="276"/>
      <c r="G3" s="276"/>
      <c r="H3" s="276"/>
      <c r="I3" s="276"/>
      <c r="J3" s="276"/>
      <c r="K3" s="276"/>
      <c r="L3" s="276"/>
      <c r="M3" s="276"/>
      <c r="N3" s="276"/>
      <c r="O3" s="276"/>
      <c r="P3" s="276"/>
      <c r="Q3" s="276"/>
      <c r="R3" s="276"/>
      <c r="S3" s="276"/>
      <c r="T3" s="276"/>
      <c r="U3" s="276"/>
    </row>
    <row r="4" ht="12" customHeight="1">
      <c r="D4" s="129"/>
    </row>
    <row r="5" spans="9:21" ht="13.5" customHeight="1" thickBot="1">
      <c r="I5" s="130"/>
      <c r="L5" s="130"/>
      <c r="O5" s="130"/>
      <c r="R5" s="130"/>
      <c r="U5" s="130" t="s">
        <v>9</v>
      </c>
    </row>
    <row r="6" spans="4:21" ht="24" customHeight="1">
      <c r="D6" s="256" t="s">
        <v>10</v>
      </c>
      <c r="E6" s="257"/>
      <c r="F6" s="131"/>
      <c r="G6" s="279" t="s">
        <v>68</v>
      </c>
      <c r="H6" s="280"/>
      <c r="I6" s="281"/>
      <c r="J6" s="279" t="s">
        <v>69</v>
      </c>
      <c r="K6" s="280"/>
      <c r="L6" s="281"/>
      <c r="M6" s="279" t="s">
        <v>70</v>
      </c>
      <c r="N6" s="280"/>
      <c r="O6" s="281"/>
      <c r="P6" s="279" t="s">
        <v>71</v>
      </c>
      <c r="Q6" s="280"/>
      <c r="R6" s="281"/>
      <c r="S6" s="279" t="s">
        <v>82</v>
      </c>
      <c r="T6" s="280"/>
      <c r="U6" s="281"/>
    </row>
    <row r="7" spans="4:216" ht="30.75" customHeight="1" thickBot="1">
      <c r="D7" s="277"/>
      <c r="E7" s="278"/>
      <c r="F7" s="132"/>
      <c r="G7" s="133" t="s">
        <v>3</v>
      </c>
      <c r="H7" s="134" t="s">
        <v>1</v>
      </c>
      <c r="I7" s="135" t="s">
        <v>0</v>
      </c>
      <c r="J7" s="133" t="s">
        <v>3</v>
      </c>
      <c r="K7" s="134" t="s">
        <v>1</v>
      </c>
      <c r="L7" s="135" t="s">
        <v>0</v>
      </c>
      <c r="M7" s="133" t="s">
        <v>3</v>
      </c>
      <c r="N7" s="134" t="s">
        <v>1</v>
      </c>
      <c r="O7" s="135" t="s">
        <v>0</v>
      </c>
      <c r="P7" s="133" t="s">
        <v>3</v>
      </c>
      <c r="Q7" s="134" t="s">
        <v>1</v>
      </c>
      <c r="R7" s="135" t="s">
        <v>0</v>
      </c>
      <c r="S7" s="133" t="s">
        <v>3</v>
      </c>
      <c r="T7" s="134" t="s">
        <v>1</v>
      </c>
      <c r="U7" s="135" t="s">
        <v>0</v>
      </c>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row>
    <row r="8" spans="4:21" ht="37.5" customHeight="1" thickTop="1">
      <c r="D8" s="269" t="s">
        <v>18</v>
      </c>
      <c r="E8" s="136" t="s">
        <v>4</v>
      </c>
      <c r="F8" s="137"/>
      <c r="G8" s="138">
        <v>117906.957</v>
      </c>
      <c r="H8" s="139">
        <v>-7555.119000000006</v>
      </c>
      <c r="I8" s="140">
        <v>-0.060218348371662574</v>
      </c>
      <c r="J8" s="138">
        <v>117906.957</v>
      </c>
      <c r="K8" s="139">
        <v>0</v>
      </c>
      <c r="L8" s="140">
        <v>0</v>
      </c>
      <c r="M8" s="182">
        <v>117906.957</v>
      </c>
      <c r="N8" s="139">
        <v>0</v>
      </c>
      <c r="O8" s="140">
        <v>0</v>
      </c>
      <c r="P8" s="182">
        <v>117906.957</v>
      </c>
      <c r="Q8" s="139">
        <v>0</v>
      </c>
      <c r="R8" s="140">
        <v>0</v>
      </c>
      <c r="S8" s="182">
        <v>117906.957</v>
      </c>
      <c r="T8" s="139">
        <v>0</v>
      </c>
      <c r="U8" s="140">
        <v>0</v>
      </c>
    </row>
    <row r="9" spans="4:21" ht="37.5" customHeight="1">
      <c r="D9" s="261"/>
      <c r="E9" s="136" t="s">
        <v>41</v>
      </c>
      <c r="F9" s="137"/>
      <c r="G9" s="138">
        <v>19913</v>
      </c>
      <c r="H9" s="139">
        <v>-146</v>
      </c>
      <c r="I9" s="140">
        <v>-0.007278528341392891</v>
      </c>
      <c r="J9" s="138">
        <v>19913</v>
      </c>
      <c r="K9" s="139">
        <v>0</v>
      </c>
      <c r="L9" s="140">
        <v>0</v>
      </c>
      <c r="M9" s="138">
        <v>19913</v>
      </c>
      <c r="N9" s="139">
        <v>0</v>
      </c>
      <c r="O9" s="140">
        <v>0</v>
      </c>
      <c r="P9" s="138">
        <v>19913</v>
      </c>
      <c r="Q9" s="139">
        <v>0</v>
      </c>
      <c r="R9" s="140">
        <v>0</v>
      </c>
      <c r="S9" s="138">
        <v>19913</v>
      </c>
      <c r="T9" s="139">
        <v>0</v>
      </c>
      <c r="U9" s="140">
        <v>0</v>
      </c>
    </row>
    <row r="10" spans="4:21" ht="37.5" customHeight="1">
      <c r="D10" s="261"/>
      <c r="E10" s="141" t="s">
        <v>5</v>
      </c>
      <c r="F10" s="142"/>
      <c r="G10" s="143">
        <v>48280</v>
      </c>
      <c r="H10" s="139">
        <v>-5214</v>
      </c>
      <c r="I10" s="140">
        <v>-0.09746887501402027</v>
      </c>
      <c r="J10" s="143">
        <v>48780</v>
      </c>
      <c r="K10" s="139">
        <v>500</v>
      </c>
      <c r="L10" s="140">
        <v>0.010356255178127589</v>
      </c>
      <c r="M10" s="143">
        <v>49380</v>
      </c>
      <c r="N10" s="139">
        <v>600</v>
      </c>
      <c r="O10" s="140">
        <v>0.012300123001230012</v>
      </c>
      <c r="P10" s="143">
        <v>48580</v>
      </c>
      <c r="Q10" s="139">
        <v>-800</v>
      </c>
      <c r="R10" s="140">
        <v>-0.016200891049007696</v>
      </c>
      <c r="S10" s="143">
        <v>48680</v>
      </c>
      <c r="T10" s="139">
        <v>100</v>
      </c>
      <c r="U10" s="140">
        <v>0.0020584602717167557</v>
      </c>
    </row>
    <row r="11" spans="4:21" ht="37.5" customHeight="1">
      <c r="D11" s="261"/>
      <c r="E11" s="141" t="s">
        <v>19</v>
      </c>
      <c r="F11" s="142"/>
      <c r="G11" s="143">
        <v>83529.745</v>
      </c>
      <c r="H11" s="139">
        <v>-1570.5740000000078</v>
      </c>
      <c r="I11" s="140">
        <v>-0.018455559490911048</v>
      </c>
      <c r="J11" s="143">
        <v>82217.891</v>
      </c>
      <c r="K11" s="139">
        <v>-1311.853999999992</v>
      </c>
      <c r="L11" s="140">
        <v>-0.01570523171117058</v>
      </c>
      <c r="M11" s="143">
        <v>84247.253</v>
      </c>
      <c r="N11" s="139">
        <v>2029.3619999999937</v>
      </c>
      <c r="O11" s="140">
        <v>0.02468272994256194</v>
      </c>
      <c r="P11" s="143">
        <v>84176.207</v>
      </c>
      <c r="Q11" s="139">
        <v>-71.0460000000021</v>
      </c>
      <c r="R11" s="140">
        <v>-0.0008433034605888229</v>
      </c>
      <c r="S11" s="143">
        <v>85369.207</v>
      </c>
      <c r="T11" s="139">
        <v>1193</v>
      </c>
      <c r="U11" s="140">
        <v>0.014172650948741372</v>
      </c>
    </row>
    <row r="12" spans="4:21" ht="37.5" customHeight="1">
      <c r="D12" s="261"/>
      <c r="E12" s="141" t="s">
        <v>83</v>
      </c>
      <c r="F12" s="142"/>
      <c r="G12" s="143">
        <v>11003.933</v>
      </c>
      <c r="H12" s="139">
        <v>3614.496000000001</v>
      </c>
      <c r="I12" s="140">
        <v>0.4891436248796764</v>
      </c>
      <c r="J12" s="143">
        <v>13300</v>
      </c>
      <c r="K12" s="139">
        <v>2296.066999999999</v>
      </c>
      <c r="L12" s="140">
        <v>0.2086587586456587</v>
      </c>
      <c r="M12" s="183">
        <v>16010</v>
      </c>
      <c r="N12" s="139">
        <v>2710</v>
      </c>
      <c r="O12" s="140">
        <v>0.2037593984962406</v>
      </c>
      <c r="P12" s="183">
        <v>8510</v>
      </c>
      <c r="Q12" s="139">
        <v>-7500</v>
      </c>
      <c r="R12" s="140">
        <v>-0.4684572142410993</v>
      </c>
      <c r="S12" s="183">
        <v>12100</v>
      </c>
      <c r="T12" s="139">
        <v>3590</v>
      </c>
      <c r="U12" s="140">
        <v>0.4218566392479436</v>
      </c>
    </row>
    <row r="13" spans="4:21" ht="37.5" customHeight="1">
      <c r="D13" s="261"/>
      <c r="E13" s="144" t="s">
        <v>7</v>
      </c>
      <c r="F13" s="145"/>
      <c r="G13" s="146">
        <v>11513</v>
      </c>
      <c r="H13" s="139">
        <v>1173</v>
      </c>
      <c r="I13" s="140">
        <v>0.11344294003868471</v>
      </c>
      <c r="J13" s="146">
        <v>9720</v>
      </c>
      <c r="K13" s="139">
        <v>-1793</v>
      </c>
      <c r="L13" s="140">
        <v>-0.15573699296447494</v>
      </c>
      <c r="M13" s="184">
        <v>16937</v>
      </c>
      <c r="N13" s="139">
        <v>7217</v>
      </c>
      <c r="O13" s="140">
        <v>0.7424897119341564</v>
      </c>
      <c r="P13" s="184">
        <v>13972</v>
      </c>
      <c r="Q13" s="139">
        <v>-2965</v>
      </c>
      <c r="R13" s="140">
        <v>-0.17506051839168685</v>
      </c>
      <c r="S13" s="184">
        <v>14934</v>
      </c>
      <c r="T13" s="139">
        <v>962</v>
      </c>
      <c r="U13" s="140">
        <v>0.06885198969367307</v>
      </c>
    </row>
    <row r="14" spans="4:21" ht="37.5" customHeight="1" thickBot="1">
      <c r="D14" s="261"/>
      <c r="E14" s="144" t="s">
        <v>20</v>
      </c>
      <c r="F14" s="145"/>
      <c r="G14" s="146">
        <v>27842.531000000094</v>
      </c>
      <c r="H14" s="147">
        <v>1952.7650000000976</v>
      </c>
      <c r="I14" s="148">
        <v>0.07542613556260408</v>
      </c>
      <c r="J14" s="146">
        <v>27330.966000000015</v>
      </c>
      <c r="K14" s="147">
        <v>-511.5650000000787</v>
      </c>
      <c r="L14" s="148">
        <v>-0.018373509218686943</v>
      </c>
      <c r="M14" s="146">
        <v>28061.965999999986</v>
      </c>
      <c r="N14" s="147">
        <v>730.9999999999709</v>
      </c>
      <c r="O14" s="148">
        <v>0.02674621892252072</v>
      </c>
      <c r="P14" s="146">
        <v>28008.966000000015</v>
      </c>
      <c r="Q14" s="147">
        <v>-52.999999999970896</v>
      </c>
      <c r="R14" s="148">
        <v>-0.0018886773649419617</v>
      </c>
      <c r="S14" s="146">
        <v>28004.966000000015</v>
      </c>
      <c r="T14" s="147">
        <v>-4</v>
      </c>
      <c r="U14" s="148">
        <v>-0.00014281141260266437</v>
      </c>
    </row>
    <row r="15" spans="1:21" ht="37.5" customHeight="1" thickBot="1">
      <c r="A15" s="263"/>
      <c r="B15" s="263"/>
      <c r="C15" s="270"/>
      <c r="D15" s="262"/>
      <c r="E15" s="149" t="s">
        <v>21</v>
      </c>
      <c r="F15" s="150"/>
      <c r="G15" s="151">
        <v>319989.1660000001</v>
      </c>
      <c r="H15" s="152">
        <v>-7745.431999999913</v>
      </c>
      <c r="I15" s="153">
        <v>-0.023633244848930823</v>
      </c>
      <c r="J15" s="151">
        <v>319168.814</v>
      </c>
      <c r="K15" s="152">
        <v>-820.3520000000717</v>
      </c>
      <c r="L15" s="153">
        <v>-0.0025636867968213384</v>
      </c>
      <c r="M15" s="151">
        <v>332456.176</v>
      </c>
      <c r="N15" s="152">
        <v>13287.361999999965</v>
      </c>
      <c r="O15" s="153">
        <v>0.04163114131821151</v>
      </c>
      <c r="P15" s="151">
        <v>321067.13</v>
      </c>
      <c r="Q15" s="152">
        <v>-11389.045999999973</v>
      </c>
      <c r="R15" s="153">
        <v>-0.03425728508650107</v>
      </c>
      <c r="S15" s="151">
        <v>326908.13</v>
      </c>
      <c r="T15" s="152">
        <v>5841</v>
      </c>
      <c r="U15" s="153">
        <v>0.01819245713505459</v>
      </c>
    </row>
    <row r="16" spans="4:21" ht="37.5" customHeight="1">
      <c r="D16" s="265" t="s">
        <v>22</v>
      </c>
      <c r="E16" s="154" t="s">
        <v>23</v>
      </c>
      <c r="F16" s="155"/>
      <c r="G16" s="156">
        <v>59819.095</v>
      </c>
      <c r="H16" s="139">
        <v>-241.1140000000014</v>
      </c>
      <c r="I16" s="140">
        <v>-0.0040145381445476054</v>
      </c>
      <c r="J16" s="156">
        <v>59006.798</v>
      </c>
      <c r="K16" s="139">
        <v>-812.2969999999987</v>
      </c>
      <c r="L16" s="140">
        <v>-0.013579225830815372</v>
      </c>
      <c r="M16" s="156">
        <v>59684.243</v>
      </c>
      <c r="N16" s="139">
        <v>677.4449999999997</v>
      </c>
      <c r="O16" s="140">
        <v>0.011480795822881284</v>
      </c>
      <c r="P16" s="156">
        <v>60227.161</v>
      </c>
      <c r="Q16" s="139">
        <v>542.9179999999978</v>
      </c>
      <c r="R16" s="140">
        <v>0.009096504750843499</v>
      </c>
      <c r="S16" s="156">
        <v>60216.776</v>
      </c>
      <c r="T16" s="139">
        <v>-10.385000000002037</v>
      </c>
      <c r="U16" s="140">
        <v>-0.0001724305085541395</v>
      </c>
    </row>
    <row r="17" spans="4:21" ht="37.5" customHeight="1">
      <c r="D17" s="260"/>
      <c r="E17" s="157" t="s">
        <v>24</v>
      </c>
      <c r="F17" s="158"/>
      <c r="G17" s="159">
        <v>230676.24899999998</v>
      </c>
      <c r="H17" s="160">
        <v>5330.193000000028</v>
      </c>
      <c r="I17" s="161">
        <v>0.02365336715722253</v>
      </c>
      <c r="J17" s="159">
        <v>228511.24</v>
      </c>
      <c r="K17" s="160">
        <v>-2165.008999999991</v>
      </c>
      <c r="L17" s="161">
        <v>-0.009385487276585598</v>
      </c>
      <c r="M17" s="159">
        <v>229847.79499999998</v>
      </c>
      <c r="N17" s="160">
        <v>1336.554999999993</v>
      </c>
      <c r="O17" s="161">
        <v>0.005848968304578773</v>
      </c>
      <c r="P17" s="159">
        <v>230081.80200000003</v>
      </c>
      <c r="Q17" s="160">
        <v>234.00700000004144</v>
      </c>
      <c r="R17" s="161">
        <v>0.0010180954748773704</v>
      </c>
      <c r="S17" s="159">
        <v>230742.18699999998</v>
      </c>
      <c r="T17" s="160">
        <v>660.3849999999511</v>
      </c>
      <c r="U17" s="161">
        <v>0.002870218306095982</v>
      </c>
    </row>
    <row r="18" spans="4:21" ht="37.5" customHeight="1">
      <c r="D18" s="260"/>
      <c r="E18" s="162"/>
      <c r="F18" s="163" t="s">
        <v>25</v>
      </c>
      <c r="G18" s="164">
        <v>98795.219</v>
      </c>
      <c r="H18" s="160">
        <v>1571.8999999999942</v>
      </c>
      <c r="I18" s="161">
        <v>0.016167931892964837</v>
      </c>
      <c r="J18" s="164">
        <v>100448.303</v>
      </c>
      <c r="K18" s="160">
        <v>1653.0840000000026</v>
      </c>
      <c r="L18" s="161">
        <v>0.016732429126960106</v>
      </c>
      <c r="M18" s="164">
        <v>101631.303</v>
      </c>
      <c r="N18" s="160">
        <v>1183</v>
      </c>
      <c r="O18" s="161">
        <v>0.011777202448109054</v>
      </c>
      <c r="P18" s="164">
        <v>102737.303</v>
      </c>
      <c r="Q18" s="160">
        <v>1106</v>
      </c>
      <c r="R18" s="161">
        <v>0.010882473877167549</v>
      </c>
      <c r="S18" s="164">
        <v>103837.303</v>
      </c>
      <c r="T18" s="160">
        <v>1100</v>
      </c>
      <c r="U18" s="161">
        <v>0.0107069191800762</v>
      </c>
    </row>
    <row r="19" spans="4:21" ht="37.5" customHeight="1">
      <c r="D19" s="260"/>
      <c r="E19" s="162"/>
      <c r="F19" s="163" t="s">
        <v>26</v>
      </c>
      <c r="G19" s="164">
        <v>12169.422</v>
      </c>
      <c r="H19" s="160">
        <v>6771.397000000001</v>
      </c>
      <c r="I19" s="161">
        <v>1.2544212003464232</v>
      </c>
      <c r="J19" s="164">
        <v>11520.222</v>
      </c>
      <c r="K19" s="160">
        <v>-649.2000000000007</v>
      </c>
      <c r="L19" s="161">
        <v>-0.05334682288115251</v>
      </c>
      <c r="M19" s="164">
        <v>11073.222</v>
      </c>
      <c r="N19" s="160">
        <v>-447</v>
      </c>
      <c r="O19" s="161">
        <v>-0.03880133559926189</v>
      </c>
      <c r="P19" s="164">
        <v>9716.222</v>
      </c>
      <c r="Q19" s="160">
        <v>-1357</v>
      </c>
      <c r="R19" s="161">
        <v>-0.1225478907584441</v>
      </c>
      <c r="S19" s="164">
        <v>8060.222</v>
      </c>
      <c r="T19" s="160">
        <v>-1656</v>
      </c>
      <c r="U19" s="161">
        <v>-0.17043661620741066</v>
      </c>
    </row>
    <row r="20" spans="4:21" ht="37.5" customHeight="1">
      <c r="D20" s="260"/>
      <c r="E20" s="162"/>
      <c r="F20" s="163" t="s">
        <v>27</v>
      </c>
      <c r="G20" s="164">
        <v>26228.661</v>
      </c>
      <c r="H20" s="160">
        <v>-1075.5620000000017</v>
      </c>
      <c r="I20" s="161">
        <v>-0.03939178199650661</v>
      </c>
      <c r="J20" s="164">
        <v>26683.126</v>
      </c>
      <c r="K20" s="160">
        <v>454.46500000000015</v>
      </c>
      <c r="L20" s="161">
        <v>0.017327037777490818</v>
      </c>
      <c r="M20" s="164">
        <v>27233.126</v>
      </c>
      <c r="N20" s="160">
        <v>550</v>
      </c>
      <c r="O20" s="161">
        <v>0.020612277586966384</v>
      </c>
      <c r="P20" s="164">
        <v>27883.126</v>
      </c>
      <c r="Q20" s="160">
        <v>650</v>
      </c>
      <c r="R20" s="161">
        <v>0.02386799076977061</v>
      </c>
      <c r="S20" s="164">
        <v>28533.126</v>
      </c>
      <c r="T20" s="160">
        <v>650</v>
      </c>
      <c r="U20" s="161">
        <v>0.023311589955875105</v>
      </c>
    </row>
    <row r="21" spans="4:21" ht="37.5" customHeight="1">
      <c r="D21" s="260"/>
      <c r="E21" s="162"/>
      <c r="F21" s="165" t="s">
        <v>28</v>
      </c>
      <c r="G21" s="164">
        <v>93482.94699999999</v>
      </c>
      <c r="H21" s="139">
        <v>-1936.5419999999722</v>
      </c>
      <c r="I21" s="140">
        <v>-0.020294823682993</v>
      </c>
      <c r="J21" s="164">
        <v>89859.589</v>
      </c>
      <c r="K21" s="139">
        <v>-3623.3579999999783</v>
      </c>
      <c r="L21" s="140">
        <v>-0.03875956114220467</v>
      </c>
      <c r="M21" s="164">
        <v>89910.14399999999</v>
      </c>
      <c r="N21" s="139">
        <v>50.55499999997846</v>
      </c>
      <c r="O21" s="140">
        <v>0.0005625999469013647</v>
      </c>
      <c r="P21" s="164">
        <v>89745.15100000004</v>
      </c>
      <c r="Q21" s="139">
        <v>-164.992999999944</v>
      </c>
      <c r="R21" s="140">
        <v>-0.001835087707121724</v>
      </c>
      <c r="S21" s="164">
        <v>90311.53600000001</v>
      </c>
      <c r="T21" s="139">
        <v>566.3849999999657</v>
      </c>
      <c r="U21" s="140">
        <v>0.006311037350641545</v>
      </c>
    </row>
    <row r="22" spans="4:21" ht="37.5" customHeight="1" thickBot="1">
      <c r="D22" s="260"/>
      <c r="E22" s="166" t="s">
        <v>29</v>
      </c>
      <c r="F22" s="167"/>
      <c r="G22" s="164">
        <v>29493.656</v>
      </c>
      <c r="H22" s="139">
        <v>-12834.677</v>
      </c>
      <c r="I22" s="140">
        <v>-0.3032171618948471</v>
      </c>
      <c r="J22" s="164">
        <v>31650.96199999999</v>
      </c>
      <c r="K22" s="139">
        <v>2157.3059999999896</v>
      </c>
      <c r="L22" s="140">
        <v>0.07314474678893623</v>
      </c>
      <c r="M22" s="185">
        <v>42923.961999999985</v>
      </c>
      <c r="N22" s="139">
        <v>11272.999999999996</v>
      </c>
      <c r="O22" s="140">
        <v>0.3561661095798605</v>
      </c>
      <c r="P22" s="185">
        <v>30758.036999999982</v>
      </c>
      <c r="Q22" s="139">
        <v>-12165.925000000003</v>
      </c>
      <c r="R22" s="140">
        <v>-0.2834296843334268</v>
      </c>
      <c r="S22" s="185">
        <v>35949.03699999998</v>
      </c>
      <c r="T22" s="139">
        <v>5191</v>
      </c>
      <c r="U22" s="140">
        <v>0.16876889770306222</v>
      </c>
    </row>
    <row r="23" spans="4:21" ht="37.5" customHeight="1" thickBot="1">
      <c r="D23" s="266"/>
      <c r="E23" s="149" t="s">
        <v>30</v>
      </c>
      <c r="F23" s="150"/>
      <c r="G23" s="151">
        <v>319989</v>
      </c>
      <c r="H23" s="152">
        <v>-7744.59799999994</v>
      </c>
      <c r="I23" s="153">
        <v>-0.023630700106919873</v>
      </c>
      <c r="J23" s="151">
        <v>319169</v>
      </c>
      <c r="K23" s="152">
        <v>-820</v>
      </c>
      <c r="L23" s="153">
        <v>-0.002562588088965558</v>
      </c>
      <c r="M23" s="151">
        <v>332456</v>
      </c>
      <c r="N23" s="152">
        <v>13287</v>
      </c>
      <c r="O23" s="153">
        <v>0.04162998286174409</v>
      </c>
      <c r="P23" s="151">
        <v>321067</v>
      </c>
      <c r="Q23" s="152">
        <v>-11389</v>
      </c>
      <c r="R23" s="153">
        <v>-0.03425716485790601</v>
      </c>
      <c r="S23" s="151">
        <v>326908</v>
      </c>
      <c r="T23" s="152">
        <v>5841</v>
      </c>
      <c r="U23" s="153">
        <v>0.01819246450117888</v>
      </c>
    </row>
    <row r="24" spans="4:21" ht="37.5" customHeight="1" thickBot="1">
      <c r="D24" s="267" t="s">
        <v>84</v>
      </c>
      <c r="E24" s="268"/>
      <c r="F24" s="271"/>
      <c r="G24" s="171">
        <v>0</v>
      </c>
      <c r="H24" s="169"/>
      <c r="I24" s="170"/>
      <c r="J24" s="171">
        <v>0</v>
      </c>
      <c r="K24" s="169"/>
      <c r="L24" s="170"/>
      <c r="M24" s="171">
        <v>0</v>
      </c>
      <c r="N24" s="169"/>
      <c r="O24" s="170"/>
      <c r="P24" s="171">
        <v>0</v>
      </c>
      <c r="Q24" s="169"/>
      <c r="R24" s="170"/>
      <c r="S24" s="171">
        <v>0</v>
      </c>
      <c r="T24" s="169"/>
      <c r="U24" s="170"/>
    </row>
    <row r="25" spans="4:21" ht="17.25" customHeight="1">
      <c r="D25" s="272"/>
      <c r="E25" s="272"/>
      <c r="F25" s="272"/>
      <c r="G25" s="272"/>
      <c r="H25" s="272"/>
      <c r="I25" s="272"/>
      <c r="J25" s="272"/>
      <c r="K25" s="272"/>
      <c r="L25" s="272"/>
      <c r="M25" s="272"/>
      <c r="N25" s="272"/>
      <c r="O25" s="272"/>
      <c r="P25" s="272"/>
      <c r="Q25" s="272"/>
      <c r="R25" s="272"/>
      <c r="S25" s="272"/>
      <c r="T25" s="272"/>
      <c r="U25" s="272"/>
    </row>
    <row r="26" spans="1:21" ht="21.75" customHeight="1">
      <c r="A26" s="186"/>
      <c r="B26" s="186"/>
      <c r="C26" s="187"/>
      <c r="D26" s="188"/>
      <c r="E26" s="188"/>
      <c r="F26" s="188"/>
      <c r="G26" s="189"/>
      <c r="H26" s="189"/>
      <c r="I26" s="189"/>
      <c r="J26" s="189"/>
      <c r="K26" s="189"/>
      <c r="L26" s="189"/>
      <c r="M26" s="173"/>
      <c r="N26" s="173"/>
      <c r="O26" s="173"/>
      <c r="P26" s="190"/>
      <c r="Q26" s="190"/>
      <c r="R26" s="190"/>
      <c r="S26" s="190"/>
      <c r="T26" s="190"/>
      <c r="U26" s="190"/>
    </row>
    <row r="27" spans="1:21" ht="21.75" customHeight="1">
      <c r="A27" s="186"/>
      <c r="B27" s="186"/>
      <c r="C27" s="187"/>
      <c r="D27" s="188"/>
      <c r="E27" s="188"/>
      <c r="F27" s="188"/>
      <c r="G27" s="189"/>
      <c r="H27" s="189"/>
      <c r="I27" s="189"/>
      <c r="J27" s="189"/>
      <c r="K27" s="189"/>
      <c r="L27" s="189"/>
      <c r="M27" s="173"/>
      <c r="N27" s="173"/>
      <c r="O27" s="173"/>
      <c r="P27" s="190"/>
      <c r="Q27" s="190"/>
      <c r="R27" s="190"/>
      <c r="S27" s="190"/>
      <c r="T27" s="190"/>
      <c r="U27" s="190"/>
    </row>
    <row r="28" spans="4:21" s="175" customFormat="1" ht="12" customHeight="1">
      <c r="D28" s="176"/>
      <c r="F28" s="177"/>
      <c r="G28" s="173"/>
      <c r="H28" s="173"/>
      <c r="I28" s="174"/>
      <c r="J28" s="173"/>
      <c r="K28" s="173"/>
      <c r="L28" s="174"/>
      <c r="M28" s="173"/>
      <c r="N28" s="173"/>
      <c r="O28" s="174"/>
      <c r="P28" s="173"/>
      <c r="Q28" s="173"/>
      <c r="R28" s="174"/>
      <c r="S28" s="173"/>
      <c r="T28" s="173"/>
      <c r="U28" s="174"/>
    </row>
    <row r="29" spans="6:21" ht="17.25" customHeight="1">
      <c r="F29" s="191"/>
      <c r="G29" s="192"/>
      <c r="H29" s="193"/>
      <c r="I29" s="193"/>
      <c r="J29" s="192"/>
      <c r="K29" s="193"/>
      <c r="L29" s="193"/>
      <c r="M29" s="192"/>
      <c r="N29" s="193"/>
      <c r="O29" s="193"/>
      <c r="P29" s="192"/>
      <c r="Q29" s="193"/>
      <c r="R29" s="193"/>
      <c r="S29" s="192"/>
      <c r="T29" s="193"/>
      <c r="U29" s="193"/>
    </row>
    <row r="30" spans="5:6" ht="24.75" customHeight="1">
      <c r="E30" s="273"/>
      <c r="F30" s="273"/>
    </row>
    <row r="31" spans="5:6" ht="21" customHeight="1">
      <c r="E31" s="274"/>
      <c r="F31" s="274"/>
    </row>
    <row r="32" spans="5:6" ht="21" customHeight="1">
      <c r="E32" s="274"/>
      <c r="F32" s="274"/>
    </row>
    <row r="33" spans="5:6" ht="21" customHeight="1">
      <c r="E33" s="274"/>
      <c r="F33" s="274"/>
    </row>
    <row r="34" spans="5:6" ht="21" customHeight="1">
      <c r="E34" s="274"/>
      <c r="F34" s="274"/>
    </row>
    <row r="35" spans="5:6" ht="21" customHeight="1">
      <c r="E35" s="274"/>
      <c r="F35" s="274"/>
    </row>
    <row r="36" spans="5:6" ht="21" customHeight="1">
      <c r="E36" s="274"/>
      <c r="F36" s="274"/>
    </row>
    <row r="37" spans="5:6" ht="21" customHeight="1">
      <c r="E37" s="274"/>
      <c r="F37" s="274"/>
    </row>
    <row r="38" spans="5:6" ht="24" customHeight="1">
      <c r="E38" s="274"/>
      <c r="F38" s="274"/>
    </row>
    <row r="39" spans="5:6" ht="21" customHeight="1">
      <c r="E39" s="274"/>
      <c r="F39" s="274"/>
    </row>
    <row r="40" ht="21" customHeight="1"/>
    <row r="41" ht="21" customHeight="1"/>
    <row r="42" ht="21" customHeight="1"/>
    <row r="43" ht="21" customHeight="1"/>
    <row r="44" ht="24" customHeight="1"/>
    <row r="45" ht="26.25" customHeight="1"/>
    <row r="46" ht="15.75" customHeight="1"/>
    <row r="53" ht="17.25" customHeight="1"/>
  </sheetData>
  <sheetProtection/>
  <mergeCells count="14">
    <mergeCell ref="D25:U25"/>
    <mergeCell ref="E30:F39"/>
    <mergeCell ref="M6:O6"/>
    <mergeCell ref="P6:R6"/>
    <mergeCell ref="S6:U6"/>
    <mergeCell ref="D8:D15"/>
    <mergeCell ref="G6:I6"/>
    <mergeCell ref="J6:L6"/>
    <mergeCell ref="C1:Q1"/>
    <mergeCell ref="C3:U3"/>
    <mergeCell ref="D6:E7"/>
    <mergeCell ref="A15:C15"/>
    <mergeCell ref="D16:D23"/>
    <mergeCell ref="D24:F24"/>
  </mergeCells>
  <printOptions/>
  <pageMargins left="0.7" right="0.7" top="0.75" bottom="0.75" header="0.3" footer="0.3"/>
  <pageSetup horizontalDpi="600" verticalDpi="600" orientation="portrait" paperSize="9" scale="43" r:id="rId1"/>
</worksheet>
</file>

<file path=xl/worksheets/sheet7.xml><?xml version="1.0" encoding="utf-8"?>
<worksheet xmlns="http://schemas.openxmlformats.org/spreadsheetml/2006/main" xmlns:r="http://schemas.openxmlformats.org/officeDocument/2006/relationships">
  <sheetPr>
    <tabColor indexed="52"/>
    <pageSetUpPr fitToPage="1"/>
  </sheetPr>
  <dimension ref="A1:HH38"/>
  <sheetViews>
    <sheetView showGridLines="0" view="pageBreakPreview" zoomScale="55" zoomScaleNormal="70" zoomScaleSheetLayoutView="55" zoomScalePageLayoutView="0" workbookViewId="0" topLeftCell="A1">
      <selection activeCell="F10" sqref="F10"/>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20" width="13.875" style="3" customWidth="1"/>
    <col min="21" max="16384" width="10.625" style="3" customWidth="1"/>
  </cols>
  <sheetData>
    <row r="1" spans="1:20" ht="33" customHeight="1">
      <c r="A1" s="127"/>
      <c r="B1" s="275" t="s">
        <v>74</v>
      </c>
      <c r="C1" s="275"/>
      <c r="D1" s="275"/>
      <c r="E1" s="275"/>
      <c r="F1" s="275"/>
      <c r="G1" s="275"/>
      <c r="H1" s="275"/>
      <c r="I1" s="275"/>
      <c r="J1" s="275"/>
      <c r="K1" s="275"/>
      <c r="L1" s="285"/>
      <c r="M1" s="285"/>
      <c r="N1" s="285"/>
      <c r="O1" s="285"/>
      <c r="P1" s="286"/>
      <c r="Q1" s="286"/>
      <c r="R1" s="286"/>
      <c r="S1" s="286"/>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75</v>
      </c>
      <c r="G5" s="280"/>
      <c r="H5" s="281"/>
      <c r="I5" s="279" t="s">
        <v>76</v>
      </c>
      <c r="J5" s="280"/>
      <c r="K5" s="281"/>
      <c r="L5" s="279" t="s">
        <v>77</v>
      </c>
      <c r="M5" s="280"/>
      <c r="N5" s="281"/>
      <c r="O5" s="279" t="s">
        <v>78</v>
      </c>
      <c r="P5" s="280"/>
      <c r="Q5" s="281"/>
      <c r="R5" s="279" t="s">
        <v>79</v>
      </c>
      <c r="S5" s="280"/>
      <c r="T5" s="281"/>
    </row>
    <row r="6" spans="1:216"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row>
    <row r="7" spans="1:20" ht="37.5" customHeight="1" thickTop="1">
      <c r="A7" s="127"/>
      <c r="B7" s="127"/>
      <c r="C7" s="269" t="s">
        <v>18</v>
      </c>
      <c r="D7" s="136" t="s">
        <v>4</v>
      </c>
      <c r="E7" s="137"/>
      <c r="F7" s="138">
        <v>117906.957</v>
      </c>
      <c r="G7" s="139">
        <v>-7555.119000000006</v>
      </c>
      <c r="H7" s="140">
        <v>-0.060218348371662574</v>
      </c>
      <c r="I7" s="138">
        <v>114406.957</v>
      </c>
      <c r="J7" s="139">
        <v>-3500</v>
      </c>
      <c r="K7" s="140">
        <v>-0.029684423116780125</v>
      </c>
      <c r="L7" s="138">
        <v>115606.957</v>
      </c>
      <c r="M7" s="139">
        <v>1200</v>
      </c>
      <c r="N7" s="140">
        <v>0.010488872630359358</v>
      </c>
      <c r="O7" s="138">
        <v>117306.957</v>
      </c>
      <c r="P7" s="139">
        <v>1700</v>
      </c>
      <c r="Q7" s="140">
        <v>0.014704997381775217</v>
      </c>
      <c r="R7" s="138">
        <v>119606.957</v>
      </c>
      <c r="S7" s="139">
        <v>2300</v>
      </c>
      <c r="T7" s="140">
        <v>0.0196066802755782</v>
      </c>
    </row>
    <row r="8" spans="1:20" ht="37.5" customHeight="1">
      <c r="A8" s="127"/>
      <c r="B8" s="127"/>
      <c r="C8" s="261"/>
      <c r="D8" s="136" t="s">
        <v>41</v>
      </c>
      <c r="E8" s="137"/>
      <c r="F8" s="138">
        <v>19913</v>
      </c>
      <c r="G8" s="139">
        <v>-146</v>
      </c>
      <c r="H8" s="140">
        <v>-0.007278528341392891</v>
      </c>
      <c r="I8" s="138">
        <v>19913</v>
      </c>
      <c r="J8" s="139">
        <v>0</v>
      </c>
      <c r="K8" s="140">
        <v>0</v>
      </c>
      <c r="L8" s="138">
        <v>19913</v>
      </c>
      <c r="M8" s="139">
        <v>0</v>
      </c>
      <c r="N8" s="140">
        <v>0</v>
      </c>
      <c r="O8" s="138">
        <v>19913</v>
      </c>
      <c r="P8" s="139">
        <v>0</v>
      </c>
      <c r="Q8" s="140">
        <v>0</v>
      </c>
      <c r="R8" s="138">
        <v>19913</v>
      </c>
      <c r="S8" s="139">
        <v>0</v>
      </c>
      <c r="T8" s="140">
        <v>0</v>
      </c>
    </row>
    <row r="9" spans="1:20" ht="37.5" customHeight="1">
      <c r="A9" s="127"/>
      <c r="B9" s="127"/>
      <c r="C9" s="261"/>
      <c r="D9" s="141" t="s">
        <v>5</v>
      </c>
      <c r="E9" s="142"/>
      <c r="F9" s="143">
        <v>48280</v>
      </c>
      <c r="G9" s="139">
        <v>-5214</v>
      </c>
      <c r="H9" s="140">
        <v>-0.09746887501402027</v>
      </c>
      <c r="I9" s="143">
        <v>48380</v>
      </c>
      <c r="J9" s="139">
        <v>100</v>
      </c>
      <c r="K9" s="140">
        <v>0.002071251035625518</v>
      </c>
      <c r="L9" s="143">
        <v>49680</v>
      </c>
      <c r="M9" s="139">
        <v>1300</v>
      </c>
      <c r="N9" s="140">
        <v>0.02687060768912774</v>
      </c>
      <c r="O9" s="143">
        <v>47980</v>
      </c>
      <c r="P9" s="139">
        <v>-1700</v>
      </c>
      <c r="Q9" s="140">
        <v>-0.03421900161030596</v>
      </c>
      <c r="R9" s="143">
        <v>49280</v>
      </c>
      <c r="S9" s="139">
        <v>1300</v>
      </c>
      <c r="T9" s="140">
        <v>0.027094622759483118</v>
      </c>
    </row>
    <row r="10" spans="1:20" ht="37.5" customHeight="1">
      <c r="A10" s="127"/>
      <c r="B10" s="127"/>
      <c r="C10" s="261"/>
      <c r="D10" s="141" t="s">
        <v>19</v>
      </c>
      <c r="E10" s="142"/>
      <c r="F10" s="143">
        <v>83529.745</v>
      </c>
      <c r="G10" s="139">
        <v>-1570.5740000000078</v>
      </c>
      <c r="H10" s="140">
        <v>-0.018455559490911048</v>
      </c>
      <c r="I10" s="143">
        <v>86223.745</v>
      </c>
      <c r="J10" s="139">
        <v>2694</v>
      </c>
      <c r="K10" s="140">
        <v>0.032251984008810276</v>
      </c>
      <c r="L10" s="143">
        <v>85844.745</v>
      </c>
      <c r="M10" s="139">
        <v>-379</v>
      </c>
      <c r="N10" s="140">
        <v>-0.004395540926690206</v>
      </c>
      <c r="O10" s="143">
        <v>85523.745</v>
      </c>
      <c r="P10" s="139">
        <v>-321</v>
      </c>
      <c r="Q10" s="140">
        <v>-0.003739308678708289</v>
      </c>
      <c r="R10" s="143">
        <v>86371.745</v>
      </c>
      <c r="S10" s="139">
        <v>848</v>
      </c>
      <c r="T10" s="140">
        <v>0.009915374963993919</v>
      </c>
    </row>
    <row r="11" spans="1:20" ht="37.5" customHeight="1">
      <c r="A11" s="127"/>
      <c r="B11" s="127"/>
      <c r="C11" s="261"/>
      <c r="D11" s="141" t="s">
        <v>6</v>
      </c>
      <c r="E11" s="142"/>
      <c r="F11" s="143">
        <v>11003.933</v>
      </c>
      <c r="G11" s="139">
        <v>3614.496000000001</v>
      </c>
      <c r="H11" s="140">
        <v>0.4891436248796764</v>
      </c>
      <c r="I11" s="143">
        <v>10783</v>
      </c>
      <c r="J11" s="139">
        <v>-220.9330000000009</v>
      </c>
      <c r="K11" s="140">
        <v>-0.02007763951307236</v>
      </c>
      <c r="L11" s="143">
        <v>16783</v>
      </c>
      <c r="M11" s="139">
        <v>6000</v>
      </c>
      <c r="N11" s="140">
        <v>0.5564314198275062</v>
      </c>
      <c r="O11" s="143">
        <v>6583</v>
      </c>
      <c r="P11" s="139">
        <v>-10200</v>
      </c>
      <c r="Q11" s="140">
        <v>-0.6077578502055652</v>
      </c>
      <c r="R11" s="143">
        <v>12783</v>
      </c>
      <c r="S11" s="139">
        <v>6200</v>
      </c>
      <c r="T11" s="140">
        <v>0.9418198389791889</v>
      </c>
    </row>
    <row r="12" spans="1:20" ht="37.5" customHeight="1">
      <c r="A12" s="127"/>
      <c r="B12" s="127"/>
      <c r="C12" s="261"/>
      <c r="D12" s="144" t="s">
        <v>7</v>
      </c>
      <c r="E12" s="145"/>
      <c r="F12" s="146">
        <v>11513</v>
      </c>
      <c r="G12" s="139">
        <v>1173</v>
      </c>
      <c r="H12" s="140">
        <v>0.11344294003868471</v>
      </c>
      <c r="I12" s="146">
        <v>19630</v>
      </c>
      <c r="J12" s="139">
        <v>8117</v>
      </c>
      <c r="K12" s="140">
        <v>0.7050290975419091</v>
      </c>
      <c r="L12" s="146">
        <v>25077</v>
      </c>
      <c r="M12" s="139">
        <v>5447</v>
      </c>
      <c r="N12" s="140">
        <v>0.2774834437086093</v>
      </c>
      <c r="O12" s="146">
        <v>16792</v>
      </c>
      <c r="P12" s="139">
        <v>-8285</v>
      </c>
      <c r="Q12" s="140">
        <v>-0.3303824221398094</v>
      </c>
      <c r="R12" s="146">
        <v>24856</v>
      </c>
      <c r="S12" s="139">
        <v>8064</v>
      </c>
      <c r="T12" s="140">
        <v>0.4802286803239638</v>
      </c>
    </row>
    <row r="13" spans="1:20" ht="37.5" customHeight="1" thickBot="1">
      <c r="A13" s="127"/>
      <c r="B13" s="127"/>
      <c r="C13" s="261"/>
      <c r="D13" s="144" t="s">
        <v>20</v>
      </c>
      <c r="E13" s="145"/>
      <c r="F13" s="146">
        <v>27842.531000000094</v>
      </c>
      <c r="G13" s="147">
        <v>1952.7650000000976</v>
      </c>
      <c r="H13" s="148">
        <v>0.07542613556260408</v>
      </c>
      <c r="I13" s="146">
        <v>25707.531000000075</v>
      </c>
      <c r="J13" s="147">
        <v>-2135.000000000018</v>
      </c>
      <c r="K13" s="148">
        <v>-0.0766812471179438</v>
      </c>
      <c r="L13" s="146">
        <v>26438.531000000075</v>
      </c>
      <c r="M13" s="147">
        <v>731</v>
      </c>
      <c r="N13" s="148">
        <v>0.028435247243307725</v>
      </c>
      <c r="O13" s="146">
        <v>26385.531000000075</v>
      </c>
      <c r="P13" s="147">
        <v>-53</v>
      </c>
      <c r="Q13" s="148">
        <v>-0.0020046499557785508</v>
      </c>
      <c r="R13" s="146">
        <v>26381.531000000075</v>
      </c>
      <c r="S13" s="147">
        <v>-4</v>
      </c>
      <c r="T13" s="148">
        <v>-0.0001515982376856463</v>
      </c>
    </row>
    <row r="14" spans="1:20" ht="37.5" customHeight="1" thickBot="1">
      <c r="A14" s="263">
        <v>1</v>
      </c>
      <c r="B14" s="270"/>
      <c r="C14" s="262"/>
      <c r="D14" s="149" t="s">
        <v>21</v>
      </c>
      <c r="E14" s="150"/>
      <c r="F14" s="178">
        <v>319989.1660000001</v>
      </c>
      <c r="G14" s="179">
        <v>-7745.431999999913</v>
      </c>
      <c r="H14" s="180">
        <v>-0.023633244848930823</v>
      </c>
      <c r="I14" s="178">
        <v>325044.23300000007</v>
      </c>
      <c r="J14" s="179">
        <v>5055.066999999981</v>
      </c>
      <c r="K14" s="180">
        <v>0.01579761922314576</v>
      </c>
      <c r="L14" s="178">
        <v>339343.23300000007</v>
      </c>
      <c r="M14" s="179">
        <v>14299</v>
      </c>
      <c r="N14" s="180">
        <v>0.04399093584287649</v>
      </c>
      <c r="O14" s="178">
        <v>320484.23300000007</v>
      </c>
      <c r="P14" s="179">
        <v>-18859</v>
      </c>
      <c r="Q14" s="180">
        <v>-0.055574999487318484</v>
      </c>
      <c r="R14" s="178">
        <v>339192.23300000007</v>
      </c>
      <c r="S14" s="179">
        <v>18708</v>
      </c>
      <c r="T14" s="180">
        <v>0.058374166569373775</v>
      </c>
    </row>
    <row r="15" spans="1:20" ht="37.5" customHeight="1">
      <c r="A15" s="127"/>
      <c r="B15" s="127"/>
      <c r="C15" s="265" t="s">
        <v>22</v>
      </c>
      <c r="D15" s="154" t="s">
        <v>23</v>
      </c>
      <c r="E15" s="155"/>
      <c r="F15" s="156">
        <v>59819.095</v>
      </c>
      <c r="G15" s="139">
        <v>-241.1140000000014</v>
      </c>
      <c r="H15" s="140">
        <v>-0.0040145381445476054</v>
      </c>
      <c r="I15" s="156">
        <v>59366.095</v>
      </c>
      <c r="J15" s="139">
        <v>-453</v>
      </c>
      <c r="K15" s="140">
        <v>-0.007572832721725395</v>
      </c>
      <c r="L15" s="156">
        <v>59962.095</v>
      </c>
      <c r="M15" s="139">
        <v>596</v>
      </c>
      <c r="N15" s="140">
        <v>0.010039400435551639</v>
      </c>
      <c r="O15" s="156">
        <v>60476.095</v>
      </c>
      <c r="P15" s="139">
        <v>514</v>
      </c>
      <c r="Q15" s="140">
        <v>0.008572082079520404</v>
      </c>
      <c r="R15" s="156">
        <v>60429.095</v>
      </c>
      <c r="S15" s="139">
        <v>-47</v>
      </c>
      <c r="T15" s="140">
        <v>-0.0007771665812747996</v>
      </c>
    </row>
    <row r="16" spans="1:20" ht="37.5" customHeight="1">
      <c r="A16" s="127"/>
      <c r="B16" s="127"/>
      <c r="C16" s="260"/>
      <c r="D16" s="157" t="s">
        <v>24</v>
      </c>
      <c r="E16" s="158"/>
      <c r="F16" s="159">
        <v>230676.24899999998</v>
      </c>
      <c r="G16" s="160">
        <v>5330.193000000028</v>
      </c>
      <c r="H16" s="161">
        <v>0.02365336715722253</v>
      </c>
      <c r="I16" s="159">
        <v>232016.24900000004</v>
      </c>
      <c r="J16" s="160">
        <v>1340.0000000000582</v>
      </c>
      <c r="K16" s="161">
        <v>0.005809007237672129</v>
      </c>
      <c r="L16" s="159">
        <v>235133.24900000007</v>
      </c>
      <c r="M16" s="160">
        <v>3117.000000000029</v>
      </c>
      <c r="N16" s="161">
        <v>0.013434403898151238</v>
      </c>
      <c r="O16" s="159">
        <v>235016.24899999998</v>
      </c>
      <c r="P16" s="160">
        <v>-117.00000000008731</v>
      </c>
      <c r="Q16" s="161">
        <v>-0.000497590198313839</v>
      </c>
      <c r="R16" s="159">
        <v>240268.24900000007</v>
      </c>
      <c r="S16" s="160">
        <v>5252.000000000087</v>
      </c>
      <c r="T16" s="161">
        <v>0.022347390966996873</v>
      </c>
    </row>
    <row r="17" spans="1:20" ht="37.5" customHeight="1">
      <c r="A17" s="127"/>
      <c r="B17" s="127"/>
      <c r="C17" s="260"/>
      <c r="D17" s="162"/>
      <c r="E17" s="163" t="s">
        <v>25</v>
      </c>
      <c r="F17" s="164">
        <v>98795.219</v>
      </c>
      <c r="G17" s="160">
        <v>1571.8999999999942</v>
      </c>
      <c r="H17" s="161">
        <v>0.016167931892964837</v>
      </c>
      <c r="I17" s="164">
        <v>100861.219</v>
      </c>
      <c r="J17" s="160">
        <v>2066</v>
      </c>
      <c r="K17" s="161">
        <v>0.020911943117409355</v>
      </c>
      <c r="L17" s="164">
        <v>103903.219</v>
      </c>
      <c r="M17" s="160">
        <v>3042</v>
      </c>
      <c r="N17" s="161">
        <v>0.030160254160719595</v>
      </c>
      <c r="O17" s="164">
        <v>104485.219</v>
      </c>
      <c r="P17" s="160">
        <v>582</v>
      </c>
      <c r="Q17" s="161">
        <v>0.005601366402324841</v>
      </c>
      <c r="R17" s="164">
        <v>105572.219</v>
      </c>
      <c r="S17" s="160">
        <v>1087</v>
      </c>
      <c r="T17" s="161">
        <v>0.010403385382194586</v>
      </c>
    </row>
    <row r="18" spans="1:20" ht="37.5" customHeight="1">
      <c r="A18" s="127"/>
      <c r="B18" s="127"/>
      <c r="C18" s="260"/>
      <c r="D18" s="162"/>
      <c r="E18" s="163" t="s">
        <v>26</v>
      </c>
      <c r="F18" s="164">
        <v>12169.422</v>
      </c>
      <c r="G18" s="160">
        <v>6771.397000000001</v>
      </c>
      <c r="H18" s="161">
        <v>1.2544212003464232</v>
      </c>
      <c r="I18" s="164">
        <v>11196.422</v>
      </c>
      <c r="J18" s="160">
        <v>-973</v>
      </c>
      <c r="K18" s="161">
        <v>-0.07995449578459847</v>
      </c>
      <c r="L18" s="164">
        <v>10705.422</v>
      </c>
      <c r="M18" s="160">
        <v>-491</v>
      </c>
      <c r="N18" s="161">
        <v>-0.04385329527593726</v>
      </c>
      <c r="O18" s="164">
        <v>9521.422</v>
      </c>
      <c r="P18" s="160">
        <v>-1184</v>
      </c>
      <c r="Q18" s="161">
        <v>-0.1105981623143861</v>
      </c>
      <c r="R18" s="164">
        <v>12470.422</v>
      </c>
      <c r="S18" s="160">
        <v>2949</v>
      </c>
      <c r="T18" s="161">
        <v>0.309722644369717</v>
      </c>
    </row>
    <row r="19" spans="1:20" ht="37.5" customHeight="1">
      <c r="A19" s="127"/>
      <c r="B19" s="127"/>
      <c r="C19" s="260"/>
      <c r="D19" s="162"/>
      <c r="E19" s="163" t="s">
        <v>27</v>
      </c>
      <c r="F19" s="164">
        <v>26228.661</v>
      </c>
      <c r="G19" s="160">
        <v>-1075.5620000000017</v>
      </c>
      <c r="H19" s="161">
        <v>-0.03939178199650661</v>
      </c>
      <c r="I19" s="164">
        <v>26778.661</v>
      </c>
      <c r="J19" s="160">
        <v>550</v>
      </c>
      <c r="K19" s="161">
        <v>0.02096942729939588</v>
      </c>
      <c r="L19" s="164">
        <v>27328.661</v>
      </c>
      <c r="M19" s="160">
        <v>550</v>
      </c>
      <c r="N19" s="161">
        <v>0.020538741649554472</v>
      </c>
      <c r="O19" s="164">
        <v>27978.661</v>
      </c>
      <c r="P19" s="160">
        <v>650</v>
      </c>
      <c r="Q19" s="161">
        <v>0.02378455351325116</v>
      </c>
      <c r="R19" s="164">
        <v>28628.661</v>
      </c>
      <c r="S19" s="160">
        <v>650</v>
      </c>
      <c r="T19" s="161">
        <v>0.023231990980554788</v>
      </c>
    </row>
    <row r="20" spans="1:20" ht="37.5" customHeight="1">
      <c r="A20" s="127"/>
      <c r="B20" s="127"/>
      <c r="C20" s="260"/>
      <c r="D20" s="162"/>
      <c r="E20" s="165" t="s">
        <v>28</v>
      </c>
      <c r="F20" s="164">
        <v>93482.94699999999</v>
      </c>
      <c r="G20" s="139">
        <v>-1936.5419999999722</v>
      </c>
      <c r="H20" s="140">
        <v>-0.020294823682993</v>
      </c>
      <c r="I20" s="164">
        <v>93179.94700000004</v>
      </c>
      <c r="J20" s="139">
        <v>-302.9999999999418</v>
      </c>
      <c r="K20" s="140">
        <v>-0.003241232863571811</v>
      </c>
      <c r="L20" s="164">
        <v>93195.94700000006</v>
      </c>
      <c r="M20" s="139">
        <v>16.000000000014552</v>
      </c>
      <c r="N20" s="140">
        <v>0.0001717107651930146</v>
      </c>
      <c r="O20" s="164">
        <v>93030.94699999999</v>
      </c>
      <c r="P20" s="139">
        <v>-165.00000000007276</v>
      </c>
      <c r="Q20" s="140">
        <v>-0.0017704632584512785</v>
      </c>
      <c r="R20" s="164">
        <v>93596.94700000006</v>
      </c>
      <c r="S20" s="139">
        <v>566.0000000000728</v>
      </c>
      <c r="T20" s="140">
        <v>0.0060839969736100055</v>
      </c>
    </row>
    <row r="21" spans="1:20" ht="37.5" customHeight="1" thickBot="1">
      <c r="A21" s="127"/>
      <c r="B21" s="127"/>
      <c r="C21" s="260"/>
      <c r="D21" s="166" t="s">
        <v>29</v>
      </c>
      <c r="E21" s="167"/>
      <c r="F21" s="164">
        <v>29493.656</v>
      </c>
      <c r="G21" s="139">
        <v>-12834.677</v>
      </c>
      <c r="H21" s="140">
        <v>-0.3032171618948471</v>
      </c>
      <c r="I21" s="164">
        <v>33661.656</v>
      </c>
      <c r="J21" s="139">
        <v>4168.000000000004</v>
      </c>
      <c r="K21" s="140">
        <v>0.14131852626205457</v>
      </c>
      <c r="L21" s="164">
        <v>44247.656</v>
      </c>
      <c r="M21" s="139">
        <v>10586</v>
      </c>
      <c r="N21" s="140">
        <v>0.31448244851649604</v>
      </c>
      <c r="O21" s="164">
        <v>24991.656000000003</v>
      </c>
      <c r="P21" s="139">
        <v>-19256</v>
      </c>
      <c r="Q21" s="140">
        <v>-0.4351868944198987</v>
      </c>
      <c r="R21" s="164">
        <v>38494.656</v>
      </c>
      <c r="S21" s="139">
        <v>13503</v>
      </c>
      <c r="T21" s="140">
        <v>0.5403003306383538</v>
      </c>
    </row>
    <row r="22" spans="1:20" ht="37.5" customHeight="1" thickBot="1">
      <c r="A22" s="127"/>
      <c r="B22" s="127"/>
      <c r="C22" s="266"/>
      <c r="D22" s="149" t="s">
        <v>30</v>
      </c>
      <c r="E22" s="150"/>
      <c r="F22" s="178">
        <v>319989</v>
      </c>
      <c r="G22" s="179">
        <v>-7744.59799999994</v>
      </c>
      <c r="H22" s="180">
        <v>-0.023630700106919873</v>
      </c>
      <c r="I22" s="178">
        <v>325044.00000000006</v>
      </c>
      <c r="J22" s="179">
        <v>5055.000000000058</v>
      </c>
      <c r="K22" s="180">
        <v>0.015797418036245178</v>
      </c>
      <c r="L22" s="178">
        <v>339343.00000000006</v>
      </c>
      <c r="M22" s="179">
        <v>14299</v>
      </c>
      <c r="N22" s="180">
        <v>0.04399096737672437</v>
      </c>
      <c r="O22" s="178">
        <v>320484</v>
      </c>
      <c r="P22" s="179">
        <v>-18859.00000000006</v>
      </c>
      <c r="Q22" s="180">
        <v>-0.055575037646275464</v>
      </c>
      <c r="R22" s="178">
        <v>339192.00000000006</v>
      </c>
      <c r="S22" s="179">
        <v>18708.00000000006</v>
      </c>
      <c r="T22" s="180">
        <v>0.05837420900887426</v>
      </c>
    </row>
    <row r="23" spans="1:20" ht="37.5" customHeight="1" thickBot="1">
      <c r="A23" s="127"/>
      <c r="B23" s="127"/>
      <c r="C23" s="267" t="s">
        <v>31</v>
      </c>
      <c r="D23" s="268"/>
      <c r="E23" s="271"/>
      <c r="F23" s="171">
        <v>0</v>
      </c>
      <c r="G23" s="169"/>
      <c r="H23" s="170"/>
      <c r="I23" s="171">
        <v>0</v>
      </c>
      <c r="J23" s="169"/>
      <c r="K23" s="170"/>
      <c r="L23" s="171">
        <v>0</v>
      </c>
      <c r="M23" s="169"/>
      <c r="N23" s="170"/>
      <c r="O23" s="171">
        <v>0</v>
      </c>
      <c r="P23" s="169"/>
      <c r="Q23" s="170"/>
      <c r="R23" s="171">
        <v>0</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1:20" ht="17.25">
      <c r="A26" s="175"/>
      <c r="B26" s="175"/>
      <c r="C26" s="176"/>
      <c r="D26" s="175"/>
      <c r="E26" s="177"/>
      <c r="F26" s="173"/>
      <c r="G26" s="173"/>
      <c r="H26" s="174"/>
      <c r="I26" s="173"/>
      <c r="J26" s="173"/>
      <c r="K26" s="174"/>
      <c r="L26" s="173"/>
      <c r="M26" s="173"/>
      <c r="N26" s="174"/>
      <c r="O26" s="173"/>
      <c r="P26" s="173"/>
      <c r="Q26" s="174"/>
      <c r="R26" s="173"/>
      <c r="S26" s="173"/>
      <c r="T26" s="174"/>
    </row>
    <row r="27" spans="3:12" s="65" customFormat="1" ht="12" customHeight="1">
      <c r="C27" s="64"/>
      <c r="E27" s="66"/>
      <c r="F27" s="69"/>
      <c r="G27" s="68"/>
      <c r="H27" s="68"/>
      <c r="I27" s="69"/>
      <c r="J27" s="68"/>
      <c r="K27" s="68"/>
      <c r="L27" s="69"/>
    </row>
    <row r="28" spans="5:12" ht="17.25" customHeight="1">
      <c r="E28" s="62"/>
      <c r="F28" s="72"/>
      <c r="G28" s="71"/>
      <c r="H28" s="72"/>
      <c r="I28" s="72"/>
      <c r="J28" s="71"/>
      <c r="K28" s="72"/>
      <c r="L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D29:E38"/>
    <mergeCell ref="B1:S1"/>
    <mergeCell ref="C5:D6"/>
    <mergeCell ref="F5:H5"/>
    <mergeCell ref="I5:K5"/>
    <mergeCell ref="L5:N5"/>
    <mergeCell ref="O5:Q5"/>
    <mergeCell ref="R5:T5"/>
    <mergeCell ref="C7:C14"/>
    <mergeCell ref="A14:B14"/>
    <mergeCell ref="C15:C22"/>
    <mergeCell ref="C23:E23"/>
  </mergeCells>
  <printOptions horizontalCentered="1"/>
  <pageMargins left="0.2362204724409449" right="0.15748031496062992" top="0.5511811023622047" bottom="0.7086614173228347" header="0.2362204724409449" footer="0.433070866141732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A1:HH38"/>
  <sheetViews>
    <sheetView showGridLines="0" view="pageBreakPreview" zoomScale="55" zoomScaleNormal="70" zoomScaleSheetLayoutView="55" zoomScalePageLayoutView="0" workbookViewId="0" topLeftCell="A1">
      <selection activeCell="A12" sqref="A12"/>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20" width="13.875" style="3" customWidth="1"/>
    <col min="21" max="16384" width="10.625" style="3" customWidth="1"/>
  </cols>
  <sheetData>
    <row r="1" spans="1:20" ht="33" customHeight="1">
      <c r="A1" s="127"/>
      <c r="B1" s="275" t="s">
        <v>73</v>
      </c>
      <c r="C1" s="275"/>
      <c r="D1" s="275"/>
      <c r="E1" s="275"/>
      <c r="F1" s="275"/>
      <c r="G1" s="275"/>
      <c r="H1" s="275"/>
      <c r="I1" s="275"/>
      <c r="J1" s="275"/>
      <c r="K1" s="275"/>
      <c r="L1" s="285"/>
      <c r="M1" s="285"/>
      <c r="N1" s="285"/>
      <c r="O1" s="285"/>
      <c r="P1" s="286"/>
      <c r="Q1" s="286"/>
      <c r="R1" s="286"/>
      <c r="S1" s="286"/>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67</v>
      </c>
      <c r="G5" s="280"/>
      <c r="H5" s="281"/>
      <c r="I5" s="279" t="s">
        <v>68</v>
      </c>
      <c r="J5" s="280"/>
      <c r="K5" s="281"/>
      <c r="L5" s="279" t="s">
        <v>69</v>
      </c>
      <c r="M5" s="280"/>
      <c r="N5" s="281"/>
      <c r="O5" s="279" t="s">
        <v>70</v>
      </c>
      <c r="P5" s="280"/>
      <c r="Q5" s="281"/>
      <c r="R5" s="279" t="s">
        <v>71</v>
      </c>
      <c r="S5" s="280"/>
      <c r="T5" s="281"/>
    </row>
    <row r="6" spans="1:216"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row>
    <row r="7" spans="1:20" ht="37.5" customHeight="1" thickTop="1">
      <c r="A7" s="127"/>
      <c r="B7" s="127"/>
      <c r="C7" s="269" t="s">
        <v>18</v>
      </c>
      <c r="D7" s="136" t="s">
        <v>4</v>
      </c>
      <c r="E7" s="137"/>
      <c r="F7" s="138">
        <v>125462.076</v>
      </c>
      <c r="G7" s="139">
        <v>1413.2079999999987</v>
      </c>
      <c r="H7" s="140">
        <v>0.011392349021677479</v>
      </c>
      <c r="I7" s="138">
        <v>109502.076</v>
      </c>
      <c r="J7" s="139">
        <v>-15960</v>
      </c>
      <c r="K7" s="140">
        <v>-0.12720975540050844</v>
      </c>
      <c r="L7" s="138">
        <v>105842.076</v>
      </c>
      <c r="M7" s="139">
        <v>-3660</v>
      </c>
      <c r="N7" s="140">
        <v>-0.03342402385138342</v>
      </c>
      <c r="O7" s="138">
        <v>108682.076</v>
      </c>
      <c r="P7" s="139">
        <v>2840</v>
      </c>
      <c r="Q7" s="140">
        <v>0.02683242909936876</v>
      </c>
      <c r="R7" s="138">
        <v>113422.076</v>
      </c>
      <c r="S7" s="139">
        <v>4740</v>
      </c>
      <c r="T7" s="140">
        <v>0.04361344735446533</v>
      </c>
    </row>
    <row r="8" spans="1:20" ht="37.5" customHeight="1">
      <c r="A8" s="127"/>
      <c r="B8" s="127"/>
      <c r="C8" s="261"/>
      <c r="D8" s="136" t="s">
        <v>41</v>
      </c>
      <c r="E8" s="137"/>
      <c r="F8" s="138">
        <v>20059</v>
      </c>
      <c r="G8" s="139">
        <v>5122</v>
      </c>
      <c r="H8" s="140">
        <v>0.3429068755439513</v>
      </c>
      <c r="I8" s="138">
        <v>17607</v>
      </c>
      <c r="J8" s="139">
        <v>-2452</v>
      </c>
      <c r="K8" s="140">
        <v>-0.12223939378832445</v>
      </c>
      <c r="L8" s="138">
        <v>18057</v>
      </c>
      <c r="M8" s="139">
        <v>450</v>
      </c>
      <c r="N8" s="140">
        <v>0.025558016697904244</v>
      </c>
      <c r="O8" s="138">
        <v>19057</v>
      </c>
      <c r="P8" s="139">
        <v>1000</v>
      </c>
      <c r="Q8" s="140">
        <v>0.0553801849698178</v>
      </c>
      <c r="R8" s="138">
        <v>19057</v>
      </c>
      <c r="S8" s="139">
        <v>0</v>
      </c>
      <c r="T8" s="140">
        <v>0</v>
      </c>
    </row>
    <row r="9" spans="1:20" ht="37.5" customHeight="1">
      <c r="A9" s="127"/>
      <c r="B9" s="127"/>
      <c r="C9" s="261"/>
      <c r="D9" s="141" t="s">
        <v>5</v>
      </c>
      <c r="E9" s="142"/>
      <c r="F9" s="143">
        <v>53494</v>
      </c>
      <c r="G9" s="139">
        <v>-344</v>
      </c>
      <c r="H9" s="140">
        <v>-0.006389538987332367</v>
      </c>
      <c r="I9" s="143">
        <v>40894</v>
      </c>
      <c r="J9" s="139">
        <v>-12600</v>
      </c>
      <c r="K9" s="140">
        <v>-0.23554043444124576</v>
      </c>
      <c r="L9" s="143">
        <v>45494</v>
      </c>
      <c r="M9" s="139">
        <v>4600</v>
      </c>
      <c r="N9" s="140">
        <v>0.1124859392575928</v>
      </c>
      <c r="O9" s="143">
        <v>49494</v>
      </c>
      <c r="P9" s="139">
        <v>4000</v>
      </c>
      <c r="Q9" s="140">
        <v>0.08792368224381238</v>
      </c>
      <c r="R9" s="143">
        <v>47794</v>
      </c>
      <c r="S9" s="139">
        <v>-1700</v>
      </c>
      <c r="T9" s="140">
        <v>-0.03434759768860872</v>
      </c>
    </row>
    <row r="10" spans="1:20" ht="37.5" customHeight="1">
      <c r="A10" s="127"/>
      <c r="B10" s="127"/>
      <c r="C10" s="261"/>
      <c r="D10" s="141" t="s">
        <v>19</v>
      </c>
      <c r="E10" s="142"/>
      <c r="F10" s="143">
        <v>85100.319</v>
      </c>
      <c r="G10" s="139">
        <v>7722.465000000011</v>
      </c>
      <c r="H10" s="140">
        <v>0.09980200536448079</v>
      </c>
      <c r="I10" s="143">
        <v>85309.319</v>
      </c>
      <c r="J10" s="139">
        <v>209</v>
      </c>
      <c r="K10" s="140">
        <v>0.0024559249889533315</v>
      </c>
      <c r="L10" s="143">
        <v>86226.319</v>
      </c>
      <c r="M10" s="139">
        <v>917</v>
      </c>
      <c r="N10" s="140">
        <v>0.010749118745163115</v>
      </c>
      <c r="O10" s="143">
        <v>88062.319</v>
      </c>
      <c r="P10" s="139">
        <v>1836</v>
      </c>
      <c r="Q10" s="140">
        <v>0.02129280272302938</v>
      </c>
      <c r="R10" s="143">
        <v>88983.319</v>
      </c>
      <c r="S10" s="139">
        <v>921</v>
      </c>
      <c r="T10" s="140">
        <v>0.010458502688306448</v>
      </c>
    </row>
    <row r="11" spans="1:20" ht="37.5" customHeight="1">
      <c r="A11" s="127"/>
      <c r="B11" s="127"/>
      <c r="C11" s="261"/>
      <c r="D11" s="141" t="s">
        <v>6</v>
      </c>
      <c r="E11" s="142"/>
      <c r="F11" s="143">
        <v>7389.437</v>
      </c>
      <c r="G11" s="139">
        <v>-808.6749999999993</v>
      </c>
      <c r="H11" s="140">
        <v>-0.09864161406919049</v>
      </c>
      <c r="I11" s="143">
        <v>15900</v>
      </c>
      <c r="J11" s="139">
        <v>8510.563</v>
      </c>
      <c r="K11" s="140">
        <v>1.151720083681612</v>
      </c>
      <c r="L11" s="143">
        <v>10900</v>
      </c>
      <c r="M11" s="139">
        <v>-5000</v>
      </c>
      <c r="N11" s="140">
        <v>-0.31446540880503143</v>
      </c>
      <c r="O11" s="143">
        <v>13700</v>
      </c>
      <c r="P11" s="139">
        <v>2800</v>
      </c>
      <c r="Q11" s="140">
        <v>0.25688073394495414</v>
      </c>
      <c r="R11" s="143">
        <v>6700</v>
      </c>
      <c r="S11" s="139">
        <v>-7000</v>
      </c>
      <c r="T11" s="140">
        <v>-0.5109489051094891</v>
      </c>
    </row>
    <row r="12" spans="1:20" ht="37.5" customHeight="1">
      <c r="A12" s="127"/>
      <c r="B12" s="127"/>
      <c r="C12" s="261"/>
      <c r="D12" s="144" t="s">
        <v>7</v>
      </c>
      <c r="E12" s="145"/>
      <c r="F12" s="146">
        <v>10340</v>
      </c>
      <c r="G12" s="139">
        <v>-460</v>
      </c>
      <c r="H12" s="140">
        <v>-0.04259259259259259</v>
      </c>
      <c r="I12" s="146">
        <v>21283</v>
      </c>
      <c r="J12" s="139">
        <v>10943</v>
      </c>
      <c r="K12" s="140">
        <v>1.0583172147001934</v>
      </c>
      <c r="L12" s="146">
        <v>14530</v>
      </c>
      <c r="M12" s="139">
        <v>-6753</v>
      </c>
      <c r="N12" s="140">
        <v>-0.31729549405628904</v>
      </c>
      <c r="O12" s="146">
        <v>19877</v>
      </c>
      <c r="P12" s="139">
        <v>5347</v>
      </c>
      <c r="Q12" s="140">
        <v>0.3679972470750172</v>
      </c>
      <c r="R12" s="146">
        <v>9942</v>
      </c>
      <c r="S12" s="139">
        <v>-9935</v>
      </c>
      <c r="T12" s="140">
        <v>-0.49982391709010415</v>
      </c>
    </row>
    <row r="13" spans="1:20" ht="37.5" customHeight="1" thickBot="1">
      <c r="A13" s="127"/>
      <c r="B13" s="127"/>
      <c r="C13" s="261"/>
      <c r="D13" s="144" t="s">
        <v>20</v>
      </c>
      <c r="E13" s="145"/>
      <c r="F13" s="146">
        <v>25889.765999999996</v>
      </c>
      <c r="G13" s="147">
        <v>-4218.626000000077</v>
      </c>
      <c r="H13" s="148">
        <v>-0.14011462319210094</v>
      </c>
      <c r="I13" s="146">
        <v>25035.766000000018</v>
      </c>
      <c r="J13" s="147">
        <v>-853.9999999999782</v>
      </c>
      <c r="K13" s="148">
        <v>-0.032986006903267424</v>
      </c>
      <c r="L13" s="146">
        <v>25292.766000000018</v>
      </c>
      <c r="M13" s="147">
        <v>257</v>
      </c>
      <c r="N13" s="148">
        <v>0.01026531403113449</v>
      </c>
      <c r="O13" s="146">
        <v>25540.766000000018</v>
      </c>
      <c r="P13" s="147">
        <v>248</v>
      </c>
      <c r="Q13" s="148">
        <v>0.009805175123986038</v>
      </c>
      <c r="R13" s="146">
        <v>25616.766000000018</v>
      </c>
      <c r="S13" s="147">
        <v>76</v>
      </c>
      <c r="T13" s="148">
        <v>0.0029756351082030957</v>
      </c>
    </row>
    <row r="14" spans="1:20" ht="37.5" customHeight="1" thickBot="1">
      <c r="A14" s="263">
        <v>1</v>
      </c>
      <c r="B14" s="270"/>
      <c r="C14" s="262"/>
      <c r="D14" s="149" t="s">
        <v>21</v>
      </c>
      <c r="E14" s="150"/>
      <c r="F14" s="178">
        <v>327734.598</v>
      </c>
      <c r="G14" s="179">
        <v>8426.371999999916</v>
      </c>
      <c r="H14" s="180">
        <v>0.02638946107201107</v>
      </c>
      <c r="I14" s="178">
        <v>315531.161</v>
      </c>
      <c r="J14" s="179">
        <v>-12203.436999999976</v>
      </c>
      <c r="K14" s="180">
        <v>-0.0372357299914975</v>
      </c>
      <c r="L14" s="178">
        <v>306342.161</v>
      </c>
      <c r="M14" s="179">
        <v>-9189</v>
      </c>
      <c r="N14" s="180">
        <v>-0.029122321772840683</v>
      </c>
      <c r="O14" s="178">
        <v>324413.161</v>
      </c>
      <c r="P14" s="179">
        <v>18071</v>
      </c>
      <c r="Q14" s="180">
        <v>0.05898959497122565</v>
      </c>
      <c r="R14" s="178">
        <v>311515.161</v>
      </c>
      <c r="S14" s="179">
        <v>-12898</v>
      </c>
      <c r="T14" s="180">
        <v>-0.039757943112548384</v>
      </c>
    </row>
    <row r="15" spans="1:20" ht="37.5" customHeight="1">
      <c r="A15" s="127"/>
      <c r="B15" s="127"/>
      <c r="C15" s="265" t="s">
        <v>22</v>
      </c>
      <c r="D15" s="154" t="s">
        <v>23</v>
      </c>
      <c r="E15" s="155"/>
      <c r="F15" s="156">
        <v>60060.209</v>
      </c>
      <c r="G15" s="139">
        <v>12816.316000000006</v>
      </c>
      <c r="H15" s="140">
        <v>0.27127984562999513</v>
      </c>
      <c r="I15" s="156">
        <v>59296.209</v>
      </c>
      <c r="J15" s="139">
        <v>-764</v>
      </c>
      <c r="K15" s="140">
        <v>-0.012720568454898317</v>
      </c>
      <c r="L15" s="156">
        <v>58524.209</v>
      </c>
      <c r="M15" s="139">
        <v>-772</v>
      </c>
      <c r="N15" s="140">
        <v>-0.013019382065386338</v>
      </c>
      <c r="O15" s="156">
        <v>59408.209</v>
      </c>
      <c r="P15" s="139">
        <v>884</v>
      </c>
      <c r="Q15" s="140">
        <v>0.015104860280982181</v>
      </c>
      <c r="R15" s="156">
        <v>59962.209</v>
      </c>
      <c r="S15" s="139">
        <v>554</v>
      </c>
      <c r="T15" s="140">
        <v>0.00932531058123634</v>
      </c>
    </row>
    <row r="16" spans="1:20" ht="37.5" customHeight="1">
      <c r="A16" s="127"/>
      <c r="B16" s="127"/>
      <c r="C16" s="260"/>
      <c r="D16" s="157" t="s">
        <v>24</v>
      </c>
      <c r="E16" s="158"/>
      <c r="F16" s="159">
        <v>225346.05599999995</v>
      </c>
      <c r="G16" s="160">
        <v>2979.682999999961</v>
      </c>
      <c r="H16" s="161">
        <v>0.013399881285107622</v>
      </c>
      <c r="I16" s="159">
        <v>230923.45800000004</v>
      </c>
      <c r="J16" s="160">
        <v>5577.402000000089</v>
      </c>
      <c r="K16" s="161">
        <v>0.024750386578765285</v>
      </c>
      <c r="L16" s="159">
        <v>235589.45800000004</v>
      </c>
      <c r="M16" s="160">
        <v>4666</v>
      </c>
      <c r="N16" s="161">
        <v>0.020205829413831138</v>
      </c>
      <c r="O16" s="159">
        <v>238585.45799999998</v>
      </c>
      <c r="P16" s="160">
        <v>2995.999999999942</v>
      </c>
      <c r="Q16" s="161">
        <v>0.012717037618890151</v>
      </c>
      <c r="R16" s="159">
        <v>240528.45800000004</v>
      </c>
      <c r="S16" s="160">
        <v>1943.0000000000582</v>
      </c>
      <c r="T16" s="161">
        <v>0.008143832471130987</v>
      </c>
    </row>
    <row r="17" spans="1:20" ht="37.5" customHeight="1">
      <c r="A17" s="127"/>
      <c r="B17" s="127"/>
      <c r="C17" s="260"/>
      <c r="D17" s="162"/>
      <c r="E17" s="163" t="s">
        <v>25</v>
      </c>
      <c r="F17" s="164">
        <v>97223.319</v>
      </c>
      <c r="G17" s="160">
        <v>10658.25</v>
      </c>
      <c r="H17" s="161">
        <v>0.1231241437582635</v>
      </c>
      <c r="I17" s="164">
        <v>100458.319</v>
      </c>
      <c r="J17" s="160">
        <v>3235</v>
      </c>
      <c r="K17" s="161">
        <v>0.033273910346549675</v>
      </c>
      <c r="L17" s="164">
        <v>103748.319</v>
      </c>
      <c r="M17" s="160">
        <v>3290</v>
      </c>
      <c r="N17" s="161">
        <v>0.03274990098132142</v>
      </c>
      <c r="O17" s="164">
        <v>106605.319</v>
      </c>
      <c r="P17" s="160">
        <v>2857</v>
      </c>
      <c r="Q17" s="161">
        <v>0.02753779557623483</v>
      </c>
      <c r="R17" s="164">
        <v>109133.319</v>
      </c>
      <c r="S17" s="160">
        <v>2528</v>
      </c>
      <c r="T17" s="161">
        <v>0.023713638528674166</v>
      </c>
    </row>
    <row r="18" spans="1:20" ht="37.5" customHeight="1">
      <c r="A18" s="127"/>
      <c r="B18" s="127"/>
      <c r="C18" s="260"/>
      <c r="D18" s="162"/>
      <c r="E18" s="163" t="s">
        <v>26</v>
      </c>
      <c r="F18" s="164">
        <v>5398.025</v>
      </c>
      <c r="G18" s="160">
        <v>-302.0530000000008</v>
      </c>
      <c r="H18" s="161">
        <v>-0.05299102924556485</v>
      </c>
      <c r="I18" s="164">
        <v>12117.025</v>
      </c>
      <c r="J18" s="160">
        <v>6719</v>
      </c>
      <c r="K18" s="161">
        <v>1.2447145020632546</v>
      </c>
      <c r="L18" s="164">
        <v>11207.025</v>
      </c>
      <c r="M18" s="160">
        <v>-910</v>
      </c>
      <c r="N18" s="161">
        <v>-0.07510094268188768</v>
      </c>
      <c r="O18" s="164">
        <v>10712.025</v>
      </c>
      <c r="P18" s="160">
        <v>-495</v>
      </c>
      <c r="Q18" s="161">
        <v>-0.044168724527695796</v>
      </c>
      <c r="R18" s="164">
        <v>9460.025</v>
      </c>
      <c r="S18" s="160">
        <v>-1252</v>
      </c>
      <c r="T18" s="161">
        <v>-0.11687799459019187</v>
      </c>
    </row>
    <row r="19" spans="1:20" ht="37.5" customHeight="1">
      <c r="A19" s="127"/>
      <c r="B19" s="127"/>
      <c r="C19" s="260"/>
      <c r="D19" s="162"/>
      <c r="E19" s="163" t="s">
        <v>27</v>
      </c>
      <c r="F19" s="164">
        <v>27304.223</v>
      </c>
      <c r="G19" s="160">
        <v>100.979000000003</v>
      </c>
      <c r="H19" s="161">
        <v>0.0037120205222584118</v>
      </c>
      <c r="I19" s="164">
        <v>27854.223</v>
      </c>
      <c r="J19" s="160">
        <v>550</v>
      </c>
      <c r="K19" s="161">
        <v>0.02014340419062648</v>
      </c>
      <c r="L19" s="164">
        <v>28404.223</v>
      </c>
      <c r="M19" s="160">
        <v>550</v>
      </c>
      <c r="N19" s="161">
        <v>0.01974565939247345</v>
      </c>
      <c r="O19" s="164">
        <v>28954.223</v>
      </c>
      <c r="P19" s="160">
        <v>550</v>
      </c>
      <c r="Q19" s="161">
        <v>0.019363317912269595</v>
      </c>
      <c r="R19" s="164">
        <v>29604.223</v>
      </c>
      <c r="S19" s="160">
        <v>650</v>
      </c>
      <c r="T19" s="161">
        <v>0.022449229599426652</v>
      </c>
    </row>
    <row r="20" spans="1:20" ht="37.5" customHeight="1">
      <c r="A20" s="127"/>
      <c r="B20" s="127"/>
      <c r="C20" s="260"/>
      <c r="D20" s="162"/>
      <c r="E20" s="165" t="s">
        <v>28</v>
      </c>
      <c r="F20" s="164">
        <v>95420.48899999996</v>
      </c>
      <c r="G20" s="139">
        <v>-7477.493000000031</v>
      </c>
      <c r="H20" s="140">
        <v>-0.07266970181885443</v>
      </c>
      <c r="I20" s="164">
        <v>90493.89100000002</v>
      </c>
      <c r="J20" s="139">
        <v>-4926.59799999994</v>
      </c>
      <c r="K20" s="140">
        <v>-0.05163039984001698</v>
      </c>
      <c r="L20" s="164">
        <v>92229.89100000002</v>
      </c>
      <c r="M20" s="139">
        <v>1736</v>
      </c>
      <c r="N20" s="140">
        <v>0.01918361538902112</v>
      </c>
      <c r="O20" s="164">
        <v>92313.89099999996</v>
      </c>
      <c r="P20" s="139">
        <v>83.99999999994179</v>
      </c>
      <c r="Q20" s="140">
        <v>0.0009107676382263293</v>
      </c>
      <c r="R20" s="164">
        <v>92330.89100000002</v>
      </c>
      <c r="S20" s="139">
        <v>17.000000000058208</v>
      </c>
      <c r="T20" s="140">
        <v>0.00018415430024565008</v>
      </c>
    </row>
    <row r="21" spans="1:20" ht="37.5" customHeight="1" thickBot="1">
      <c r="A21" s="127"/>
      <c r="B21" s="127"/>
      <c r="C21" s="260"/>
      <c r="D21" s="166" t="s">
        <v>29</v>
      </c>
      <c r="E21" s="167"/>
      <c r="F21" s="164">
        <v>42328.333</v>
      </c>
      <c r="G21" s="139">
        <v>-7370.400999999998</v>
      </c>
      <c r="H21" s="140">
        <v>-0.14830158450313843</v>
      </c>
      <c r="I21" s="164">
        <v>25311.333</v>
      </c>
      <c r="J21" s="139">
        <v>-17017</v>
      </c>
      <c r="K21" s="140">
        <v>-0.4020238642518712</v>
      </c>
      <c r="L21" s="164">
        <v>12228.332999999999</v>
      </c>
      <c r="M21" s="139">
        <v>-13083</v>
      </c>
      <c r="N21" s="140">
        <v>-0.5168830894840664</v>
      </c>
      <c r="O21" s="164">
        <v>26419.333</v>
      </c>
      <c r="P21" s="139">
        <v>14191</v>
      </c>
      <c r="Q21" s="140">
        <v>1.1605015990323457</v>
      </c>
      <c r="R21" s="164">
        <v>11024.332999999999</v>
      </c>
      <c r="S21" s="139">
        <v>-15395</v>
      </c>
      <c r="T21" s="140">
        <v>-0.5827172094011609</v>
      </c>
    </row>
    <row r="22" spans="1:20" ht="37.5" customHeight="1" thickBot="1">
      <c r="A22" s="127"/>
      <c r="B22" s="127"/>
      <c r="C22" s="266"/>
      <c r="D22" s="149" t="s">
        <v>30</v>
      </c>
      <c r="E22" s="150"/>
      <c r="F22" s="178">
        <v>327734.59799999994</v>
      </c>
      <c r="G22" s="179">
        <v>8425.59799999994</v>
      </c>
      <c r="H22" s="180">
        <v>0.026387055758076653</v>
      </c>
      <c r="I22" s="178">
        <v>315531</v>
      </c>
      <c r="J22" s="179">
        <v>-12202.59799999994</v>
      </c>
      <c r="K22" s="180">
        <v>-0.03723316999323929</v>
      </c>
      <c r="L22" s="178">
        <v>306342</v>
      </c>
      <c r="M22" s="179">
        <v>-9189</v>
      </c>
      <c r="N22" s="180">
        <v>-0.02912233663253373</v>
      </c>
      <c r="O22" s="178">
        <v>324412.99999999994</v>
      </c>
      <c r="P22" s="179">
        <v>18070.99999999994</v>
      </c>
      <c r="Q22" s="180">
        <v>0.05898962597358489</v>
      </c>
      <c r="R22" s="178">
        <v>311515</v>
      </c>
      <c r="S22" s="179">
        <v>-12897.999999999942</v>
      </c>
      <c r="T22" s="180">
        <v>-0.03975796284365899</v>
      </c>
    </row>
    <row r="23" spans="1:20" ht="37.5" customHeight="1" thickBot="1">
      <c r="A23" s="127"/>
      <c r="B23" s="127"/>
      <c r="C23" s="267" t="s">
        <v>31</v>
      </c>
      <c r="D23" s="268"/>
      <c r="E23" s="271"/>
      <c r="F23" s="171">
        <v>0</v>
      </c>
      <c r="G23" s="169"/>
      <c r="H23" s="170"/>
      <c r="I23" s="171">
        <v>0.16100000002188608</v>
      </c>
      <c r="J23" s="169"/>
      <c r="K23" s="170"/>
      <c r="L23" s="171">
        <v>0.16100000002188608</v>
      </c>
      <c r="M23" s="169"/>
      <c r="N23" s="170"/>
      <c r="O23" s="171">
        <v>0.16100000002188608</v>
      </c>
      <c r="P23" s="169"/>
      <c r="Q23" s="170"/>
      <c r="R23" s="171">
        <v>0.16100000002188608</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1:20" ht="17.25">
      <c r="A26" s="175"/>
      <c r="B26" s="175"/>
      <c r="C26" s="176"/>
      <c r="D26" s="175"/>
      <c r="E26" s="177"/>
      <c r="F26" s="173"/>
      <c r="G26" s="173"/>
      <c r="H26" s="174"/>
      <c r="I26" s="173"/>
      <c r="J26" s="173"/>
      <c r="K26" s="174"/>
      <c r="L26" s="173"/>
      <c r="M26" s="173"/>
      <c r="N26" s="174"/>
      <c r="O26" s="173"/>
      <c r="P26" s="173"/>
      <c r="Q26" s="174"/>
      <c r="R26" s="173"/>
      <c r="S26" s="173"/>
      <c r="T26" s="174"/>
    </row>
    <row r="27" spans="3:12" s="65" customFormat="1" ht="12" customHeight="1">
      <c r="C27" s="64"/>
      <c r="E27" s="66"/>
      <c r="F27" s="69"/>
      <c r="G27" s="68"/>
      <c r="H27" s="68"/>
      <c r="I27" s="69"/>
      <c r="J27" s="68"/>
      <c r="K27" s="68"/>
      <c r="L27" s="69"/>
    </row>
    <row r="28" spans="5:12" ht="17.25" customHeight="1">
      <c r="E28" s="62"/>
      <c r="F28" s="72"/>
      <c r="G28" s="71"/>
      <c r="H28" s="72"/>
      <c r="I28" s="72"/>
      <c r="J28" s="71"/>
      <c r="K28" s="72"/>
      <c r="L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C7:C14"/>
    <mergeCell ref="A14:B14"/>
    <mergeCell ref="C15:C22"/>
    <mergeCell ref="C23:E23"/>
    <mergeCell ref="D29:E38"/>
    <mergeCell ref="B1:S1"/>
    <mergeCell ref="C5:D6"/>
    <mergeCell ref="F5:H5"/>
    <mergeCell ref="I5:K5"/>
    <mergeCell ref="L5:N5"/>
    <mergeCell ref="O5:Q5"/>
    <mergeCell ref="R5:T5"/>
  </mergeCells>
  <printOptions horizontalCentered="1"/>
  <pageMargins left="0.2362204724409449" right="0.15748031496062992" top="0.5511811023622047" bottom="0.7086614173228347" header="0.2362204724409449" footer="0.4330708661417323"/>
  <pageSetup fitToHeight="1" fitToWidth="1" horizontalDpi="600" verticalDpi="600" orientation="landscape" paperSize="9" scale="61" r:id="rId3"/>
  <legacyDrawing r:id="rId2"/>
</worksheet>
</file>

<file path=xl/worksheets/sheet9.xml><?xml version="1.0" encoding="utf-8"?>
<worksheet xmlns="http://schemas.openxmlformats.org/spreadsheetml/2006/main" xmlns:r="http://schemas.openxmlformats.org/officeDocument/2006/relationships">
  <sheetPr>
    <tabColor indexed="52"/>
    <pageSetUpPr fitToPage="1"/>
  </sheetPr>
  <dimension ref="A1:HH38"/>
  <sheetViews>
    <sheetView showGridLines="0" view="pageBreakPreview" zoomScale="55" zoomScaleNormal="70" zoomScaleSheetLayoutView="55" zoomScalePageLayoutView="0" workbookViewId="0" topLeftCell="A1">
      <selection activeCell="J26" sqref="J26"/>
    </sheetView>
  </sheetViews>
  <sheetFormatPr defaultColWidth="10.625" defaultRowHeight="13.5"/>
  <cols>
    <col min="1" max="1" width="2.125" style="3" customWidth="1"/>
    <col min="2" max="2" width="1.75390625" style="3" customWidth="1"/>
    <col min="3" max="3" width="3.625" style="3" customWidth="1"/>
    <col min="4" max="4" width="3.125" style="3" customWidth="1"/>
    <col min="5" max="5" width="20.25390625" style="3" customWidth="1"/>
    <col min="6" max="20" width="13.875" style="3" customWidth="1"/>
    <col min="21" max="16384" width="10.625" style="3" customWidth="1"/>
  </cols>
  <sheetData>
    <row r="1" spans="1:20" ht="33" customHeight="1">
      <c r="A1" s="127"/>
      <c r="B1" s="275" t="s">
        <v>72</v>
      </c>
      <c r="C1" s="275"/>
      <c r="D1" s="275"/>
      <c r="E1" s="275"/>
      <c r="F1" s="275"/>
      <c r="G1" s="275"/>
      <c r="H1" s="275"/>
      <c r="I1" s="275"/>
      <c r="J1" s="275"/>
      <c r="K1" s="275"/>
      <c r="L1" s="285"/>
      <c r="M1" s="285"/>
      <c r="N1" s="285"/>
      <c r="O1" s="285"/>
      <c r="P1" s="286"/>
      <c r="Q1" s="286"/>
      <c r="R1" s="286"/>
      <c r="S1" s="286"/>
      <c r="T1" s="128"/>
    </row>
    <row r="2" spans="1:20" ht="7.5" customHeight="1">
      <c r="A2" s="127"/>
      <c r="B2" s="127"/>
      <c r="C2" s="129"/>
      <c r="D2" s="127"/>
      <c r="E2" s="127"/>
      <c r="F2" s="127"/>
      <c r="G2" s="127"/>
      <c r="H2" s="127"/>
      <c r="I2" s="127"/>
      <c r="J2" s="127"/>
      <c r="K2" s="127"/>
      <c r="L2" s="127"/>
      <c r="M2" s="127"/>
      <c r="N2" s="127"/>
      <c r="O2" s="127"/>
      <c r="P2" s="127"/>
      <c r="Q2" s="127"/>
      <c r="R2" s="127"/>
      <c r="S2" s="127"/>
      <c r="T2" s="127"/>
    </row>
    <row r="3" spans="1:20" ht="12" customHeight="1">
      <c r="A3" s="127"/>
      <c r="B3" s="127"/>
      <c r="C3" s="129"/>
      <c r="D3" s="127"/>
      <c r="E3" s="127"/>
      <c r="F3" s="127"/>
      <c r="G3" s="127"/>
      <c r="H3" s="127"/>
      <c r="I3" s="127"/>
      <c r="J3" s="127"/>
      <c r="K3" s="127"/>
      <c r="L3" s="127"/>
      <c r="M3" s="127"/>
      <c r="N3" s="127"/>
      <c r="O3" s="127"/>
      <c r="P3" s="127"/>
      <c r="Q3" s="127"/>
      <c r="R3" s="127"/>
      <c r="S3" s="127"/>
      <c r="T3" s="127"/>
    </row>
    <row r="4" spans="1:20" ht="24" customHeight="1" thickBot="1">
      <c r="A4" s="127"/>
      <c r="B4" s="127"/>
      <c r="C4" s="127"/>
      <c r="D4" s="127"/>
      <c r="E4" s="127"/>
      <c r="F4" s="127"/>
      <c r="G4" s="127"/>
      <c r="H4" s="130"/>
      <c r="I4" s="127"/>
      <c r="J4" s="127"/>
      <c r="K4" s="130"/>
      <c r="L4" s="127"/>
      <c r="M4" s="127"/>
      <c r="N4" s="130"/>
      <c r="O4" s="127"/>
      <c r="P4" s="127"/>
      <c r="Q4" s="130"/>
      <c r="R4" s="127"/>
      <c r="S4" s="127"/>
      <c r="T4" s="130" t="s">
        <v>9</v>
      </c>
    </row>
    <row r="5" spans="1:20" ht="30.75" customHeight="1">
      <c r="A5" s="127"/>
      <c r="B5" s="127"/>
      <c r="C5" s="256" t="s">
        <v>10</v>
      </c>
      <c r="D5" s="257"/>
      <c r="E5" s="131"/>
      <c r="F5" s="279" t="s">
        <v>67</v>
      </c>
      <c r="G5" s="280"/>
      <c r="H5" s="281"/>
      <c r="I5" s="279" t="s">
        <v>68</v>
      </c>
      <c r="J5" s="280"/>
      <c r="K5" s="281"/>
      <c r="L5" s="279" t="s">
        <v>69</v>
      </c>
      <c r="M5" s="280"/>
      <c r="N5" s="281"/>
      <c r="O5" s="279" t="s">
        <v>70</v>
      </c>
      <c r="P5" s="280"/>
      <c r="Q5" s="281"/>
      <c r="R5" s="279" t="s">
        <v>71</v>
      </c>
      <c r="S5" s="280"/>
      <c r="T5" s="281"/>
    </row>
    <row r="6" spans="1:216" ht="30.75" customHeight="1" thickBot="1">
      <c r="A6" s="127"/>
      <c r="B6" s="127"/>
      <c r="C6" s="277"/>
      <c r="D6" s="278"/>
      <c r="E6" s="132"/>
      <c r="F6" s="133" t="s">
        <v>3</v>
      </c>
      <c r="G6" s="134" t="s">
        <v>1</v>
      </c>
      <c r="H6" s="135" t="s">
        <v>0</v>
      </c>
      <c r="I6" s="133" t="s">
        <v>3</v>
      </c>
      <c r="J6" s="134" t="s">
        <v>1</v>
      </c>
      <c r="K6" s="135" t="s">
        <v>0</v>
      </c>
      <c r="L6" s="133" t="s">
        <v>3</v>
      </c>
      <c r="M6" s="134" t="s">
        <v>1</v>
      </c>
      <c r="N6" s="135" t="s">
        <v>0</v>
      </c>
      <c r="O6" s="133" t="s">
        <v>3</v>
      </c>
      <c r="P6" s="134" t="s">
        <v>1</v>
      </c>
      <c r="Q6" s="135" t="s">
        <v>0</v>
      </c>
      <c r="R6" s="133" t="s">
        <v>3</v>
      </c>
      <c r="S6" s="134" t="s">
        <v>1</v>
      </c>
      <c r="T6" s="135" t="s">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row>
    <row r="7" spans="1:20" ht="37.5" customHeight="1" thickTop="1">
      <c r="A7" s="127"/>
      <c r="B7" s="127"/>
      <c r="C7" s="269" t="s">
        <v>18</v>
      </c>
      <c r="D7" s="136" t="s">
        <v>4</v>
      </c>
      <c r="E7" s="137"/>
      <c r="F7" s="138">
        <v>125462.076</v>
      </c>
      <c r="G7" s="139">
        <v>1413.2079999999987</v>
      </c>
      <c r="H7" s="140">
        <v>0.011392349021677479</v>
      </c>
      <c r="I7" s="138">
        <v>126802.076</v>
      </c>
      <c r="J7" s="139">
        <v>1340</v>
      </c>
      <c r="K7" s="140">
        <v>0.010680518310569004</v>
      </c>
      <c r="L7" s="138">
        <v>127642.076</v>
      </c>
      <c r="M7" s="139">
        <v>840</v>
      </c>
      <c r="N7" s="140">
        <v>0.006624497220376739</v>
      </c>
      <c r="O7" s="138">
        <v>128482.076</v>
      </c>
      <c r="P7" s="139">
        <v>840</v>
      </c>
      <c r="Q7" s="140">
        <v>0.006580902053018943</v>
      </c>
      <c r="R7" s="138">
        <v>129322.076</v>
      </c>
      <c r="S7" s="139">
        <v>840</v>
      </c>
      <c r="T7" s="140">
        <v>0.006537876925338597</v>
      </c>
    </row>
    <row r="8" spans="1:20" ht="37.5" customHeight="1">
      <c r="A8" s="127"/>
      <c r="B8" s="127"/>
      <c r="C8" s="261"/>
      <c r="D8" s="136" t="s">
        <v>41</v>
      </c>
      <c r="E8" s="137"/>
      <c r="F8" s="138">
        <v>20059</v>
      </c>
      <c r="G8" s="139">
        <v>5122</v>
      </c>
      <c r="H8" s="140">
        <v>0.3429068755439513</v>
      </c>
      <c r="I8" s="138">
        <v>20607</v>
      </c>
      <c r="J8" s="139">
        <v>548</v>
      </c>
      <c r="K8" s="140">
        <v>0.02731940774714592</v>
      </c>
      <c r="L8" s="138">
        <v>20607</v>
      </c>
      <c r="M8" s="139">
        <v>0</v>
      </c>
      <c r="N8" s="140">
        <v>0</v>
      </c>
      <c r="O8" s="138">
        <v>20607</v>
      </c>
      <c r="P8" s="139">
        <v>0</v>
      </c>
      <c r="Q8" s="140">
        <v>0</v>
      </c>
      <c r="R8" s="138">
        <v>20607</v>
      </c>
      <c r="S8" s="139">
        <v>0</v>
      </c>
      <c r="T8" s="140">
        <v>0</v>
      </c>
    </row>
    <row r="9" spans="1:20" ht="37.5" customHeight="1">
      <c r="A9" s="127"/>
      <c r="B9" s="127"/>
      <c r="C9" s="261"/>
      <c r="D9" s="141" t="s">
        <v>5</v>
      </c>
      <c r="E9" s="142"/>
      <c r="F9" s="143">
        <v>53494</v>
      </c>
      <c r="G9" s="139">
        <v>-344</v>
      </c>
      <c r="H9" s="140">
        <v>-0.006389538987332367</v>
      </c>
      <c r="I9" s="143">
        <v>52094</v>
      </c>
      <c r="J9" s="139">
        <v>-1400</v>
      </c>
      <c r="K9" s="140">
        <v>-0.02617115938236064</v>
      </c>
      <c r="L9" s="143">
        <v>52294</v>
      </c>
      <c r="M9" s="139">
        <v>200</v>
      </c>
      <c r="N9" s="140">
        <v>0.003839213729028295</v>
      </c>
      <c r="O9" s="143">
        <v>53194</v>
      </c>
      <c r="P9" s="139">
        <v>900</v>
      </c>
      <c r="Q9" s="140">
        <v>0.017210387424943588</v>
      </c>
      <c r="R9" s="143">
        <v>51894</v>
      </c>
      <c r="S9" s="139">
        <v>-1300</v>
      </c>
      <c r="T9" s="140">
        <v>-0.02443884648644584</v>
      </c>
    </row>
    <row r="10" spans="1:20" ht="37.5" customHeight="1">
      <c r="A10" s="127"/>
      <c r="B10" s="127"/>
      <c r="C10" s="261"/>
      <c r="D10" s="141" t="s">
        <v>19</v>
      </c>
      <c r="E10" s="142"/>
      <c r="F10" s="143">
        <v>85100.319</v>
      </c>
      <c r="G10" s="139">
        <v>7722.465000000011</v>
      </c>
      <c r="H10" s="140">
        <v>0.09980200536448079</v>
      </c>
      <c r="I10" s="143">
        <v>84534.319</v>
      </c>
      <c r="J10" s="139">
        <v>-566</v>
      </c>
      <c r="K10" s="140">
        <v>-0.006650973893529118</v>
      </c>
      <c r="L10" s="143">
        <v>83970.319</v>
      </c>
      <c r="M10" s="139">
        <v>-564</v>
      </c>
      <c r="N10" s="140">
        <v>-0.006671846495859273</v>
      </c>
      <c r="O10" s="143">
        <v>83872.319</v>
      </c>
      <c r="P10" s="139">
        <v>-98</v>
      </c>
      <c r="Q10" s="140">
        <v>-0.0011670790484909317</v>
      </c>
      <c r="R10" s="143">
        <v>82867.319</v>
      </c>
      <c r="S10" s="139">
        <v>-1005</v>
      </c>
      <c r="T10" s="140">
        <v>-0.011982499255803336</v>
      </c>
    </row>
    <row r="11" spans="1:20" ht="37.5" customHeight="1">
      <c r="A11" s="127"/>
      <c r="B11" s="127"/>
      <c r="C11" s="261"/>
      <c r="D11" s="141" t="s">
        <v>6</v>
      </c>
      <c r="E11" s="142"/>
      <c r="F11" s="143">
        <v>7389.437</v>
      </c>
      <c r="G11" s="139">
        <v>-808.6749999999993</v>
      </c>
      <c r="H11" s="140">
        <v>-0.09864161406919049</v>
      </c>
      <c r="I11" s="143">
        <v>8500</v>
      </c>
      <c r="J11" s="139">
        <v>1110.563</v>
      </c>
      <c r="K11" s="140">
        <v>0.15029061077318884</v>
      </c>
      <c r="L11" s="143">
        <v>6700</v>
      </c>
      <c r="M11" s="139">
        <v>-1800</v>
      </c>
      <c r="N11" s="140">
        <v>-0.21176470588235294</v>
      </c>
      <c r="O11" s="143">
        <v>16300</v>
      </c>
      <c r="P11" s="139">
        <v>9600</v>
      </c>
      <c r="Q11" s="140">
        <v>1.4328358208955223</v>
      </c>
      <c r="R11" s="143">
        <v>5300</v>
      </c>
      <c r="S11" s="139">
        <v>-11000</v>
      </c>
      <c r="T11" s="140">
        <v>-0.6748466257668712</v>
      </c>
    </row>
    <row r="12" spans="1:20" ht="37.5" customHeight="1">
      <c r="A12" s="127"/>
      <c r="B12" s="127"/>
      <c r="C12" s="261"/>
      <c r="D12" s="144" t="s">
        <v>7</v>
      </c>
      <c r="E12" s="145"/>
      <c r="F12" s="146">
        <v>10340</v>
      </c>
      <c r="G12" s="139">
        <v>-460</v>
      </c>
      <c r="H12" s="140">
        <v>-0.04259259259259259</v>
      </c>
      <c r="I12" s="146">
        <v>15029</v>
      </c>
      <c r="J12" s="139">
        <v>4689</v>
      </c>
      <c r="K12" s="140">
        <v>0.4534816247582205</v>
      </c>
      <c r="L12" s="146">
        <v>15867</v>
      </c>
      <c r="M12" s="139">
        <v>838</v>
      </c>
      <c r="N12" s="140">
        <v>0.055758866192028744</v>
      </c>
      <c r="O12" s="146">
        <v>19889</v>
      </c>
      <c r="P12" s="139">
        <v>4022</v>
      </c>
      <c r="Q12" s="140">
        <v>0.253482069704418</v>
      </c>
      <c r="R12" s="146">
        <v>15268</v>
      </c>
      <c r="S12" s="139">
        <v>-4621</v>
      </c>
      <c r="T12" s="140">
        <v>-0.23233948413696012</v>
      </c>
    </row>
    <row r="13" spans="1:20" ht="37.5" customHeight="1" thickBot="1">
      <c r="A13" s="127"/>
      <c r="B13" s="127"/>
      <c r="C13" s="261"/>
      <c r="D13" s="144" t="s">
        <v>20</v>
      </c>
      <c r="E13" s="145"/>
      <c r="F13" s="146">
        <v>25889.765999999996</v>
      </c>
      <c r="G13" s="147">
        <v>-4218.626000000077</v>
      </c>
      <c r="H13" s="148">
        <v>-0.14011462319210094</v>
      </c>
      <c r="I13" s="146">
        <v>25809.766000000018</v>
      </c>
      <c r="J13" s="147">
        <v>-79.99999999997817</v>
      </c>
      <c r="K13" s="148">
        <v>-0.0030900240658790885</v>
      </c>
      <c r="L13" s="146">
        <v>25776.766000000018</v>
      </c>
      <c r="M13" s="147">
        <v>-33</v>
      </c>
      <c r="N13" s="148">
        <v>-0.0012785857880307778</v>
      </c>
      <c r="O13" s="146">
        <v>25930.766000000018</v>
      </c>
      <c r="P13" s="147">
        <v>154</v>
      </c>
      <c r="Q13" s="148">
        <v>0.005974372425152166</v>
      </c>
      <c r="R13" s="146">
        <v>25947.766000000018</v>
      </c>
      <c r="S13" s="147">
        <v>17</v>
      </c>
      <c r="T13" s="148">
        <v>0.0006555918942001169</v>
      </c>
    </row>
    <row r="14" spans="1:20" ht="37.5" customHeight="1" thickBot="1">
      <c r="A14" s="263">
        <v>1</v>
      </c>
      <c r="B14" s="270"/>
      <c r="C14" s="262"/>
      <c r="D14" s="149" t="s">
        <v>21</v>
      </c>
      <c r="E14" s="150"/>
      <c r="F14" s="151">
        <v>327734.598</v>
      </c>
      <c r="G14" s="152">
        <v>8426.371999999916</v>
      </c>
      <c r="H14" s="153">
        <v>0.02638946107201107</v>
      </c>
      <c r="I14" s="151">
        <v>333376.161</v>
      </c>
      <c r="J14" s="152">
        <v>5640.563000000024</v>
      </c>
      <c r="K14" s="153">
        <v>0.01721076454674469</v>
      </c>
      <c r="L14" s="151">
        <v>332857.161</v>
      </c>
      <c r="M14" s="152">
        <v>-519</v>
      </c>
      <c r="N14" s="153">
        <v>-0.0015567999776684692</v>
      </c>
      <c r="O14" s="151">
        <v>348275.161</v>
      </c>
      <c r="P14" s="152">
        <v>15418</v>
      </c>
      <c r="Q14" s="153">
        <v>0.046320169149072325</v>
      </c>
      <c r="R14" s="151">
        <v>331206.161</v>
      </c>
      <c r="S14" s="152">
        <v>-17069</v>
      </c>
      <c r="T14" s="153">
        <v>-0.049010098655872844</v>
      </c>
    </row>
    <row r="15" spans="1:20" ht="37.5" customHeight="1">
      <c r="A15" s="127"/>
      <c r="B15" s="127"/>
      <c r="C15" s="265" t="s">
        <v>22</v>
      </c>
      <c r="D15" s="154" t="s">
        <v>23</v>
      </c>
      <c r="E15" s="155"/>
      <c r="F15" s="156">
        <v>60060.209</v>
      </c>
      <c r="G15" s="139">
        <v>12816.316000000006</v>
      </c>
      <c r="H15" s="140">
        <v>0.27127984562999513</v>
      </c>
      <c r="I15" s="156">
        <v>59951.209</v>
      </c>
      <c r="J15" s="139">
        <v>-109</v>
      </c>
      <c r="K15" s="140">
        <v>-0.0018148454994553881</v>
      </c>
      <c r="L15" s="156">
        <v>59298.209</v>
      </c>
      <c r="M15" s="139">
        <v>-653</v>
      </c>
      <c r="N15" s="140">
        <v>-0.010892190681258821</v>
      </c>
      <c r="O15" s="156">
        <v>60133.209</v>
      </c>
      <c r="P15" s="139">
        <v>835</v>
      </c>
      <c r="Q15" s="140">
        <v>0.014081369641366403</v>
      </c>
      <c r="R15" s="156">
        <v>60619.209</v>
      </c>
      <c r="S15" s="139">
        <v>486</v>
      </c>
      <c r="T15" s="140">
        <v>0.008082056621990687</v>
      </c>
    </row>
    <row r="16" spans="1:20" ht="37.5" customHeight="1">
      <c r="A16" s="127"/>
      <c r="B16" s="127"/>
      <c r="C16" s="260"/>
      <c r="D16" s="157" t="s">
        <v>24</v>
      </c>
      <c r="E16" s="158"/>
      <c r="F16" s="159">
        <v>225346.05599999995</v>
      </c>
      <c r="G16" s="160">
        <v>2979.682999999961</v>
      </c>
      <c r="H16" s="161">
        <v>0.013399881285107622</v>
      </c>
      <c r="I16" s="159">
        <v>233499.45799999998</v>
      </c>
      <c r="J16" s="160">
        <v>8153.402000000031</v>
      </c>
      <c r="K16" s="161">
        <v>0.03618169381229389</v>
      </c>
      <c r="L16" s="159">
        <v>235858.45799999998</v>
      </c>
      <c r="M16" s="160">
        <v>2359</v>
      </c>
      <c r="N16" s="161">
        <v>0.010102807176537429</v>
      </c>
      <c r="O16" s="159">
        <v>239037.45799999998</v>
      </c>
      <c r="P16" s="160">
        <v>3179</v>
      </c>
      <c r="Q16" s="161">
        <v>0.013478422724191643</v>
      </c>
      <c r="R16" s="159">
        <v>242501.45799999998</v>
      </c>
      <c r="S16" s="160">
        <v>3464</v>
      </c>
      <c r="T16" s="161">
        <v>0.01449145263249913</v>
      </c>
    </row>
    <row r="17" spans="1:20" ht="37.5" customHeight="1">
      <c r="A17" s="127"/>
      <c r="B17" s="127"/>
      <c r="C17" s="260"/>
      <c r="D17" s="162"/>
      <c r="E17" s="163" t="s">
        <v>25</v>
      </c>
      <c r="F17" s="164">
        <v>97223.319</v>
      </c>
      <c r="G17" s="160">
        <v>10658.25</v>
      </c>
      <c r="H17" s="161">
        <v>0.1231241437582635</v>
      </c>
      <c r="I17" s="164">
        <v>97490.319</v>
      </c>
      <c r="J17" s="160">
        <v>267</v>
      </c>
      <c r="K17" s="161">
        <v>0.0027462547333937447</v>
      </c>
      <c r="L17" s="164">
        <v>100488.319</v>
      </c>
      <c r="M17" s="160">
        <v>2998</v>
      </c>
      <c r="N17" s="161">
        <v>0.030751771363062213</v>
      </c>
      <c r="O17" s="164">
        <v>103380.319</v>
      </c>
      <c r="P17" s="160">
        <v>2892</v>
      </c>
      <c r="Q17" s="161">
        <v>0.0287794644072014</v>
      </c>
      <c r="R17" s="164">
        <v>104709.319</v>
      </c>
      <c r="S17" s="160">
        <v>1329</v>
      </c>
      <c r="T17" s="161">
        <v>0.012855444951761079</v>
      </c>
    </row>
    <row r="18" spans="1:20" ht="37.5" customHeight="1">
      <c r="A18" s="127"/>
      <c r="B18" s="127"/>
      <c r="C18" s="260"/>
      <c r="D18" s="162"/>
      <c r="E18" s="163" t="s">
        <v>26</v>
      </c>
      <c r="F18" s="164">
        <v>5398.025</v>
      </c>
      <c r="G18" s="160">
        <v>-302.0530000000008</v>
      </c>
      <c r="H18" s="161">
        <v>-0.05299102924556485</v>
      </c>
      <c r="I18" s="164">
        <v>11855.025</v>
      </c>
      <c r="J18" s="160">
        <v>6457</v>
      </c>
      <c r="K18" s="161">
        <v>1.1961782318533167</v>
      </c>
      <c r="L18" s="164">
        <v>10976.025</v>
      </c>
      <c r="M18" s="160">
        <v>-879</v>
      </c>
      <c r="N18" s="161">
        <v>-0.07414577362763891</v>
      </c>
      <c r="O18" s="164">
        <v>10786.025</v>
      </c>
      <c r="P18" s="160">
        <v>-190</v>
      </c>
      <c r="Q18" s="161">
        <v>-0.01731045619885159</v>
      </c>
      <c r="R18" s="164">
        <v>12025.025</v>
      </c>
      <c r="S18" s="160">
        <v>1239</v>
      </c>
      <c r="T18" s="161">
        <v>0.11487086299169527</v>
      </c>
    </row>
    <row r="19" spans="1:20" ht="37.5" customHeight="1">
      <c r="A19" s="127"/>
      <c r="B19" s="127"/>
      <c r="C19" s="260"/>
      <c r="D19" s="162"/>
      <c r="E19" s="163" t="s">
        <v>27</v>
      </c>
      <c r="F19" s="164">
        <v>27304.223</v>
      </c>
      <c r="G19" s="160">
        <v>100.979000000003</v>
      </c>
      <c r="H19" s="161">
        <v>0.0037120205222584118</v>
      </c>
      <c r="I19" s="164">
        <v>27854.223</v>
      </c>
      <c r="J19" s="160">
        <v>550</v>
      </c>
      <c r="K19" s="161">
        <v>0.02014340419062648</v>
      </c>
      <c r="L19" s="164">
        <v>28404.223</v>
      </c>
      <c r="M19" s="160">
        <v>550</v>
      </c>
      <c r="N19" s="161">
        <v>0.01974565939247345</v>
      </c>
      <c r="O19" s="164">
        <v>28954.223</v>
      </c>
      <c r="P19" s="160">
        <v>550</v>
      </c>
      <c r="Q19" s="161">
        <v>0.019363317912269595</v>
      </c>
      <c r="R19" s="164">
        <v>29604.223</v>
      </c>
      <c r="S19" s="160">
        <v>650</v>
      </c>
      <c r="T19" s="161">
        <v>0.022449229599426652</v>
      </c>
    </row>
    <row r="20" spans="1:20" ht="37.5" customHeight="1">
      <c r="A20" s="127"/>
      <c r="B20" s="127"/>
      <c r="C20" s="260"/>
      <c r="D20" s="162"/>
      <c r="E20" s="165" t="s">
        <v>28</v>
      </c>
      <c r="F20" s="164">
        <v>95420.48899999996</v>
      </c>
      <c r="G20" s="139">
        <v>-7477.493000000031</v>
      </c>
      <c r="H20" s="140">
        <v>-0.07266970181885443</v>
      </c>
      <c r="I20" s="164">
        <v>96299.89099999996</v>
      </c>
      <c r="J20" s="139">
        <v>879.4020000000019</v>
      </c>
      <c r="K20" s="140">
        <v>0.009216070984503152</v>
      </c>
      <c r="L20" s="164">
        <v>95989.89099999996</v>
      </c>
      <c r="M20" s="139">
        <v>-310</v>
      </c>
      <c r="N20" s="140">
        <v>-0.0032191106010701523</v>
      </c>
      <c r="O20" s="164">
        <v>95916.89099999996</v>
      </c>
      <c r="P20" s="139">
        <v>-73</v>
      </c>
      <c r="Q20" s="140">
        <v>-0.0007604967485586585</v>
      </c>
      <c r="R20" s="164">
        <v>96162.89099999996</v>
      </c>
      <c r="S20" s="139">
        <v>246</v>
      </c>
      <c r="T20" s="140">
        <v>0.002564720326475137</v>
      </c>
    </row>
    <row r="21" spans="1:20" ht="37.5" customHeight="1" thickBot="1">
      <c r="A21" s="127"/>
      <c r="B21" s="127"/>
      <c r="C21" s="260"/>
      <c r="D21" s="166" t="s">
        <v>29</v>
      </c>
      <c r="E21" s="167"/>
      <c r="F21" s="164">
        <v>42328.333</v>
      </c>
      <c r="G21" s="139">
        <v>-7370.400999999998</v>
      </c>
      <c r="H21" s="140">
        <v>-0.14830158450313843</v>
      </c>
      <c r="I21" s="164">
        <v>39925.333</v>
      </c>
      <c r="J21" s="139">
        <v>-2403</v>
      </c>
      <c r="K21" s="140">
        <v>-0.05677048514998217</v>
      </c>
      <c r="L21" s="164">
        <v>37700.333</v>
      </c>
      <c r="M21" s="139">
        <v>-2225</v>
      </c>
      <c r="N21" s="140">
        <v>-0.055729027983310746</v>
      </c>
      <c r="O21" s="164">
        <v>49104.333</v>
      </c>
      <c r="P21" s="139">
        <v>11404</v>
      </c>
      <c r="Q21" s="140">
        <v>0.302490696832837</v>
      </c>
      <c r="R21" s="164">
        <v>28085.333</v>
      </c>
      <c r="S21" s="139">
        <v>-21019</v>
      </c>
      <c r="T21" s="140">
        <v>-0.4280477651534336</v>
      </c>
    </row>
    <row r="22" spans="1:20" ht="37.5" customHeight="1" thickBot="1">
      <c r="A22" s="127"/>
      <c r="B22" s="127"/>
      <c r="C22" s="266"/>
      <c r="D22" s="149" t="s">
        <v>30</v>
      </c>
      <c r="E22" s="150"/>
      <c r="F22" s="151">
        <v>327734.59799999994</v>
      </c>
      <c r="G22" s="152">
        <v>8425.59799999994</v>
      </c>
      <c r="H22" s="153">
        <v>0.026387055758076653</v>
      </c>
      <c r="I22" s="151">
        <v>333375.99999999994</v>
      </c>
      <c r="J22" s="152">
        <v>5641.402000000002</v>
      </c>
      <c r="K22" s="153">
        <v>0.017213324545002733</v>
      </c>
      <c r="L22" s="151">
        <v>332856.99999999994</v>
      </c>
      <c r="M22" s="152">
        <v>-519</v>
      </c>
      <c r="N22" s="153">
        <v>-0.0015568007295066234</v>
      </c>
      <c r="O22" s="151">
        <v>348274.99999999994</v>
      </c>
      <c r="P22" s="152">
        <v>15418</v>
      </c>
      <c r="Q22" s="153">
        <v>0.04632019155373029</v>
      </c>
      <c r="R22" s="151">
        <v>331205.99999999994</v>
      </c>
      <c r="S22" s="152">
        <v>-17069</v>
      </c>
      <c r="T22" s="153">
        <v>-0.04901012131218147</v>
      </c>
    </row>
    <row r="23" spans="1:20" ht="37.5" customHeight="1" thickBot="1">
      <c r="A23" s="127"/>
      <c r="B23" s="127"/>
      <c r="C23" s="267" t="s">
        <v>31</v>
      </c>
      <c r="D23" s="268"/>
      <c r="E23" s="271"/>
      <c r="F23" s="171">
        <v>0</v>
      </c>
      <c r="G23" s="169"/>
      <c r="H23" s="170"/>
      <c r="I23" s="171">
        <v>0.16100000002188608</v>
      </c>
      <c r="J23" s="169"/>
      <c r="K23" s="170"/>
      <c r="L23" s="171">
        <v>0.16100000002188608</v>
      </c>
      <c r="M23" s="169"/>
      <c r="N23" s="170"/>
      <c r="O23" s="171">
        <v>0.16100000002188608</v>
      </c>
      <c r="P23" s="169"/>
      <c r="Q23" s="170"/>
      <c r="R23" s="171">
        <v>0.16100000002188608</v>
      </c>
      <c r="S23" s="169"/>
      <c r="T23" s="170"/>
    </row>
    <row r="24" spans="1:20" ht="12" customHeight="1">
      <c r="A24" s="127"/>
      <c r="B24" s="127"/>
      <c r="C24" s="172"/>
      <c r="D24" s="172"/>
      <c r="E24" s="172"/>
      <c r="F24" s="173"/>
      <c r="G24" s="173"/>
      <c r="H24" s="174"/>
      <c r="I24" s="173"/>
      <c r="J24" s="173"/>
      <c r="K24" s="174"/>
      <c r="L24" s="173"/>
      <c r="M24" s="173"/>
      <c r="N24" s="174"/>
      <c r="O24" s="173"/>
      <c r="P24" s="173"/>
      <c r="Q24" s="174"/>
      <c r="R24" s="173"/>
      <c r="S24" s="173"/>
      <c r="T24" s="174"/>
    </row>
    <row r="25" spans="1:20" ht="12" customHeight="1">
      <c r="A25" s="127"/>
      <c r="B25" s="127"/>
      <c r="C25" s="172"/>
      <c r="D25" s="172"/>
      <c r="E25" s="172"/>
      <c r="F25" s="173"/>
      <c r="G25" s="173"/>
      <c r="H25" s="174"/>
      <c r="I25" s="173"/>
      <c r="J25" s="173"/>
      <c r="K25" s="174"/>
      <c r="L25" s="173"/>
      <c r="M25" s="173"/>
      <c r="N25" s="174"/>
      <c r="O25" s="173"/>
      <c r="P25" s="173"/>
      <c r="Q25" s="174"/>
      <c r="R25" s="173"/>
      <c r="S25" s="173"/>
      <c r="T25" s="174"/>
    </row>
    <row r="26" spans="1:20" ht="17.25">
      <c r="A26" s="175"/>
      <c r="B26" s="175"/>
      <c r="C26" s="176"/>
      <c r="D26" s="175"/>
      <c r="E26" s="177"/>
      <c r="F26" s="173"/>
      <c r="G26" s="173"/>
      <c r="H26" s="174"/>
      <c r="I26" s="173"/>
      <c r="J26" s="173"/>
      <c r="K26" s="174"/>
      <c r="L26" s="173"/>
      <c r="M26" s="173"/>
      <c r="N26" s="174"/>
      <c r="O26" s="173"/>
      <c r="P26" s="173"/>
      <c r="Q26" s="174"/>
      <c r="R26" s="173"/>
      <c r="S26" s="173"/>
      <c r="T26" s="174"/>
    </row>
    <row r="27" spans="3:12" s="65" customFormat="1" ht="12" customHeight="1">
      <c r="C27" s="64"/>
      <c r="E27" s="66"/>
      <c r="F27" s="69"/>
      <c r="G27" s="68"/>
      <c r="H27" s="68"/>
      <c r="I27" s="69"/>
      <c r="J27" s="68"/>
      <c r="K27" s="68"/>
      <c r="L27" s="69"/>
    </row>
    <row r="28" spans="5:12" ht="17.25" customHeight="1">
      <c r="E28" s="62"/>
      <c r="F28" s="72"/>
      <c r="G28" s="71"/>
      <c r="H28" s="72"/>
      <c r="I28" s="72"/>
      <c r="J28" s="71"/>
      <c r="K28" s="72"/>
      <c r="L28" s="72"/>
    </row>
    <row r="29" spans="4:5" ht="24.75" customHeight="1">
      <c r="D29" s="287"/>
      <c r="E29" s="287"/>
    </row>
    <row r="30" spans="4:5" ht="21" customHeight="1">
      <c r="D30" s="288"/>
      <c r="E30" s="288"/>
    </row>
    <row r="31" spans="4:5" ht="21" customHeight="1">
      <c r="D31" s="288"/>
      <c r="E31" s="288"/>
    </row>
    <row r="32" spans="4:5" ht="21" customHeight="1">
      <c r="D32" s="288"/>
      <c r="E32" s="288"/>
    </row>
    <row r="33" spans="4:5" ht="21" customHeight="1">
      <c r="D33" s="288"/>
      <c r="E33" s="288"/>
    </row>
    <row r="34" spans="4:5" ht="21" customHeight="1">
      <c r="D34" s="288"/>
      <c r="E34" s="288"/>
    </row>
    <row r="35" spans="4:5" ht="21" customHeight="1">
      <c r="D35" s="288"/>
      <c r="E35" s="288"/>
    </row>
    <row r="36" spans="4:5" ht="21" customHeight="1">
      <c r="D36" s="288"/>
      <c r="E36" s="288"/>
    </row>
    <row r="37" spans="4:5" ht="24" customHeight="1">
      <c r="D37" s="288"/>
      <c r="E37" s="288"/>
    </row>
    <row r="38" spans="4:5" ht="21" customHeight="1">
      <c r="D38" s="288"/>
      <c r="E38" s="288"/>
    </row>
    <row r="39" ht="21" customHeight="1"/>
    <row r="40" ht="21" customHeight="1"/>
    <row r="41" ht="21" customHeight="1"/>
    <row r="42" ht="21" customHeight="1"/>
    <row r="43" ht="24" customHeight="1"/>
    <row r="44" ht="26.25" customHeight="1"/>
    <row r="45" ht="15.75" customHeight="1"/>
    <row r="52" ht="17.25" customHeight="1"/>
  </sheetData>
  <sheetProtection/>
  <mergeCells count="12">
    <mergeCell ref="O5:Q5"/>
    <mergeCell ref="R5:T5"/>
    <mergeCell ref="C7:C14"/>
    <mergeCell ref="A14:B14"/>
    <mergeCell ref="C15:C22"/>
    <mergeCell ref="C23:E23"/>
    <mergeCell ref="D29:E38"/>
    <mergeCell ref="B1:S1"/>
    <mergeCell ref="C5:D6"/>
    <mergeCell ref="F5:H5"/>
    <mergeCell ref="I5:K5"/>
    <mergeCell ref="L5:N5"/>
  </mergeCells>
  <printOptions horizontalCentered="1"/>
  <pageMargins left="0.2362204724409449" right="0.15748031496062992" top="0.5511811023622047" bottom="0.7086614173228347" header="0.2362204724409449" footer="0.4330708661417323"/>
  <pageSetup fitToHeight="1" fitToWidth="1" horizontalDpi="600" verticalDpi="600" orientation="landscape"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やましたです。</dc:creator>
  <cp:keywords/>
  <dc:description/>
  <cp:lastModifiedBy>Suganuma101</cp:lastModifiedBy>
  <cp:lastPrinted>2024-02-14T06:22:59Z</cp:lastPrinted>
  <dcterms:created xsi:type="dcterms:W3CDTF">2007-01-19T06:10:37Z</dcterms:created>
  <dcterms:modified xsi:type="dcterms:W3CDTF">2024-02-14T06:23:05Z</dcterms:modified>
  <cp:category/>
  <cp:version/>
  <cp:contentType/>
  <cp:contentStatus/>
</cp:coreProperties>
</file>