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29E0991-C428-4E8A-B34F-15A082C44A36}" xr6:coauthVersionLast="47" xr6:coauthVersionMax="47" xr10:uidLastSave="{00000000-0000-0000-0000-000000000000}"/>
  <bookViews>
    <workbookView xWindow="-110" yWindow="-110" windowWidth="19420" windowHeight="11020" xr2:uid="{00000000-000D-0000-FFFF-FFFF00000000}"/>
  </bookViews>
  <sheets>
    <sheet name="様式（最終申請）" sheetId="4" r:id="rId1"/>
  </sheets>
  <definedNames>
    <definedName name="_xlnm.Print_Area" localSheetId="0">'様式（最終申請）'!$A$1:$AE$112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3" i="4" l="1"/>
  <c r="K73" i="4" l="1"/>
  <c r="I94" i="4" l="1"/>
  <c r="K79" i="4"/>
  <c r="AA78" i="4"/>
  <c r="AC20" i="4" l="1"/>
  <c r="Z19" i="4" l="1"/>
  <c r="P77" i="4" s="1"/>
  <c r="U77" i="4" s="1"/>
  <c r="W19" i="4"/>
  <c r="P76" i="4" s="1"/>
  <c r="U76" i="4" s="1"/>
  <c r="T19" i="4"/>
  <c r="P75" i="4" s="1"/>
  <c r="U75" i="4" s="1"/>
  <c r="Q19" i="4"/>
  <c r="P74" i="4" s="1"/>
  <c r="U74" i="4" s="1"/>
  <c r="N19" i="4"/>
  <c r="P72" i="4" s="1"/>
  <c r="U72" i="4" s="1"/>
  <c r="K19" i="4"/>
  <c r="AC18" i="4"/>
  <c r="AC17" i="4"/>
  <c r="P71" i="4" l="1"/>
  <c r="U71" i="4" s="1"/>
  <c r="AC19" i="4"/>
  <c r="U52" i="4" s="1"/>
  <c r="Z46" i="4" l="1"/>
  <c r="K48" i="4" l="1"/>
  <c r="T48" i="4" l="1"/>
  <c r="W48" i="4"/>
  <c r="N48" i="4"/>
  <c r="K49" i="4" l="1"/>
  <c r="AC48" i="4" s="1"/>
  <c r="F4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000-000001000000}">
      <text>
        <r>
          <rPr>
            <b/>
            <sz val="9"/>
            <color indexed="81"/>
            <rFont val="ＭＳ Ｐゴシック"/>
            <family val="3"/>
            <charset val="128"/>
          </rPr>
          <t>定款、寄付行為から転記。
記載量が膨大な場合は、主な事業が書いてあればよい。</t>
        </r>
      </text>
    </comment>
    <comment ref="AE12" authorId="0" shapeId="0" xr:uid="{00000000-0006-0000-0000-000002000000}">
      <text>
        <r>
          <rPr>
            <b/>
            <sz val="9"/>
            <color indexed="81"/>
            <rFont val="ＭＳ Ｐゴシック"/>
            <family val="3"/>
            <charset val="128"/>
          </rPr>
          <t xml:space="preserve">以下のように、開園時間・延長時間が重ならないように記載してください。
・開園時間（基本）　７時～１８時（１１時間）
・延長時間　　　　　１８時～２０時（２時間）
</t>
        </r>
        <r>
          <rPr>
            <sz val="9"/>
            <color indexed="81"/>
            <rFont val="ＭＳ Ｐゴシック"/>
            <family val="3"/>
            <charset val="128"/>
          </rPr>
          <t xml:space="preserve">
</t>
        </r>
      </text>
    </comment>
    <comment ref="C21" authorId="0" shapeId="0" xr:uid="{00000000-0006-0000-0000-000003000000}">
      <text>
        <r>
          <rPr>
            <b/>
            <sz val="9"/>
            <color indexed="81"/>
            <rFont val="ＭＳ Ｐゴシック"/>
            <family val="3"/>
            <charset val="128"/>
          </rPr>
          <t>「当該保育所の今後５年間の収支予算書」から
開設初年度の収入額、支出額を記入する。
（年度途中開園の場合は、２年目の額）</t>
        </r>
      </text>
    </comment>
    <comment ref="K71" authorId="0" shapeId="0" xr:uid="{00000000-0006-0000-0000-000004000000}">
      <text>
        <r>
          <rPr>
            <sz val="9"/>
            <color indexed="81"/>
            <rFont val="ＭＳ Ｐゴシック"/>
            <family val="3"/>
            <charset val="128"/>
          </rPr>
          <t>保育に有効な面積を記入</t>
        </r>
      </text>
    </comment>
    <comment ref="F74" authorId="0" shapeId="0" xr:uid="{00000000-0006-0000-0000-000005000000}">
      <text>
        <r>
          <rPr>
            <b/>
            <sz val="9"/>
            <color indexed="81"/>
            <rFont val="ＭＳ Ｐゴシック"/>
            <family val="3"/>
            <charset val="128"/>
          </rPr>
          <t>合同保育の場合は合同で行う年齢区分のグループごとにセルを結合し、まとめて記載</t>
        </r>
      </text>
    </comment>
  </commentList>
</comments>
</file>

<file path=xl/sharedStrings.xml><?xml version="1.0" encoding="utf-8"?>
<sst xmlns="http://schemas.openxmlformats.org/spreadsheetml/2006/main" count="298" uniqueCount="197">
  <si>
    <t>設置者</t>
    <rPh sb="0" eb="3">
      <t>セッチシャ</t>
    </rPh>
    <phoneticPr fontId="1"/>
  </si>
  <si>
    <t>住　　所</t>
    <rPh sb="0" eb="1">
      <t>ジュウ</t>
    </rPh>
    <rPh sb="3" eb="4">
      <t>ショ</t>
    </rPh>
    <phoneticPr fontId="2"/>
  </si>
  <si>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</si>
  <si>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</si>
  <si>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</si>
  <si>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</si>
  <si>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</si>
  <si>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</si>
  <si>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開設予定年月日</t>
    <rPh sb="0" eb="2">
      <t>カイセツ</t>
    </rPh>
    <rPh sb="2" eb="4">
      <t>ヨテイ</t>
    </rPh>
    <rPh sb="4" eb="7">
      <t>ネンガッピ</t>
    </rPh>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</si>
  <si>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</si>
  <si>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</si>
  <si>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</si>
  <si>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</si>
  <si>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</si>
  <si>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</si>
  <si>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</si>
  <si>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</si>
  <si>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</si>
  <si>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</si>
  <si>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</si>
  <si>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</si>
  <si>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</si>
  <si>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</si>
  <si>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土地</t>
    <rPh sb="0" eb="2">
      <t>トチ</t>
    </rPh>
    <phoneticPr fontId="2"/>
  </si>
  <si>
    <t>収入</t>
    <rPh sb="0" eb="2">
      <t>シュウニュウ</t>
    </rPh>
    <phoneticPr fontId="2"/>
  </si>
  <si>
    <t>建物設備</t>
    <rPh sb="0" eb="2">
      <t>タテモノ</t>
    </rPh>
    <rPh sb="2" eb="4">
      <t>セツビ</t>
    </rPh>
    <phoneticPr fontId="2"/>
  </si>
  <si>
    <t>耐震性能</t>
    <rPh sb="0" eb="2">
      <t>タイシン</t>
    </rPh>
    <rPh sb="2" eb="4">
      <t>セイノウ</t>
    </rPh>
    <phoneticPr fontId="2"/>
  </si>
  <si>
    <t>その他</t>
    <rPh sb="2" eb="3">
      <t>タ</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</si>
  <si>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</si>
  <si>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</si>
  <si>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</si>
  <si>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</si>
  <si>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</si>
  <si>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</si>
  <si>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</si>
  <si>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</si>
  <si>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</si>
  <si>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</si>
  <si>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（直近三か年連続）</t>
    <rPh sb="1" eb="3">
      <t>チョッキン</t>
    </rPh>
    <rPh sb="3" eb="4">
      <t>サン</t>
    </rPh>
    <rPh sb="5" eb="6">
      <t>ネン</t>
    </rPh>
    <rPh sb="6" eb="8">
      <t>レンゾク</t>
    </rPh>
    <phoneticPr fontId="2"/>
  </si>
  <si>
    <t>㎡）</t>
    <phoneticPr fontId="2"/>
  </si>
  <si>
    <t>（距離）</t>
    <rPh sb="1" eb="3">
      <t>キョリ</t>
    </rPh>
    <phoneticPr fontId="2"/>
  </si>
  <si>
    <t>徒歩</t>
    <rPh sb="0" eb="2">
      <t>トホ</t>
    </rPh>
    <phoneticPr fontId="2"/>
  </si>
  <si>
    <t>職員</t>
    <rPh sb="0" eb="2">
      <t>ショクイン</t>
    </rPh>
    <phoneticPr fontId="2"/>
  </si>
  <si>
    <t>氏名</t>
    <rPh sb="0" eb="2">
      <t>シメイ</t>
    </rPh>
    <phoneticPr fontId="2"/>
  </si>
  <si>
    <t>歳</t>
    <rPh sb="0" eb="1">
      <t>サイ</t>
    </rPh>
    <phoneticPr fontId="2"/>
  </si>
  <si>
    <t>（２か所２方向）</t>
    <rPh sb="3" eb="4">
      <t>ショ</t>
    </rPh>
    <rPh sb="5" eb="7">
      <t>ホウコウ</t>
    </rPh>
    <phoneticPr fontId="2"/>
  </si>
  <si>
    <t>人</t>
    <rPh sb="0" eb="1">
      <t>ニン</t>
    </rPh>
    <phoneticPr fontId="2"/>
  </si>
  <si>
    <t>食事の提供</t>
    <rPh sb="0" eb="2">
      <t>ショクジ</t>
    </rPh>
    <rPh sb="3" eb="5">
      <t>テイキョウ</t>
    </rPh>
    <phoneticPr fontId="2"/>
  </si>
  <si>
    <t>（添付資料）</t>
    <rPh sb="1" eb="3">
      <t>テンプ</t>
    </rPh>
    <rPh sb="3" eb="5">
      <t>シリョウ</t>
    </rPh>
    <phoneticPr fontId="2"/>
  </si>
  <si>
    <t>・</t>
    <phoneticPr fontId="2"/>
  </si>
  <si>
    <t>施設の案内図</t>
    <rPh sb="0" eb="2">
      <t>シセツ</t>
    </rPh>
    <rPh sb="3" eb="6">
      <t>アンナイズ</t>
    </rPh>
    <phoneticPr fontId="2"/>
  </si>
  <si>
    <t>施設の配置図及び建物の平面図</t>
    <rPh sb="0" eb="2">
      <t>シセツ</t>
    </rPh>
    <rPh sb="3" eb="6">
      <t>ハイチズ</t>
    </rPh>
    <rPh sb="6" eb="7">
      <t>オヨ</t>
    </rPh>
    <rPh sb="8" eb="10">
      <t>タテモノ</t>
    </rPh>
    <rPh sb="11" eb="14">
      <t>ヘイメンズ</t>
    </rPh>
    <phoneticPr fontId="2"/>
  </si>
  <si>
    <t>屋外避難場所までの経路を示した平面図</t>
    <rPh sb="0" eb="2">
      <t>オクガイ</t>
    </rPh>
    <rPh sb="2" eb="4">
      <t>ヒナン</t>
    </rPh>
    <rPh sb="4" eb="6">
      <t>バショ</t>
    </rPh>
    <rPh sb="9" eb="11">
      <t>ケイロ</t>
    </rPh>
    <rPh sb="12" eb="13">
      <t>シメ</t>
    </rPh>
    <rPh sb="15" eb="18">
      <t>ヘイメンズ</t>
    </rPh>
    <phoneticPr fontId="2"/>
  </si>
  <si>
    <t>延長時間</t>
    <rPh sb="0" eb="2">
      <t>エンチョウ</t>
    </rPh>
    <rPh sb="2" eb="4">
      <t>ジカン</t>
    </rPh>
    <phoneticPr fontId="2"/>
  </si>
  <si>
    <t>（</t>
  </si>
  <si>
    <t>時間</t>
    <rPh sb="0" eb="2">
      <t>ジカン</t>
    </rPh>
    <phoneticPr fontId="2"/>
  </si>
  <si>
    <t>分）</t>
    <rPh sb="0" eb="1">
      <t>フン</t>
    </rPh>
    <phoneticPr fontId="2"/>
  </si>
  <si>
    <t>常勤</t>
    <rPh sb="0" eb="2">
      <t>ジョウキン</t>
    </rPh>
    <phoneticPr fontId="2"/>
  </si>
  <si>
    <t>室内化学物質</t>
    <rPh sb="0" eb="2">
      <t>シツナイ</t>
    </rPh>
    <rPh sb="2" eb="4">
      <t>カガク</t>
    </rPh>
    <rPh sb="4" eb="6">
      <t>ブッシツ</t>
    </rPh>
    <phoneticPr fontId="2"/>
  </si>
  <si>
    <t>事業概要</t>
    <rPh sb="0" eb="2">
      <t>ジギョウ</t>
    </rPh>
    <rPh sb="2" eb="4">
      <t>ガイヨウ</t>
    </rPh>
    <phoneticPr fontId="2"/>
  </si>
  <si>
    <t>教育・保育の
目標・理念・運営方針</t>
    <rPh sb="0" eb="2">
      <t>キョウイク</t>
    </rPh>
    <rPh sb="3" eb="5">
      <t>ホイク</t>
    </rPh>
    <rPh sb="7" eb="9">
      <t>モクヒョウ</t>
    </rPh>
    <rPh sb="10" eb="12">
      <t>リネン</t>
    </rPh>
    <rPh sb="13" eb="15">
      <t>ウンエイ</t>
    </rPh>
    <rPh sb="15" eb="17">
      <t>ホウシン</t>
    </rPh>
    <phoneticPr fontId="2"/>
  </si>
  <si>
    <t>写真</t>
    <rPh sb="0" eb="2">
      <t>シャシン</t>
    </rPh>
    <phoneticPr fontId="2"/>
  </si>
  <si>
    <t>職員構成一覧</t>
    <rPh sb="0" eb="2">
      <t>ショクイン</t>
    </rPh>
    <rPh sb="2" eb="4">
      <t>コウセイ</t>
    </rPh>
    <rPh sb="4" eb="6">
      <t>イチラン</t>
    </rPh>
    <phoneticPr fontId="2"/>
  </si>
  <si>
    <t>年間事業費</t>
    <rPh sb="0" eb="2">
      <t>ネンカン</t>
    </rPh>
    <rPh sb="2" eb="5">
      <t>ジギョウヒ</t>
    </rPh>
    <phoneticPr fontId="2"/>
  </si>
  <si>
    <t>要綱第２の４（２）ア（イ）に掲げる次のいずれかの施設長要件に該当</t>
    <rPh sb="0" eb="2">
      <t>ヨウコウ</t>
    </rPh>
    <rPh sb="2" eb="3">
      <t>ダイ</t>
    </rPh>
    <rPh sb="14" eb="15">
      <t>カカ</t>
    </rPh>
    <rPh sb="17" eb="18">
      <t>ツギ</t>
    </rPh>
    <rPh sb="24" eb="27">
      <t>シセツチョウ</t>
    </rPh>
    <rPh sb="27" eb="29">
      <t>ヨウケン</t>
    </rPh>
    <rPh sb="30" eb="32">
      <t>ガイトウ</t>
    </rPh>
    <phoneticPr fontId="2"/>
  </si>
  <si>
    <t>保育士</t>
    <rPh sb="0" eb="3">
      <t>ホイクシ</t>
    </rPh>
    <phoneticPr fontId="2"/>
  </si>
  <si>
    <t>委託</t>
    <rPh sb="0" eb="2">
      <t>イタク</t>
    </rPh>
    <phoneticPr fontId="2"/>
  </si>
  <si>
    <t>直営</t>
    <rPh sb="0" eb="2">
      <t>チョクエイ</t>
    </rPh>
    <phoneticPr fontId="2"/>
  </si>
  <si>
    <t>外部搬入</t>
    <rPh sb="0" eb="2">
      <t>ガイブ</t>
    </rPh>
    <rPh sb="2" eb="4">
      <t>ハンニュウ</t>
    </rPh>
    <phoneticPr fontId="2"/>
  </si>
  <si>
    <t>「保育所における調理業務の委託について」（平成１０年２月１８日付児発第８６号厚生省児童家庭局長通知）を充足</t>
    <rPh sb="1" eb="3">
      <t>ホイク</t>
    </rPh>
    <rPh sb="3" eb="4">
      <t>ショ</t>
    </rPh>
    <rPh sb="8" eb="10">
      <t>チョウリ</t>
    </rPh>
    <rPh sb="10" eb="12">
      <t>ギョウム</t>
    </rPh>
    <rPh sb="13" eb="15">
      <t>イタク</t>
    </rPh>
    <rPh sb="21" eb="23">
      <t>ヘイセイ</t>
    </rPh>
    <rPh sb="25" eb="26">
      <t>ネン</t>
    </rPh>
    <rPh sb="27" eb="28">
      <t>ガツ</t>
    </rPh>
    <rPh sb="30" eb="32">
      <t>ニチヅケ</t>
    </rPh>
    <rPh sb="32" eb="33">
      <t>ジ</t>
    </rPh>
    <rPh sb="33" eb="34">
      <t>ハツ</t>
    </rPh>
    <rPh sb="34" eb="35">
      <t>ダイ</t>
    </rPh>
    <rPh sb="37" eb="38">
      <t>ゴウ</t>
    </rPh>
    <rPh sb="38" eb="41">
      <t>コウセイショウ</t>
    </rPh>
    <rPh sb="41" eb="43">
      <t>ジドウ</t>
    </rPh>
    <rPh sb="43" eb="45">
      <t>カテイ</t>
    </rPh>
    <rPh sb="45" eb="47">
      <t>キョクチョウ</t>
    </rPh>
    <rPh sb="47" eb="49">
      <t>ツウチ</t>
    </rPh>
    <rPh sb="51" eb="53">
      <t>ジュウソク</t>
    </rPh>
    <phoneticPr fontId="2"/>
  </si>
  <si>
    <t>特記事項</t>
    <rPh sb="0" eb="2">
      <t>トッキ</t>
    </rPh>
    <rPh sb="2" eb="4">
      <t>ジコウ</t>
    </rPh>
    <phoneticPr fontId="2"/>
  </si>
  <si>
    <t>㎡</t>
  </si>
  <si>
    <t>基準</t>
    <rPh sb="0" eb="2">
      <t>キジュン</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</si>
  <si>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</si>
  <si>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</si>
  <si>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</si>
  <si>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</si>
  <si>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改修/
用途変更</t>
    <rPh sb="0" eb="2">
      <t>カイシュウ</t>
    </rPh>
    <rPh sb="4" eb="6">
      <t>ヨウト</t>
    </rPh>
    <rPh sb="6" eb="8">
      <t>ヘンコウ</t>
    </rPh>
    <phoneticPr fontId="2"/>
  </si>
  <si>
    <t>要件</t>
    <rPh sb="0" eb="2">
      <t>ヨウケン</t>
    </rPh>
    <phoneticPr fontId="2"/>
  </si>
  <si>
    <t>夜間保育所である</t>
    <rPh sb="0" eb="2">
      <t>ヤカン</t>
    </rPh>
    <rPh sb="2" eb="4">
      <t>ホイク</t>
    </rPh>
    <rPh sb="4" eb="5">
      <t>ショ</t>
    </rPh>
    <phoneticPr fontId="2"/>
  </si>
  <si>
    <t>→</t>
    <phoneticPr fontId="2"/>
  </si>
  <si>
    <t>保育士資格を有する</t>
    <rPh sb="0" eb="3">
      <t>ホイクシ</t>
    </rPh>
    <rPh sb="3" eb="5">
      <t>シカク</t>
    </rPh>
    <rPh sb="6" eb="7">
      <t>ユウ</t>
    </rPh>
    <phoneticPr fontId="2"/>
  </si>
  <si>
    <t>人</t>
    <rPh sb="0" eb="1">
      <t>ニン</t>
    </rPh>
    <phoneticPr fontId="2"/>
  </si>
  <si>
    <t>・</t>
  </si>
  <si>
    <t>施設長の履歴書</t>
    <rPh sb="0" eb="3">
      <t>シセツチョウ</t>
    </rPh>
    <rPh sb="4" eb="6">
      <t>リレキ</t>
    </rPh>
    <rPh sb="6" eb="7">
      <t>ショ</t>
    </rPh>
    <phoneticPr fontId="2"/>
  </si>
  <si>
    <t>支出</t>
    <rPh sb="0" eb="2">
      <t>シシュツ</t>
    </rPh>
    <phoneticPr fontId="2"/>
  </si>
  <si>
    <t>（直近の会計期間）</t>
    <rPh sb="1" eb="3">
      <t>チョッキン</t>
    </rPh>
    <rPh sb="4" eb="6">
      <t>カイケイ</t>
    </rPh>
    <rPh sb="6" eb="8">
      <t>キカン</t>
    </rPh>
    <phoneticPr fontId="2"/>
  </si>
  <si>
    <t>開園時間（基本）</t>
    <rPh sb="0" eb="2">
      <t>カイエン</t>
    </rPh>
    <rPh sb="2" eb="4">
      <t>ジカン</t>
    </rPh>
    <rPh sb="5" eb="7">
      <t>キホン</t>
    </rPh>
    <phoneticPr fontId="2"/>
  </si>
  <si>
    <t>円</t>
    <rPh sb="0" eb="1">
      <t>エン</t>
    </rPh>
    <phoneticPr fontId="2"/>
  </si>
  <si>
    <t>屋外遊戯場</t>
    <rPh sb="0" eb="2">
      <t>オクガイ</t>
    </rPh>
    <rPh sb="2" eb="4">
      <t>ユウギ</t>
    </rPh>
    <rPh sb="4" eb="5">
      <t>バ</t>
    </rPh>
    <phoneticPr fontId="2"/>
  </si>
  <si>
    <t>設置形態</t>
    <rPh sb="0" eb="2">
      <t>セッチ</t>
    </rPh>
    <rPh sb="2" eb="4">
      <t>ケイタイ</t>
    </rPh>
    <phoneticPr fontId="2"/>
  </si>
  <si>
    <t>避難経路</t>
    <rPh sb="0" eb="2">
      <t>ヒナン</t>
    </rPh>
    <rPh sb="2" eb="4">
      <t>ケイロ</t>
    </rPh>
    <phoneticPr fontId="2"/>
  </si>
  <si>
    <t>２号認定</t>
    <rPh sb="1" eb="2">
      <t>ゴウ</t>
    </rPh>
    <rPh sb="2" eb="4">
      <t>ニンテイ</t>
    </rPh>
    <phoneticPr fontId="2"/>
  </si>
  <si>
    <t>３号認定</t>
    <rPh sb="1" eb="2">
      <t>ゴウ</t>
    </rPh>
    <rPh sb="2" eb="4">
      <t>ニンテイ</t>
    </rPh>
    <phoneticPr fontId="2"/>
  </si>
  <si>
    <t>適</t>
    <rPh sb="0" eb="1">
      <t>テキ</t>
    </rPh>
    <phoneticPr fontId="2"/>
  </si>
  <si>
    <t>不適</t>
    <rPh sb="0" eb="2">
      <t>フテキ</t>
    </rPh>
    <phoneticPr fontId="2"/>
  </si>
  <si>
    <t>保育所における食事の提供について（平成２２年６月１日付雇児発0601第４号）を充足</t>
    <rPh sb="0" eb="2">
      <t>ホイク</t>
    </rPh>
    <rPh sb="2" eb="3">
      <t>ショ</t>
    </rPh>
    <rPh sb="7" eb="9">
      <t>ショクジ</t>
    </rPh>
    <rPh sb="10" eb="12">
      <t>テイキョウ</t>
    </rPh>
    <rPh sb="17" eb="19">
      <t>ヘイセイ</t>
    </rPh>
    <rPh sb="21" eb="22">
      <t>ネン</t>
    </rPh>
    <rPh sb="23" eb="24">
      <t>ガツ</t>
    </rPh>
    <rPh sb="25" eb="26">
      <t>ニチ</t>
    </rPh>
    <rPh sb="26" eb="27">
      <t>ツ</t>
    </rPh>
    <rPh sb="27" eb="28">
      <t>ヤトイ</t>
    </rPh>
    <rPh sb="28" eb="29">
      <t>ジ</t>
    </rPh>
    <rPh sb="29" eb="30">
      <t>ハツ</t>
    </rPh>
    <rPh sb="34" eb="35">
      <t>ダイ</t>
    </rPh>
    <rPh sb="36" eb="37">
      <t>ゴウ</t>
    </rPh>
    <rPh sb="39" eb="41">
      <t>ジュウソク</t>
    </rPh>
    <phoneticPr fontId="2"/>
  </si>
  <si>
    <t>施設長</t>
    <rPh sb="0" eb="3">
      <t>シセツチョウ</t>
    </rPh>
    <phoneticPr fontId="2"/>
  </si>
  <si>
    <t>保育所定員計</t>
    <rPh sb="0" eb="2">
      <t>ホイク</t>
    </rPh>
    <rPh sb="2" eb="3">
      <t>ショ</t>
    </rPh>
    <rPh sb="3" eb="5">
      <t>テイイン</t>
    </rPh>
    <rPh sb="5" eb="6">
      <t>ケイ</t>
    </rPh>
    <phoneticPr fontId="2"/>
  </si>
  <si>
    <t>事業
基盤</t>
    <rPh sb="0" eb="2">
      <t>ジギョウ</t>
    </rPh>
    <rPh sb="3" eb="5">
      <t>キバン</t>
    </rPh>
    <phoneticPr fontId="2"/>
  </si>
  <si>
    <t>面積</t>
    <rPh sb="0" eb="2">
      <t>メンセキ</t>
    </rPh>
    <phoneticPr fontId="2"/>
  </si>
  <si>
    <t>←　一般的には所有権移転登記後の登記事項証明書</t>
    <rPh sb="2" eb="5">
      <t>イッパンテキ</t>
    </rPh>
    <rPh sb="7" eb="10">
      <t>ショユウケン</t>
    </rPh>
    <rPh sb="10" eb="12">
      <t>イテン</t>
    </rPh>
    <rPh sb="12" eb="14">
      <t>トウキ</t>
    </rPh>
    <rPh sb="14" eb="15">
      <t>ゴ</t>
    </rPh>
    <rPh sb="16" eb="18">
      <t>トウキ</t>
    </rPh>
    <rPh sb="18" eb="20">
      <t>ジコウ</t>
    </rPh>
    <rPh sb="20" eb="23">
      <t>ショウメイショ</t>
    </rPh>
    <phoneticPr fontId="2"/>
  </si>
  <si>
    <t>権利関係</t>
    <rPh sb="0" eb="2">
      <t>ケンリ</t>
    </rPh>
    <rPh sb="2" eb="4">
      <t>カンケイ</t>
    </rPh>
    <phoneticPr fontId="2"/>
  </si>
  <si>
    <t>←ご活用ください</t>
    <rPh sb="2" eb="4">
      <t>カツヨウ</t>
    </rPh>
    <phoneticPr fontId="2"/>
  </si>
  <si>
    <t>構造</t>
    <rPh sb="0" eb="2">
      <t>コウゾウ</t>
    </rPh>
    <phoneticPr fontId="2"/>
  </si>
  <si>
    <t>㎡、延床面積</t>
    <rPh sb="2" eb="3">
      <t>ノベ</t>
    </rPh>
    <rPh sb="3" eb="6">
      <t>ユカメンセキ</t>
    </rPh>
    <phoneticPr fontId="2"/>
  </si>
  <si>
    <t>　うち保育所部分</t>
    <rPh sb="3" eb="5">
      <t>ホイク</t>
    </rPh>
    <rPh sb="5" eb="6">
      <t>ショ</t>
    </rPh>
    <rPh sb="6" eb="8">
      <t>ブブン</t>
    </rPh>
    <phoneticPr fontId="2"/>
  </si>
  <si>
    <t>←　一般的には表題登記に係る登記事項証明書</t>
    <rPh sb="2" eb="5">
      <t>イッパンテキ</t>
    </rPh>
    <rPh sb="7" eb="9">
      <t>ヒョウダイ</t>
    </rPh>
    <rPh sb="9" eb="11">
      <t>トウキ</t>
    </rPh>
    <rPh sb="12" eb="13">
      <t>カカ</t>
    </rPh>
    <rPh sb="14" eb="16">
      <t>トウキ</t>
    </rPh>
    <rPh sb="16" eb="18">
      <t>ジコウ</t>
    </rPh>
    <rPh sb="18" eb="21">
      <t>ショウメイショ</t>
    </rPh>
    <phoneticPr fontId="2"/>
  </si>
  <si>
    <t>現計画</t>
    <rPh sb="0" eb="1">
      <t>ゲン</t>
    </rPh>
    <rPh sb="1" eb="3">
      <t>ケイカク</t>
    </rPh>
    <phoneticPr fontId="2"/>
  </si>
  <si>
    <t>乳児室・
ほふく室</t>
    <rPh sb="0" eb="2">
      <t>ニュウジ</t>
    </rPh>
    <rPh sb="2" eb="3">
      <t>シツ</t>
    </rPh>
    <rPh sb="8" eb="9">
      <t>シツ</t>
    </rPh>
    <phoneticPr fontId="2"/>
  </si>
  <si>
    <t>調理室</t>
  </si>
  <si>
    <t>保育室・
遊戯室</t>
    <rPh sb="0" eb="3">
      <t>ホイクシツ</t>
    </rPh>
    <rPh sb="5" eb="8">
      <t>ユウギシツ</t>
    </rPh>
    <phoneticPr fontId="2"/>
  </si>
  <si>
    <t>便所（児童用）</t>
    <rPh sb="3" eb="5">
      <t>ジドウ</t>
    </rPh>
    <rPh sb="5" eb="6">
      <t>ヨウ</t>
    </rPh>
    <phoneticPr fontId="2"/>
  </si>
  <si>
    <t>保育室等が3階以上にある場合</t>
    <rPh sb="0" eb="3">
      <t>ホイクシツ</t>
    </rPh>
    <rPh sb="3" eb="4">
      <t>トウ</t>
    </rPh>
    <rPh sb="6" eb="7">
      <t>カイ</t>
    </rPh>
    <rPh sb="7" eb="9">
      <t>イジョウ</t>
    </rPh>
    <rPh sb="12" eb="14">
      <t>バアイ</t>
    </rPh>
    <phoneticPr fontId="2"/>
  </si>
  <si>
    <t>常用　（</t>
    <rPh sb="0" eb="2">
      <t>ジョウヨウ</t>
    </rPh>
    <phoneticPr fontId="2"/>
  </si>
  <si>
    <t>）</t>
    <phoneticPr fontId="2"/>
  </si>
  <si>
    <t>避難用　（</t>
    <rPh sb="0" eb="3">
      <t>ヒナンヨウ</t>
    </rPh>
    <phoneticPr fontId="2"/>
  </si>
  <si>
    <t>保育室等からの距離</t>
    <rPh sb="0" eb="3">
      <t>ホイクシツ</t>
    </rPh>
    <rPh sb="3" eb="4">
      <t>トウ</t>
    </rPh>
    <rPh sb="7" eb="9">
      <t>キョリ</t>
    </rPh>
    <phoneticPr fontId="2"/>
  </si>
  <si>
    <t>階</t>
    <rPh sb="0" eb="1">
      <t>カイ</t>
    </rPh>
    <phoneticPr fontId="2"/>
  </si>
  <si>
    <t>m</t>
    <phoneticPr fontId="2"/>
  </si>
  <si>
    <t>有</t>
    <phoneticPr fontId="2"/>
  </si>
  <si>
    <t>[屋外]</t>
    <rPh sb="1" eb="3">
      <t>オクガイ</t>
    </rPh>
    <phoneticPr fontId="2"/>
  </si>
  <si>
    <t>[代替場所]</t>
    <rPh sb="1" eb="3">
      <t>ダイタイ</t>
    </rPh>
    <rPh sb="3" eb="5">
      <t>バショ</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</si>
  <si>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</si>
  <si>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</si>
  <si>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年齢区分</t>
    <rPh sb="0" eb="2">
      <t>ネンレイ</t>
    </rPh>
    <rPh sb="2" eb="4">
      <t>クブン</t>
    </rPh>
    <phoneticPr fontId="2"/>
  </si>
  <si>
    <t>年齢別</t>
    <rPh sb="0" eb="2">
      <t>ネンレイ</t>
    </rPh>
    <rPh sb="2" eb="3">
      <t>ベツ</t>
    </rPh>
    <phoneticPr fontId="2"/>
  </si>
  <si>
    <t>←　自治体から保育の受託に係る確認を受ける場合は必須</t>
    <rPh sb="2" eb="5">
      <t>ジチタイ</t>
    </rPh>
    <rPh sb="7" eb="9">
      <t>ホイク</t>
    </rPh>
    <rPh sb="10" eb="12">
      <t>ジュタク</t>
    </rPh>
    <rPh sb="13" eb="14">
      <t>カカ</t>
    </rPh>
    <rPh sb="15" eb="17">
      <t>カクニン</t>
    </rPh>
    <rPh sb="18" eb="19">
      <t>ウ</t>
    </rPh>
    <rPh sb="21" eb="23">
      <t>バアイ</t>
    </rPh>
    <rPh sb="24" eb="26">
      <t>ヒッス</t>
    </rPh>
    <phoneticPr fontId="2"/>
  </si>
  <si>
    <t>嘱託医</t>
    <rPh sb="0" eb="3">
      <t>ショクタクイ</t>
    </rPh>
    <phoneticPr fontId="2"/>
  </si>
  <si>
    <t>1人</t>
    <rPh sb="1" eb="2">
      <t>ニン</t>
    </rPh>
    <phoneticPr fontId="2"/>
  </si>
  <si>
    <t>その他、規則第14条第2号から第8号までの基準を満たしている。</t>
    <rPh sb="2" eb="3">
      <t>タ</t>
    </rPh>
    <rPh sb="4" eb="6">
      <t>キソク</t>
    </rPh>
    <rPh sb="6" eb="7">
      <t>ダイ</t>
    </rPh>
    <rPh sb="9" eb="10">
      <t>ジョウ</t>
    </rPh>
    <rPh sb="10" eb="11">
      <t>ダイ</t>
    </rPh>
    <rPh sb="12" eb="13">
      <t>ゴウ</t>
    </rPh>
    <rPh sb="15" eb="16">
      <t>ダイ</t>
    </rPh>
    <rPh sb="17" eb="18">
      <t>ゴウ</t>
    </rPh>
    <rPh sb="21" eb="23">
      <t>キジュン</t>
    </rPh>
    <rPh sb="24" eb="25">
      <t>ミ</t>
    </rPh>
    <phoneticPr fontId="2"/>
  </si>
  <si>
    <t>実人員</t>
    <rPh sb="0" eb="1">
      <t>ジツ</t>
    </rPh>
    <rPh sb="1" eb="3">
      <t>ジンイン</t>
    </rPh>
    <phoneticPr fontId="2"/>
  </si>
  <si>
    <t>　※　借用の場合は使用の権利が確認できる書類（賃貸借契約書等）のほか、「不動産の貸与を受けて保育所を設置
　　する場合の要件緩和について」　（平成１６年５月２４日付雇児発第０５２４００２号・社援発第０５２４００８号厚生労働
　　省雇用均等・児童家庭・社会・援護局長連名通知）により実施していることを証する書面を添付</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55" eb="157">
      <t>テンプ</t>
    </rPh>
    <phoneticPr fontId="2"/>
  </si>
  <si>
    <t>給付に係る加配必要人数</t>
    <rPh sb="0" eb="2">
      <t>キュウフ</t>
    </rPh>
    <rPh sb="3" eb="4">
      <t>カカ</t>
    </rPh>
    <rPh sb="5" eb="7">
      <t>カハイ</t>
    </rPh>
    <rPh sb="7" eb="9">
      <t>ヒツヨウ</t>
    </rPh>
    <rPh sb="9" eb="11">
      <t>ニンズウ</t>
    </rPh>
    <phoneticPr fontId="2"/>
  </si>
  <si>
    <t>←　自治体から保育の受託に係る確認を受ける場合に必須となる人数</t>
    <rPh sb="2" eb="5">
      <t>ジチタイ</t>
    </rPh>
    <rPh sb="7" eb="9">
      <t>ホイク</t>
    </rPh>
    <rPh sb="10" eb="12">
      <t>ジュタク</t>
    </rPh>
    <rPh sb="13" eb="14">
      <t>カカ</t>
    </rPh>
    <rPh sb="15" eb="17">
      <t>カクニン</t>
    </rPh>
    <rPh sb="18" eb="19">
      <t>ウ</t>
    </rPh>
    <rPh sb="21" eb="23">
      <t>バアイ</t>
    </rPh>
    <rPh sb="24" eb="26">
      <t>ヒッス</t>
    </rPh>
    <rPh sb="29" eb="31">
      <t>ニンズウ</t>
    </rPh>
    <phoneticPr fontId="2"/>
  </si>
  <si>
    <t>（1か月当たりの勤務時間</t>
    <rPh sb="3" eb="4">
      <t>ゲツ</t>
    </rPh>
    <rPh sb="4" eb="5">
      <t>ア</t>
    </rPh>
    <rPh sb="8" eb="10">
      <t>キンム</t>
    </rPh>
    <rPh sb="10" eb="12">
      <t>ジカン</t>
    </rPh>
    <phoneticPr fontId="2"/>
  </si>
  <si>
    <t>時間）</t>
    <rPh sb="0" eb="2">
      <t>ジカン</t>
    </rPh>
    <phoneticPr fontId="2"/>
  </si>
  <si>
    <t>時間</t>
    <rPh sb="0" eb="2">
      <t>ジカン</t>
    </rPh>
    <phoneticPr fontId="2"/>
  </si>
  <si>
    <t>　月　日までに提出</t>
    <phoneticPr fontId="2"/>
  </si>
  <si>
    <t>完了届</t>
    <rPh sb="0" eb="2">
      <t>カンリョウ</t>
    </rPh>
    <rPh sb="2" eb="3">
      <t>トドケ</t>
    </rPh>
    <phoneticPr fontId="2"/>
  </si>
  <si>
    <t>　</t>
    <phoneticPr fontId="2"/>
  </si>
  <si>
    <t>～</t>
    <phoneticPr fontId="2"/>
  </si>
  <si>
    <t>(</t>
    <phoneticPr fontId="2"/>
  </si>
  <si>
    <t>無</t>
    <phoneticPr fontId="2"/>
  </si>
  <si>
    <t>借用　（貸主：　国　・　都　・　区市町村　・　民間　）</t>
    <rPh sb="0" eb="2">
      <t>シャクヨウ</t>
    </rPh>
    <phoneticPr fontId="2"/>
  </si>
  <si>
    <t>建物借用と一体</t>
    <rPh sb="2" eb="4">
      <t>シャクヨウ</t>
    </rPh>
    <phoneticPr fontId="2"/>
  </si>
  <si>
    <t>委託先：</t>
    <rPh sb="0" eb="3">
      <t>イタクサキ</t>
    </rPh>
    <phoneticPr fontId="2"/>
  </si>
  <si>
    <t>線</t>
    <rPh sb="0" eb="1">
      <t>セン</t>
    </rPh>
    <phoneticPr fontId="2"/>
  </si>
  <si>
    <t>駅</t>
    <rPh sb="0" eb="1">
      <t>エキ</t>
    </rPh>
    <phoneticPr fontId="2"/>
  </si>
  <si>
    <t>新規開設</t>
    <rPh sb="0" eb="2">
      <t>シンキ</t>
    </rPh>
    <rPh sb="2" eb="4">
      <t>カイセツ</t>
    </rPh>
    <phoneticPr fontId="2"/>
  </si>
  <si>
    <t>民間委譲</t>
    <rPh sb="0" eb="2">
      <t>ミンカン</t>
    </rPh>
    <rPh sb="2" eb="4">
      <t>イジョウ</t>
    </rPh>
    <phoneticPr fontId="2"/>
  </si>
  <si>
    <t>認証保育所からの移行</t>
    <rPh sb="0" eb="2">
      <t>ニンショウ</t>
    </rPh>
    <rPh sb="2" eb="4">
      <t>ホイク</t>
    </rPh>
    <rPh sb="4" eb="5">
      <t>ショ</t>
    </rPh>
    <rPh sb="8" eb="10">
      <t>イコウ</t>
    </rPh>
    <phoneticPr fontId="2"/>
  </si>
  <si>
    <t>区市町村事業からの移行</t>
    <rPh sb="0" eb="4">
      <t>クシチョウソン</t>
    </rPh>
    <rPh sb="4" eb="6">
      <t>ジギョウ</t>
    </rPh>
    <rPh sb="9" eb="11">
      <t>イコウ</t>
    </rPh>
    <phoneticPr fontId="2"/>
  </si>
  <si>
    <t>その他（</t>
    <phoneticPr fontId="2"/>
  </si>
  <si>
    <t>　常勤調理員</t>
    <rPh sb="1" eb="3">
      <t>ジョウキン</t>
    </rPh>
    <rPh sb="3" eb="6">
      <t>チョウリイン</t>
    </rPh>
    <phoneticPr fontId="2"/>
  </si>
  <si>
    <t>人</t>
    <rPh sb="0" eb="1">
      <t>ニン</t>
    </rPh>
    <phoneticPr fontId="2"/>
  </si>
  <si>
    <t>非常勤調理員</t>
    <rPh sb="0" eb="3">
      <t>ヒジョウキン</t>
    </rPh>
    <rPh sb="3" eb="6">
      <t>チョウリイン</t>
    </rPh>
    <phoneticPr fontId="2"/>
  </si>
  <si>
    <t>　※　借用の場合は賃貸借契約書等のほか、「不動産の貸与を受けて保育所を設置する場合の要件緩和について」
　　（平成１６年５月２４日付雇児発第０５２４００２号・社援発第０５２４００８号厚生労働省雇用均等・児童家庭・社会・
　　援護局長連名通知）により実施していることを証する書面を添付</t>
    <rPh sb="3" eb="5">
      <t>シャクヨウ</t>
    </rPh>
    <rPh sb="6" eb="8">
      <t>バアイ</t>
    </rPh>
    <rPh sb="9" eb="12">
      <t>チンタイシャク</t>
    </rPh>
    <rPh sb="12" eb="15">
      <t>ケイヤクショ</t>
    </rPh>
    <rPh sb="15" eb="16">
      <t>トウ</t>
    </rPh>
    <rPh sb="139" eb="141">
      <t>テンプ</t>
    </rPh>
    <phoneticPr fontId="2"/>
  </si>
  <si>
    <t>２以上の施設若しくは他の業務と兼務せず、保育所長として職務を行う者である。</t>
    <rPh sb="32" eb="33">
      <t>モノ</t>
    </rPh>
    <phoneticPr fontId="2"/>
  </si>
  <si>
    <t>保育所施設概要</t>
    <rPh sb="0" eb="2">
      <t>ホイク</t>
    </rPh>
    <rPh sb="2" eb="3">
      <t>ショ</t>
    </rPh>
    <rPh sb="3" eb="5">
      <t>シセツ</t>
    </rPh>
    <rPh sb="5" eb="7">
      <t>ガイヨウ</t>
    </rPh>
    <phoneticPr fontId="2"/>
  </si>
  <si>
    <t>１号認定
（認定こども園の場合）</t>
    <rPh sb="1" eb="2">
      <t>ゴウ</t>
    </rPh>
    <rPh sb="2" eb="4">
      <t>ニンテイ</t>
    </rPh>
    <rPh sb="6" eb="12">
      <t>ニン</t>
    </rPh>
    <rPh sb="13" eb="15">
      <t>バアイ</t>
    </rPh>
    <phoneticPr fontId="2"/>
  </si>
  <si>
    <r>
      <t>自己所有　</t>
    </r>
    <r>
      <rPr>
        <sz val="9"/>
        <rFont val="ＭＳ Ｐ明朝"/>
        <family val="1"/>
        <charset val="128"/>
      </rPr>
      <t>※所有権を有することがわかる登記事項証明書を添付</t>
    </r>
    <rPh sb="0" eb="2">
      <t>ジコ</t>
    </rPh>
    <rPh sb="2" eb="4">
      <t>ショユウ</t>
    </rPh>
    <rPh sb="6" eb="9">
      <t>ショユウケン</t>
    </rPh>
    <rPh sb="10" eb="11">
      <t>ユウ</t>
    </rPh>
    <rPh sb="19" eb="21">
      <t>トウキ</t>
    </rPh>
    <rPh sb="21" eb="23">
      <t>ジコウ</t>
    </rPh>
    <rPh sb="23" eb="26">
      <t>ショウメイショ</t>
    </rPh>
    <rPh sb="27" eb="29">
      <t>テンプ</t>
    </rPh>
    <phoneticPr fontId="2"/>
  </si>
  <si>
    <t>階建　建築面積</t>
    <rPh sb="0" eb="1">
      <t>カイ</t>
    </rPh>
    <rPh sb="1" eb="2">
      <t>タ</t>
    </rPh>
    <rPh sb="3" eb="5">
      <t>ケンチク</t>
    </rPh>
    <rPh sb="5" eb="7">
      <t>メンセキ</t>
    </rPh>
    <phoneticPr fontId="2"/>
  </si>
  <si>
    <t>㎡</t>
    <phoneticPr fontId="2"/>
  </si>
  <si>
    <t>階部分</t>
    <rPh sb="0" eb="1">
      <t>カイ</t>
    </rPh>
    <rPh sb="1" eb="3">
      <t>ブブン</t>
    </rPh>
    <phoneticPr fontId="2"/>
  </si>
  <si>
    <t>延床面積</t>
    <phoneticPr fontId="2"/>
  </si>
  <si>
    <t>（面積）</t>
    <rPh sb="1" eb="3">
      <t>メンセキ</t>
    </rPh>
    <phoneticPr fontId="2"/>
  </si>
  <si>
    <t>（名称）</t>
    <rPh sb="1" eb="3">
      <t>メイショウ</t>
    </rPh>
    <phoneticPr fontId="2"/>
  </si>
  <si>
    <t>≧</t>
    <phoneticPr fontId="2"/>
  </si>
  <si>
    <r>
      <t>医務室　</t>
    </r>
    <r>
      <rPr>
        <sz val="6"/>
        <rFont val="ＭＳ Ｐ明朝"/>
        <family val="1"/>
        <charset val="128"/>
      </rPr>
      <t>※事務室等内に設置する場合は医務コーナーの面積</t>
    </r>
    <rPh sb="8" eb="9">
      <t>トウ</t>
    </rPh>
    <phoneticPr fontId="2"/>
  </si>
  <si>
    <t>計</t>
    <rPh sb="0" eb="1">
      <t>ケイ</t>
    </rPh>
    <phoneticPr fontId="2"/>
  </si>
  <si>
    <t>その他面積</t>
    <phoneticPr fontId="2"/>
  </si>
  <si>
    <t>合　計</t>
    <rPh sb="0" eb="1">
      <t>ゴウ</t>
    </rPh>
    <rPh sb="2" eb="3">
      <t>ケイ</t>
    </rPh>
    <phoneticPr fontId="2"/>
  </si>
  <si>
    <t>Ｎｏ．</t>
    <phoneticPr fontId="2"/>
  </si>
  <si>
    <t>施設長の職</t>
    <phoneticPr fontId="2"/>
  </si>
  <si>
    <t>１日６時間以上かつ月２０日以上施設に勤務する者であって、児童の処遇に直接従事する職員の職</t>
    <phoneticPr fontId="2"/>
  </si>
  <si>
    <t xml:space="preserve">保育士の資格を有し、以下の実務経験がある者 </t>
    <rPh sb="10" eb="12">
      <t>イカ</t>
    </rPh>
    <phoneticPr fontId="2"/>
  </si>
  <si>
    <t>児童福祉法第７条第１項に定める児童福祉施設において、以下の職に２年以上従事した者</t>
    <rPh sb="26" eb="28">
      <t>イカ</t>
    </rPh>
    <rPh sb="29" eb="30">
      <t>ショク</t>
    </rPh>
    <phoneticPr fontId="2"/>
  </si>
  <si>
    <t>社会福祉士若しくは社会福祉主事の資格を有する者又は社会福祉事業に２年以上従事した者　(国又は国の委託を受けた者が実施する保育所長研修を受講・修了済。)</t>
    <rPh sb="43" eb="44">
      <t>クニ</t>
    </rPh>
    <rPh sb="44" eb="45">
      <t>マタ</t>
    </rPh>
    <rPh sb="46" eb="47">
      <t>クニ</t>
    </rPh>
    <rPh sb="48" eb="50">
      <t>イタク</t>
    </rPh>
    <rPh sb="51" eb="52">
      <t>ウ</t>
    </rPh>
    <rPh sb="54" eb="55">
      <t>シャ</t>
    </rPh>
    <rPh sb="56" eb="58">
      <t>ジッシ</t>
    </rPh>
    <rPh sb="60" eb="62">
      <t>ホイク</t>
    </rPh>
    <rPh sb="62" eb="63">
      <t>ショ</t>
    </rPh>
    <rPh sb="63" eb="64">
      <t>チョウ</t>
    </rPh>
    <rPh sb="64" eb="66">
      <t>ケンシュウ</t>
    </rPh>
    <rPh sb="67" eb="69">
      <t>ジュコウ</t>
    </rPh>
    <rPh sb="70" eb="72">
      <t>シュウリョウ</t>
    </rPh>
    <rPh sb="72" eb="73">
      <t>スミ</t>
    </rPh>
    <phoneticPr fontId="2"/>
  </si>
  <si>
    <t>認証保育所の施設長として、同一施設で継続して１年以上勤務した経験がある者</t>
    <rPh sb="35" eb="36">
      <t>モノ</t>
    </rPh>
    <phoneticPr fontId="2"/>
  </si>
  <si>
    <t>幼稚園の園長として、同一施設で継続して１年以上勤務した経験がある者</t>
    <rPh sb="32" eb="33">
      <t>モノ</t>
    </rPh>
    <phoneticPr fontId="2"/>
  </si>
  <si>
    <t>設置経営主体代表者と兼務している場合は要綱第２の４（２）イの基準を充足している。</t>
    <rPh sb="0" eb="2">
      <t>セッチ</t>
    </rPh>
    <rPh sb="2" eb="4">
      <t>ケイエイ</t>
    </rPh>
    <rPh sb="4" eb="6">
      <t>シュタイ</t>
    </rPh>
    <rPh sb="6" eb="8">
      <t>ダイヒョウ</t>
    </rPh>
    <rPh sb="8" eb="9">
      <t>シャ</t>
    </rPh>
    <rPh sb="10" eb="12">
      <t>ケンム</t>
    </rPh>
    <rPh sb="16" eb="18">
      <t>バアイ</t>
    </rPh>
    <rPh sb="30" eb="32">
      <t>キジュン</t>
    </rPh>
    <rPh sb="33" eb="35">
      <t>ジュウソク</t>
    </rPh>
    <phoneticPr fontId="2"/>
  </si>
  <si>
    <t>人</t>
    <rPh sb="0" eb="1">
      <t>ニン</t>
    </rPh>
    <phoneticPr fontId="2"/>
  </si>
  <si>
    <t>自己所有　※所有権を有することがわかる登記事項証明書を添付</t>
    <rPh sb="0" eb="2">
      <t>ジコ</t>
    </rPh>
    <rPh sb="2" eb="4">
      <t>ショユウ</t>
    </rPh>
    <rPh sb="6" eb="9">
      <t>ショユウケン</t>
    </rPh>
    <rPh sb="10" eb="11">
      <t>ユウ</t>
    </rPh>
    <rPh sb="19" eb="21">
      <t>トウキ</t>
    </rPh>
    <rPh sb="21" eb="23">
      <t>ジコウ</t>
    </rPh>
    <rPh sb="23" eb="26">
      <t>ショウメイショ</t>
    </rPh>
    <rPh sb="27" eb="29">
      <t>テンプ</t>
    </rPh>
    <phoneticPr fontId="2"/>
  </si>
  <si>
    <t>㎡</t>
    <phoneticPr fontId="2"/>
  </si>
  <si>
    <t>m</t>
    <phoneticPr fontId="2"/>
  </si>
  <si>
    <t>※　施設型給付費（委託費）に係る必要人数</t>
    <rPh sb="2" eb="5">
      <t>シセツガタ</t>
    </rPh>
    <rPh sb="5" eb="7">
      <t>キュウフ</t>
    </rPh>
    <rPh sb="7" eb="8">
      <t>ヒ</t>
    </rPh>
    <rPh sb="9" eb="11">
      <t>イタク</t>
    </rPh>
    <rPh sb="11" eb="12">
      <t>ヒ</t>
    </rPh>
    <rPh sb="14" eb="15">
      <t>カカ</t>
    </rPh>
    <rPh sb="16" eb="18">
      <t>ヒツヨウ</t>
    </rPh>
    <rPh sb="18" eb="20">
      <t>ニンズウ</t>
    </rPh>
    <phoneticPr fontId="2"/>
  </si>
  <si>
    <t>保育所又は幼保連携型認定こども園において、１日６時間以上かつ月２０日以上、同一施設で継続して１年以上勤務した者（幼保連携型認定こども園の場合、2号認定、3号認定の児童に対する保育に従事していた者に限る。）</t>
    <rPh sb="56" eb="61">
      <t>ヨウ</t>
    </rPh>
    <rPh sb="61" eb="67">
      <t>ニン</t>
    </rPh>
    <rPh sb="68" eb="70">
      <t>バアイ</t>
    </rPh>
    <rPh sb="72" eb="73">
      <t>ゴウ</t>
    </rPh>
    <rPh sb="77" eb="78">
      <t>ゴウ</t>
    </rPh>
    <rPh sb="78" eb="80">
      <t>ニンテイ</t>
    </rPh>
    <rPh sb="98" eb="99">
      <t>カギ</t>
    </rPh>
    <phoneticPr fontId="2"/>
  </si>
  <si>
    <t>小規模保育事業又は事業所内保育事業の運営責任者（施設長に類する者。）として、同一施設で継続して１年以上勤務した経験がある者</t>
    <rPh sb="60" eb="61">
      <t>モノ</t>
    </rPh>
    <phoneticPr fontId="2"/>
  </si>
  <si>
    <t>第７号様式</t>
    <rPh sb="0" eb="1">
      <t>ダイ</t>
    </rPh>
    <rPh sb="2" eb="3">
      <t>ゴウ</t>
    </rPh>
    <rPh sb="3" eb="5">
      <t>ヨウシキ</t>
    </rPh>
    <phoneticPr fontId="4"/>
  </si>
  <si>
    <t>令和</t>
    <rPh sb="0" eb="2">
      <t>レイワ</t>
    </rPh>
    <phoneticPr fontId="2"/>
  </si>
  <si>
    <r>
      <t>常時実際にその保育所の運営管理の業務に専従し、かつ有給（子ども・子育て支援法（平成２４年法律第６５号)第２７条第１項に基づき施設型給付に係る施設として区</t>
    </r>
    <r>
      <rPr>
        <sz val="10"/>
        <rFont val="ＭＳ Ｐ明朝"/>
        <family val="1"/>
        <charset val="128"/>
      </rPr>
      <t>長から確認を受けた民間保育所にあっては、委託費から給与支出が行われていること。）の者である。</t>
    </r>
    <rPh sb="117" eb="118">
      <t>モノ</t>
    </rPh>
    <phoneticPr fontId="2"/>
  </si>
  <si>
    <t>上記に準ずる者であって、区長が適当と認定した者</t>
    <rPh sb="0" eb="2">
      <t>ジョウキ</t>
    </rPh>
    <rPh sb="3" eb="4">
      <t>ジュン</t>
    </rPh>
    <rPh sb="6" eb="7">
      <t>モノ</t>
    </rPh>
    <rPh sb="12" eb="14">
      <t>クチョウ</t>
    </rPh>
    <rPh sb="15" eb="17">
      <t>テキトウ</t>
    </rPh>
    <rPh sb="18" eb="20">
      <t>ニンテイ</t>
    </rPh>
    <rPh sb="22" eb="23">
      <t>モノ</t>
    </rPh>
    <phoneticPr fontId="2"/>
  </si>
  <si>
    <t>上記に準ずる者であって、区長が適当と認定した者（国又は国の委託を受けた者が実施する保育所長研修を受講・修了済。)</t>
    <rPh sb="0" eb="2">
      <t>ジョウキ</t>
    </rPh>
    <rPh sb="12" eb="14">
      <t>クチョウ</t>
    </rPh>
    <phoneticPr fontId="2"/>
  </si>
  <si>
    <t>提出済</t>
    <rPh sb="0" eb="2">
      <t>テイシュツ</t>
    </rPh>
    <rPh sb="2" eb="3">
      <t>スミ</t>
    </rPh>
    <phoneticPr fontId="2"/>
  </si>
  <si>
    <t>建物全体</t>
    <rPh sb="0" eb="2">
      <t>タテモノ</t>
    </rPh>
    <rPh sb="2" eb="4">
      <t>ゼンタイ</t>
    </rPh>
    <phoneticPr fontId="2"/>
  </si>
  <si>
    <t>一部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</si>
</sst>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neral&quot;人&quot;"/>
    <numFmt numFmtId="178" formatCode="General&quot;人&quot;\ &quot;※うち1人は非常勤可&quot;"/>
    <numFmt numFmtId="179" formatCode="0.00_ "/>
    <numFmt numFmtId="180" formatCode="#,##0.0&quot;㎡&quot;"/>
  </numFmts>
  <fonts count="18"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6"/>
      <name val="ＭＳ Ｐゴシック"/>
      <family val="2"/>
      <charset val="128"/>
    </font>
    <font>
      <b/>
      <sz val="9"/>
      <color indexed="81"/>
      <name val="ＭＳ Ｐゴシック"/>
      <family val="3"/>
      <charset val="128"/>
    </font>
    <font>
      <sz val="9"/>
      <color indexed="81"/>
      <name val="ＭＳ Ｐゴシック"/>
      <family val="3"/>
      <charset val="128"/>
    </font>
    <font>
      <sz val="11"/>
      <name val="ＭＳ Ｐゴシック"/>
      <family val="2"/>
      <scheme val="minor"/>
    </font>
    <font>
      <sz val="10"/>
      <name val="ＭＳ Ｐ明朝"/>
      <family val="1"/>
      <charset val="128"/>
    </font>
    <font>
      <sz val="14"/>
      <name val="HGS創英ﾌﾟﾚｾﾞﾝｽEB"/>
      <family val="1"/>
      <charset val="128"/>
    </font>
    <font>
      <sz val="8.5"/>
      <name val="ＭＳ Ｐ明朝"/>
      <family val="1"/>
      <charset val="128"/>
    </font>
    <font>
      <sz val="9"/>
      <name val="ＭＳ Ｐ明朝"/>
      <family val="1"/>
      <charset val="128"/>
    </font>
    <font>
      <sz val="6"/>
      <name val="ＭＳ Ｐ明朝"/>
      <family val="1"/>
      <charset val="128"/>
    </font>
    <font>
      <sz val="5"/>
      <name val="ＭＳ Ｐ明朝"/>
      <family val="1"/>
      <charset val="128"/>
    </font>
    <font>
      <strike/>
      <sz val="10"/>
      <color rgb="FFFF0000"/>
      <name val="ＭＳ Ｐ明朝"/>
      <family val="1"/>
      <charset val="128"/>
    </font>
    <font>
      <strike/>
      <sz val="11"/>
      <color rgb="FFFF0000"/>
      <name val="ＭＳ Ｐゴシック"/>
      <family val="2"/>
      <scheme val="minor"/>
    </font>
    <font>
      <sz val="12"/>
      <color theme="1"/>
      <name val="ＭＳ 明朝"/>
      <family val="1"/>
      <charset val="128"/>
    </font>
    <font>
      <sz val="9"/>
      <color theme="1"/>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79998168889431442"/>
        <bgColor indexed="64"/>
      </patternFill>
    </fill>
    <fill>
      <patternFill patternType="solid">
        <fgColor rgb="FFD9EEF3"/>
        <bgColor indexed="64"/>
      </patternFill>
    </fill>
    <fill>
      <patternFill patternType="solid">
        <fgColor theme="0"/>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style="hair">
        <color indexed="64"/>
      </right>
      <top style="thin">
        <color indexed="64"/>
      </top>
      <bottom style="thin">
        <color indexed="64"/>
      </bottom>
      <diagonal style="hair">
        <color auto="1"/>
      </diagonal>
    </border>
    <border diagonalUp="1">
      <left style="hair">
        <color indexed="64"/>
      </left>
      <right style="hair">
        <color indexed="64"/>
      </right>
      <top style="thin">
        <color indexed="64"/>
      </top>
      <bottom style="thin">
        <color indexed="64"/>
      </bottom>
      <diagonal style="hair">
        <color auto="1"/>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auto="1"/>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diagonal/>
    </border>
    <border>
      <left style="double">
        <color indexed="64"/>
      </left>
      <right/>
      <top style="medium">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right style="hair">
        <color indexed="64"/>
      </right>
      <top style="thin">
        <color indexed="64"/>
      </top>
      <bottom style="thin">
        <color indexed="64"/>
      </bottom>
      <diagonal style="hair">
        <color auto="1"/>
      </diagonal>
    </border>
    <border>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hair">
        <color auto="1"/>
      </diagonal>
    </border>
    <border diagonalUp="1">
      <left style="hair">
        <color indexed="64"/>
      </left>
      <right style="hair">
        <color indexed="64"/>
      </right>
      <top style="thin">
        <color indexed="64"/>
      </top>
      <bottom style="medium">
        <color indexed="64"/>
      </bottom>
      <diagonal style="hair">
        <color auto="1"/>
      </diagonal>
    </border>
    <border diagonalUp="1">
      <left style="hair">
        <color indexed="64"/>
      </left>
      <right style="thin">
        <color indexed="64"/>
      </right>
      <top style="thin">
        <color indexed="64"/>
      </top>
      <bottom style="medium">
        <color indexed="64"/>
      </bottom>
      <diagonal style="hair">
        <color auto="1"/>
      </diagonal>
    </border>
  </borders>
  <cellStyleXfs count="1">
    <xf numFmtId="0" fontId="0" fillId="0" borderId="0"/>
  </cellStyleXfs>
  <cellXfs count="505">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0" fillId="0" borderId="0" xfId="0" applyProtection="1">
      <protection locked="0"/>
    </xf>
    <xf numFmtId="0" fontId="7"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24" xfId="0" applyFont="1" applyBorder="1" applyAlignment="1" applyProtection="1">
      <alignment horizontal="right" vertical="center"/>
      <protection locked="0"/>
    </xf>
    <xf numFmtId="0" fontId="8" fillId="0" borderId="24"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8" fillId="0" borderId="33"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35" xfId="0" applyFont="1" applyBorder="1" applyAlignment="1" applyProtection="1">
      <alignment horizontal="right" vertical="center"/>
      <protection locked="0"/>
    </xf>
    <xf numFmtId="0" fontId="8" fillId="0" borderId="38"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2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177" fontId="8" fillId="2" borderId="0" xfId="0" applyNumberFormat="1" applyFont="1" applyFill="1" applyAlignment="1">
      <alignment horizontal="center" vertical="center" wrapText="1"/>
    </xf>
    <xf numFmtId="177" fontId="8" fillId="2" borderId="33" xfId="0" applyNumberFormat="1" applyFont="1" applyFill="1" applyBorder="1" applyAlignment="1">
      <alignment horizontal="center" vertical="center" wrapText="1"/>
    </xf>
    <xf numFmtId="0" fontId="8" fillId="0" borderId="36" xfId="0" applyFont="1" applyBorder="1" applyAlignment="1" applyProtection="1">
      <alignment horizontal="center" vertical="top" wrapText="1"/>
      <protection locked="0"/>
    </xf>
    <xf numFmtId="0" fontId="8" fillId="0" borderId="2"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8" fillId="0" borderId="42"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2" xfId="0" applyFont="1" applyBorder="1" applyAlignment="1" applyProtection="1">
      <alignment horizontal="right" vertical="center"/>
      <protection locked="0"/>
    </xf>
    <xf numFmtId="0" fontId="8" fillId="0" borderId="19" xfId="0" applyFont="1" applyBorder="1" applyAlignment="1" applyProtection="1">
      <alignment horizontal="right" vertical="center"/>
      <protection locked="0"/>
    </xf>
    <xf numFmtId="0" fontId="8" fillId="0" borderId="53"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44" xfId="0" applyFont="1" applyBorder="1" applyAlignment="1" applyProtection="1">
      <alignment horizontal="center" vertical="center"/>
      <protection locked="0"/>
    </xf>
    <xf numFmtId="0" fontId="8" fillId="0" borderId="52"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0" xfId="0" applyFont="1" applyBorder="1" applyAlignment="1" applyProtection="1">
      <alignment horizontal="right" vertical="center"/>
      <protection locked="0"/>
    </xf>
    <xf numFmtId="0" fontId="8" fillId="0" borderId="63" xfId="0" applyFont="1" applyBorder="1" applyAlignment="1" applyProtection="1">
      <alignment horizontal="center" vertical="center"/>
      <protection locked="0"/>
    </xf>
    <xf numFmtId="0" fontId="8" fillId="0" borderId="59" xfId="0" applyFont="1" applyBorder="1" applyAlignment="1" applyProtection="1">
      <alignment horizontal="right" vertical="center"/>
      <protection locked="0"/>
    </xf>
    <xf numFmtId="0" fontId="8" fillId="3" borderId="7" xfId="0" applyFont="1" applyFill="1" applyBorder="1" applyAlignment="1">
      <alignment horizontal="center" vertical="center" shrinkToFit="1"/>
    </xf>
    <xf numFmtId="0" fontId="8" fillId="3" borderId="7" xfId="0" applyFont="1" applyFill="1" applyBorder="1" applyAlignment="1">
      <alignment horizontal="center" vertical="center"/>
    </xf>
    <xf numFmtId="0" fontId="8" fillId="3" borderId="7" xfId="0" applyFont="1" applyFill="1" applyBorder="1" applyAlignment="1">
      <alignment vertical="center"/>
    </xf>
    <xf numFmtId="0" fontId="8" fillId="3" borderId="7" xfId="0" applyFont="1" applyFill="1" applyBorder="1" applyAlignment="1">
      <alignment horizontal="right" vertical="center"/>
    </xf>
    <xf numFmtId="0" fontId="8" fillId="3" borderId="8" xfId="0" applyFont="1" applyFill="1" applyBorder="1" applyAlignment="1">
      <alignment vertical="center"/>
    </xf>
    <xf numFmtId="0" fontId="8" fillId="0" borderId="68"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4" xfId="0" applyFont="1" applyBorder="1" applyAlignment="1" applyProtection="1">
      <alignment vertical="center" shrinkToFit="1"/>
      <protection locked="0"/>
    </xf>
    <xf numFmtId="0" fontId="8" fillId="0" borderId="15" xfId="0" applyFont="1" applyBorder="1" applyAlignment="1" applyProtection="1">
      <alignment vertical="center" shrinkToFit="1"/>
      <protection locked="0"/>
    </xf>
    <xf numFmtId="0" fontId="8" fillId="0" borderId="17" xfId="0" applyFont="1" applyBorder="1" applyAlignment="1" applyProtection="1">
      <alignment vertical="center" shrinkToFit="1"/>
      <protection locked="0"/>
    </xf>
    <xf numFmtId="0" fontId="8" fillId="0" borderId="4" xfId="0" applyFont="1" applyBorder="1" applyAlignment="1" applyProtection="1">
      <alignment vertical="center"/>
      <protection locked="0"/>
    </xf>
    <xf numFmtId="0" fontId="8" fillId="4" borderId="15" xfId="0" applyFont="1" applyFill="1" applyBorder="1" applyAlignment="1">
      <alignment vertical="center"/>
    </xf>
    <xf numFmtId="0" fontId="8" fillId="4" borderId="16" xfId="0" applyFont="1" applyFill="1" applyBorder="1" applyAlignment="1">
      <alignment vertical="center"/>
    </xf>
    <xf numFmtId="0" fontId="8" fillId="5" borderId="14" xfId="0" applyFont="1" applyFill="1" applyBorder="1" applyAlignment="1" applyProtection="1">
      <alignment vertical="center"/>
      <protection locked="0"/>
    </xf>
    <xf numFmtId="0" fontId="8" fillId="5" borderId="15" xfId="0" applyFont="1" applyFill="1" applyBorder="1" applyAlignment="1">
      <alignment vertical="center"/>
    </xf>
    <xf numFmtId="0" fontId="8" fillId="2" borderId="42" xfId="0" applyFont="1" applyFill="1" applyBorder="1" applyAlignment="1" applyProtection="1">
      <alignment vertical="center"/>
      <protection locked="0"/>
    </xf>
    <xf numFmtId="0" fontId="8" fillId="2" borderId="47" xfId="0" applyFont="1" applyFill="1" applyBorder="1" applyAlignment="1" applyProtection="1">
      <alignment vertical="center"/>
      <protection locked="0"/>
    </xf>
    <xf numFmtId="0" fontId="8" fillId="2" borderId="50" xfId="0" applyFont="1" applyFill="1" applyBorder="1" applyAlignment="1" applyProtection="1">
      <alignment vertical="center"/>
      <protection locked="0"/>
    </xf>
    <xf numFmtId="0" fontId="8" fillId="0" borderId="57" xfId="0" applyFont="1" applyBorder="1" applyAlignment="1" applyProtection="1">
      <alignment vertical="center"/>
      <protection locked="0"/>
    </xf>
    <xf numFmtId="0" fontId="8" fillId="2" borderId="57" xfId="0" applyFont="1" applyFill="1" applyBorder="1" applyAlignment="1" applyProtection="1">
      <alignment vertical="center"/>
      <protection locked="0"/>
    </xf>
    <xf numFmtId="0" fontId="8" fillId="0" borderId="53" xfId="0" applyFont="1" applyBorder="1" applyAlignment="1" applyProtection="1">
      <alignment horizontal="left" vertical="center"/>
      <protection locked="0"/>
    </xf>
    <xf numFmtId="0" fontId="8" fillId="0" borderId="47"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1" fillId="0" borderId="0" xfId="0" applyFont="1" applyAlignment="1" applyProtection="1">
      <alignment vertical="center" wrapText="1"/>
      <protection locked="0"/>
    </xf>
    <xf numFmtId="0" fontId="8" fillId="0" borderId="47" xfId="0" applyFont="1" applyBorder="1" applyAlignment="1" applyProtection="1">
      <alignment horizontal="center" vertical="center" wrapText="1"/>
      <protection locked="0"/>
    </xf>
    <xf numFmtId="0" fontId="11" fillId="0" borderId="0" xfId="0" applyFont="1" applyAlignment="1" applyProtection="1">
      <alignment vertical="top" wrapText="1"/>
      <protection locked="0"/>
    </xf>
    <xf numFmtId="0" fontId="8" fillId="0" borderId="123" xfId="0" applyFont="1" applyBorder="1" applyAlignment="1" applyProtection="1">
      <alignment horizontal="right" vertical="center"/>
      <protection locked="0"/>
    </xf>
    <xf numFmtId="0" fontId="8" fillId="0" borderId="123" xfId="0" applyFont="1" applyBorder="1" applyAlignment="1" applyProtection="1">
      <alignment vertical="center"/>
      <protection locked="0"/>
    </xf>
    <xf numFmtId="0" fontId="8" fillId="0" borderId="124" xfId="0" applyFont="1" applyBorder="1" applyAlignment="1" applyProtection="1">
      <alignment vertical="center"/>
      <protection locked="0"/>
    </xf>
    <xf numFmtId="0" fontId="8" fillId="0" borderId="123" xfId="0" applyFont="1" applyBorder="1" applyAlignment="1" applyProtection="1">
      <alignment horizontal="center" vertical="center"/>
      <protection locked="0"/>
    </xf>
    <xf numFmtId="0" fontId="8" fillId="0" borderId="47" xfId="0" applyFont="1" applyBorder="1" applyAlignment="1" applyProtection="1">
      <alignment horizontal="right" vertical="center"/>
      <protection locked="0"/>
    </xf>
    <xf numFmtId="0" fontId="8" fillId="6" borderId="47" xfId="0" applyFont="1" applyFill="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4" xfId="0" applyFont="1" applyBorder="1" applyAlignment="1" applyProtection="1">
      <alignment vertical="center" wrapText="1"/>
      <protection locked="0"/>
    </xf>
    <xf numFmtId="0" fontId="11" fillId="0" borderId="57" xfId="0" applyFont="1" applyBorder="1" applyAlignment="1" applyProtection="1">
      <alignment vertical="center" wrapText="1"/>
      <protection locked="0"/>
    </xf>
    <xf numFmtId="0" fontId="11" fillId="0" borderId="65"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8" fillId="0" borderId="53" xfId="0" applyFont="1" applyBorder="1" applyAlignment="1" applyProtection="1">
      <alignment vertical="center" wrapText="1"/>
      <protection locked="0"/>
    </xf>
    <xf numFmtId="0" fontId="8" fillId="2" borderId="7" xfId="0" applyFont="1" applyFill="1" applyBorder="1" applyAlignment="1">
      <alignment vertical="center"/>
    </xf>
    <xf numFmtId="0" fontId="8" fillId="2" borderId="20" xfId="0" applyFont="1" applyFill="1" applyBorder="1" applyAlignment="1">
      <alignment vertical="center"/>
    </xf>
    <xf numFmtId="0" fontId="8" fillId="0" borderId="20" xfId="0" applyFont="1" applyBorder="1" applyAlignment="1" applyProtection="1">
      <alignment vertical="center"/>
      <protection locked="0"/>
    </xf>
    <xf numFmtId="0" fontId="3" fillId="0" borderId="123" xfId="0" applyFont="1" applyBorder="1" applyAlignment="1" applyProtection="1">
      <alignment vertical="center"/>
      <protection locked="0"/>
    </xf>
    <xf numFmtId="0" fontId="8" fillId="2" borderId="101" xfId="0" applyFont="1" applyFill="1" applyBorder="1" applyAlignment="1">
      <alignment horizontal="center" vertical="center"/>
    </xf>
    <xf numFmtId="0" fontId="8" fillId="2" borderId="102"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47" xfId="0" applyFont="1" applyFill="1" applyBorder="1" applyAlignment="1">
      <alignment horizontal="center" vertical="center"/>
    </xf>
    <xf numFmtId="0" fontId="7" fillId="6" borderId="0" xfId="0" applyFont="1" applyFill="1" applyProtection="1">
      <protection locked="0"/>
    </xf>
    <xf numFmtId="0" fontId="16" fillId="6" borderId="0" xfId="0" applyFont="1" applyFill="1" applyAlignment="1" applyProtection="1">
      <alignment vertical="center"/>
      <protection locked="0"/>
    </xf>
    <xf numFmtId="0" fontId="17" fillId="0" borderId="0" xfId="0" applyFont="1" applyAlignment="1" applyProtection="1">
      <alignment vertical="center" wrapText="1"/>
      <protection locked="0"/>
    </xf>
    <xf numFmtId="0" fontId="14" fillId="6" borderId="0" xfId="0" applyFont="1" applyFill="1" applyAlignment="1" applyProtection="1">
      <alignment horizontal="center" vertical="center"/>
      <protection locked="0"/>
    </xf>
    <xf numFmtId="0" fontId="14" fillId="6" borderId="0" xfId="0" applyFont="1" applyFill="1" applyAlignment="1" applyProtection="1">
      <alignment vertical="center"/>
      <protection locked="0"/>
    </xf>
    <xf numFmtId="0" fontId="15" fillId="6" borderId="0" xfId="0" applyFont="1" applyFill="1" applyProtection="1">
      <protection locked="0"/>
    </xf>
    <xf numFmtId="177" fontId="8" fillId="3" borderId="91" xfId="0" applyNumberFormat="1" applyFont="1" applyFill="1" applyBorder="1" applyAlignment="1">
      <alignment horizontal="center" vertical="center"/>
    </xf>
    <xf numFmtId="177" fontId="8" fillId="3" borderId="92" xfId="0" applyNumberFormat="1" applyFont="1" applyFill="1" applyBorder="1" applyAlignment="1">
      <alignment horizontal="center" vertical="center"/>
    </xf>
    <xf numFmtId="177" fontId="8" fillId="3" borderId="96" xfId="0" applyNumberFormat="1" applyFont="1" applyFill="1" applyBorder="1" applyAlignment="1">
      <alignment horizontal="center" vertical="center"/>
    </xf>
    <xf numFmtId="177" fontId="8" fillId="0" borderId="95" xfId="0" applyNumberFormat="1" applyFont="1" applyBorder="1" applyAlignment="1" applyProtection="1">
      <alignment horizontal="center" vertical="center"/>
      <protection locked="0"/>
    </xf>
    <xf numFmtId="177" fontId="8" fillId="0" borderId="93" xfId="0" applyNumberFormat="1" applyFont="1" applyBorder="1" applyAlignment="1" applyProtection="1">
      <alignment horizontal="center" vertical="center"/>
      <protection locked="0"/>
    </xf>
    <xf numFmtId="177" fontId="8" fillId="0" borderId="94"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3" borderId="23"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10" fillId="0" borderId="24" xfId="0" applyFont="1" applyBorder="1" applyAlignment="1" applyProtection="1">
      <alignment horizontal="left" vertical="center"/>
      <protection locked="0"/>
    </xf>
    <xf numFmtId="0" fontId="8" fillId="2" borderId="50" xfId="0" applyFont="1" applyFill="1" applyBorder="1" applyAlignment="1">
      <alignment horizontal="center" vertical="center"/>
    </xf>
    <xf numFmtId="0" fontId="8" fillId="2" borderId="100" xfId="0" applyFont="1" applyFill="1" applyBorder="1" applyAlignment="1">
      <alignment vertical="center" shrinkToFit="1"/>
    </xf>
    <xf numFmtId="0" fontId="8" fillId="2" borderId="50" xfId="0" applyFont="1" applyFill="1" applyBorder="1" applyAlignment="1">
      <alignment vertical="center" shrinkToFit="1"/>
    </xf>
    <xf numFmtId="49" fontId="8" fillId="0" borderId="0" xfId="0" applyNumberFormat="1" applyFont="1" applyAlignment="1" applyProtection="1">
      <alignment horizontal="right" vertical="center"/>
      <protection locked="0"/>
    </xf>
    <xf numFmtId="0" fontId="8" fillId="0" borderId="39"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177" fontId="8" fillId="0" borderId="71" xfId="0" applyNumberFormat="1" applyFont="1" applyBorder="1" applyAlignment="1" applyProtection="1">
      <alignment horizontal="center" vertical="center"/>
      <protection locked="0"/>
    </xf>
    <xf numFmtId="177" fontId="8" fillId="2" borderId="9" xfId="0" applyNumberFormat="1" applyFont="1" applyFill="1" applyBorder="1" applyAlignment="1">
      <alignment horizontal="center" vertical="center"/>
    </xf>
    <xf numFmtId="177" fontId="8" fillId="2" borderId="1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0" fontId="8" fillId="3" borderId="79"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178" fontId="8" fillId="2" borderId="9" xfId="0" applyNumberFormat="1" applyFont="1" applyFill="1" applyBorder="1" applyAlignment="1" applyProtection="1">
      <alignment horizontal="center" vertical="center"/>
      <protection locked="0"/>
    </xf>
    <xf numFmtId="178" fontId="8" fillId="2" borderId="10" xfId="0" applyNumberFormat="1" applyFont="1" applyFill="1" applyBorder="1" applyAlignment="1" applyProtection="1">
      <alignment horizontal="center" vertical="center"/>
      <protection locked="0"/>
    </xf>
    <xf numFmtId="178" fontId="8" fillId="2" borderId="11" xfId="0" applyNumberFormat="1" applyFont="1" applyFill="1" applyBorder="1" applyAlignment="1" applyProtection="1">
      <alignment horizontal="center" vertical="center"/>
      <protection locked="0"/>
    </xf>
    <xf numFmtId="177" fontId="8" fillId="2" borderId="70" xfId="0" applyNumberFormat="1" applyFont="1" applyFill="1" applyBorder="1" applyAlignment="1" applyProtection="1">
      <alignment horizontal="center" vertical="center"/>
      <protection locked="0"/>
    </xf>
    <xf numFmtId="177" fontId="8" fillId="2" borderId="10"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177" fontId="8" fillId="2" borderId="71" xfId="0" applyNumberFormat="1"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76" xfId="0" applyFont="1" applyFill="1" applyBorder="1" applyAlignment="1">
      <alignment horizontal="center" vertical="center" textRotation="255"/>
    </xf>
    <xf numFmtId="0" fontId="8" fillId="3" borderId="12" xfId="0" applyFont="1" applyFill="1" applyBorder="1" applyAlignment="1">
      <alignment horizontal="center" vertical="center" textRotation="255"/>
    </xf>
    <xf numFmtId="0" fontId="8" fillId="3" borderId="77" xfId="0" applyFont="1" applyFill="1" applyBorder="1" applyAlignment="1">
      <alignment horizontal="center" vertical="center" textRotation="255"/>
    </xf>
    <xf numFmtId="0" fontId="8" fillId="0" borderId="24" xfId="0"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0" xfId="0" applyFont="1" applyAlignment="1" applyProtection="1">
      <alignment vertical="center" wrapText="1"/>
      <protection locked="0"/>
    </xf>
    <xf numFmtId="0" fontId="11" fillId="0" borderId="33" xfId="0" applyFont="1" applyBorder="1" applyAlignment="1" applyProtection="1">
      <alignment vertical="center" wrapText="1"/>
      <protection locked="0"/>
    </xf>
    <xf numFmtId="0" fontId="17" fillId="6" borderId="0" xfId="0" applyFont="1" applyFill="1" applyAlignment="1" applyProtection="1">
      <alignment vertical="center" wrapText="1"/>
      <protection locked="0"/>
    </xf>
    <xf numFmtId="0" fontId="17" fillId="6" borderId="33" xfId="0" applyFont="1" applyFill="1" applyBorder="1" applyAlignment="1" applyProtection="1">
      <alignment vertical="center" wrapText="1"/>
      <protection locked="0"/>
    </xf>
    <xf numFmtId="0" fontId="8" fillId="0" borderId="2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4" xfId="0" applyFont="1" applyBorder="1" applyAlignment="1" applyProtection="1">
      <alignment horizontal="center" vertical="center"/>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7" xfId="0" applyFont="1" applyFill="1" applyBorder="1" applyAlignment="1">
      <alignment horizontal="center" vertical="center"/>
    </xf>
    <xf numFmtId="49" fontId="8" fillId="0" borderId="35" xfId="0" applyNumberFormat="1" applyFont="1" applyBorder="1" applyAlignment="1" applyProtection="1">
      <alignment horizontal="right" vertical="center"/>
      <protection locked="0"/>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126" xfId="0" applyFont="1" applyFill="1" applyBorder="1" applyAlignment="1">
      <alignment horizontal="center" vertical="center"/>
    </xf>
    <xf numFmtId="49" fontId="8" fillId="0" borderId="123" xfId="0" applyNumberFormat="1" applyFont="1" applyBorder="1" applyAlignment="1" applyProtection="1">
      <alignment horizontal="right" vertical="center"/>
      <protection locked="0"/>
    </xf>
    <xf numFmtId="0" fontId="8" fillId="0" borderId="10" xfId="0" applyFont="1" applyBorder="1" applyAlignment="1" applyProtection="1">
      <alignment horizontal="center" vertical="center"/>
      <protection locked="0"/>
    </xf>
    <xf numFmtId="0" fontId="17" fillId="0" borderId="0" xfId="0" applyFont="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8" fillId="3" borderId="23" xfId="0" applyFont="1" applyFill="1" applyBorder="1" applyAlignment="1">
      <alignment horizontal="center" vertical="center"/>
    </xf>
    <xf numFmtId="177" fontId="8" fillId="0" borderId="97" xfId="0" applyNumberFormat="1" applyFont="1" applyBorder="1" applyAlignment="1" applyProtection="1">
      <alignment horizontal="center" vertical="center"/>
      <protection locked="0"/>
    </xf>
    <xf numFmtId="177" fontId="8" fillId="0" borderId="98" xfId="0" applyNumberFormat="1" applyFont="1" applyBorder="1" applyAlignment="1" applyProtection="1">
      <alignment horizontal="center" vertical="center"/>
      <protection locked="0"/>
    </xf>
    <xf numFmtId="177" fontId="8" fillId="0" borderId="99" xfId="0" applyNumberFormat="1" applyFont="1" applyBorder="1" applyAlignment="1" applyProtection="1">
      <alignment horizontal="center" vertical="center"/>
      <protection locked="0"/>
    </xf>
    <xf numFmtId="177" fontId="8" fillId="3" borderId="127" xfId="0" applyNumberFormat="1"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47"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3" xfId="0" applyFont="1" applyFill="1" applyBorder="1" applyAlignment="1">
      <alignment horizontal="center" vertical="center" textRotation="255"/>
    </xf>
    <xf numFmtId="0" fontId="8" fillId="3" borderId="18" xfId="0" applyFont="1" applyFill="1" applyBorder="1" applyAlignment="1">
      <alignment horizontal="center" vertical="center" textRotation="255"/>
    </xf>
    <xf numFmtId="0" fontId="8" fillId="3" borderId="22" xfId="0" applyFont="1" applyFill="1" applyBorder="1" applyAlignment="1">
      <alignment horizontal="center" vertical="center" textRotation="255"/>
    </xf>
    <xf numFmtId="0" fontId="8" fillId="0" borderId="15" xfId="0" applyFont="1" applyBorder="1" applyAlignment="1" applyProtection="1">
      <alignment horizontal="center" vertical="center" shrinkToFit="1"/>
      <protection locked="0"/>
    </xf>
    <xf numFmtId="0" fontId="8" fillId="0" borderId="28" xfId="0" applyFont="1" applyBorder="1" applyAlignment="1" applyProtection="1">
      <alignment vertical="top"/>
      <protection locked="0"/>
    </xf>
    <xf numFmtId="0" fontId="8" fillId="0" borderId="31" xfId="0" applyFont="1" applyBorder="1" applyAlignment="1" applyProtection="1">
      <alignment vertical="top"/>
      <protection locked="0"/>
    </xf>
    <xf numFmtId="0" fontId="8" fillId="0" borderId="0" xfId="0" applyFont="1" applyAlignment="1" applyProtection="1">
      <alignment vertical="top"/>
      <protection locked="0"/>
    </xf>
    <xf numFmtId="0" fontId="8" fillId="0" borderId="33" xfId="0" applyFont="1" applyBorder="1" applyAlignment="1" applyProtection="1">
      <alignment vertical="top"/>
      <protection locked="0"/>
    </xf>
    <xf numFmtId="0" fontId="8" fillId="0" borderId="35" xfId="0" applyFont="1" applyBorder="1" applyAlignment="1" applyProtection="1">
      <alignment vertical="top"/>
      <protection locked="0"/>
    </xf>
    <xf numFmtId="0" fontId="8" fillId="0" borderId="38" xfId="0" applyFont="1" applyBorder="1" applyAlignment="1" applyProtection="1">
      <alignment vertical="top"/>
      <protection locked="0"/>
    </xf>
    <xf numFmtId="0" fontId="8" fillId="0" borderId="1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8" fillId="0" borderId="0" xfId="0" applyFont="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41" xfId="0" applyFont="1" applyFill="1" applyBorder="1" applyAlignment="1">
      <alignment horizontal="center" vertical="center"/>
    </xf>
    <xf numFmtId="0" fontId="8" fillId="4" borderId="45" xfId="0" applyFont="1" applyFill="1" applyBorder="1" applyAlignment="1">
      <alignment horizontal="center" vertical="center"/>
    </xf>
    <xf numFmtId="0" fontId="8" fillId="0" borderId="125" xfId="0" applyFont="1" applyBorder="1" applyAlignment="1" applyProtection="1">
      <alignment horizontal="center" vertical="center" shrinkToFit="1"/>
      <protection locked="0"/>
    </xf>
    <xf numFmtId="0" fontId="8" fillId="0" borderId="123" xfId="0" applyFont="1" applyBorder="1" applyAlignment="1" applyProtection="1">
      <alignment horizontal="center" vertical="center" shrinkToFit="1"/>
      <protection locked="0"/>
    </xf>
    <xf numFmtId="0" fontId="8" fillId="0" borderId="123" xfId="0" applyFont="1" applyBorder="1" applyAlignment="1" applyProtection="1">
      <alignment horizontal="center" vertical="center"/>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9" xfId="0" applyFont="1" applyFill="1" applyBorder="1" applyAlignment="1">
      <alignment horizontal="center" vertical="center"/>
    </xf>
    <xf numFmtId="0" fontId="9" fillId="0" borderId="35" xfId="0" applyFont="1" applyBorder="1" applyAlignment="1" applyProtection="1">
      <alignment horizontal="center" vertical="center"/>
      <protection locked="0"/>
    </xf>
    <xf numFmtId="177" fontId="8" fillId="2" borderId="23" xfId="0" applyNumberFormat="1" applyFont="1" applyFill="1" applyBorder="1" applyAlignment="1">
      <alignment horizontal="center" vertical="center"/>
    </xf>
    <xf numFmtId="177" fontId="8" fillId="2" borderId="24" xfId="0" applyNumberFormat="1" applyFont="1" applyFill="1" applyBorder="1" applyAlignment="1">
      <alignment horizontal="center" vertical="center"/>
    </xf>
    <xf numFmtId="177" fontId="8" fillId="2" borderId="26" xfId="0" applyNumberFormat="1" applyFont="1" applyFill="1" applyBorder="1" applyAlignment="1">
      <alignment horizontal="center" vertical="center"/>
    </xf>
    <xf numFmtId="0" fontId="8" fillId="3" borderId="36" xfId="0" applyFont="1" applyFill="1" applyBorder="1" applyAlignment="1">
      <alignment horizontal="center" vertical="center"/>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3" fillId="0" borderId="0" xfId="0" applyFont="1" applyAlignment="1" applyProtection="1">
      <alignment horizontal="center" vertical="center"/>
      <protection locked="0"/>
    </xf>
    <xf numFmtId="0" fontId="8" fillId="3" borderId="27" xfId="0" applyFont="1" applyFill="1" applyBorder="1" applyAlignment="1">
      <alignment horizontal="center" vertical="center" textRotation="255"/>
    </xf>
    <xf numFmtId="0" fontId="8" fillId="3" borderId="32" xfId="0" applyFont="1" applyFill="1" applyBorder="1" applyAlignment="1">
      <alignment horizontal="center" vertical="center" textRotation="255"/>
    </xf>
    <xf numFmtId="0" fontId="8" fillId="3" borderId="34" xfId="0" applyFont="1" applyFill="1" applyBorder="1" applyAlignment="1">
      <alignment horizontal="center" vertical="center" textRotation="255"/>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7" xfId="0" applyFont="1" applyBorder="1" applyAlignment="1" applyProtection="1">
      <alignment vertical="center"/>
      <protection locked="0"/>
    </xf>
    <xf numFmtId="177" fontId="8" fillId="2" borderId="97" xfId="0" applyNumberFormat="1" applyFont="1" applyFill="1" applyBorder="1" applyAlignment="1">
      <alignment horizontal="center" vertical="center"/>
    </xf>
    <xf numFmtId="177" fontId="8" fillId="2" borderId="98" xfId="0" applyNumberFormat="1" applyFont="1" applyFill="1" applyBorder="1" applyAlignment="1">
      <alignment horizontal="center" vertical="center"/>
    </xf>
    <xf numFmtId="177" fontId="8" fillId="2" borderId="99" xfId="0" applyNumberFormat="1" applyFont="1" applyFill="1" applyBorder="1" applyAlignment="1">
      <alignment horizontal="center" vertical="center"/>
    </xf>
    <xf numFmtId="0" fontId="8" fillId="0" borderId="16"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26" xfId="0"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77" fontId="8" fillId="2" borderId="6" xfId="0" applyNumberFormat="1" applyFont="1" applyFill="1" applyBorder="1" applyAlignment="1">
      <alignment horizontal="center" vertical="center"/>
    </xf>
    <xf numFmtId="177" fontId="8" fillId="2" borderId="7" xfId="0" applyNumberFormat="1" applyFont="1" applyFill="1" applyBorder="1" applyAlignment="1">
      <alignment horizontal="center" vertical="center"/>
    </xf>
    <xf numFmtId="177" fontId="8" fillId="2" borderId="20" xfId="0" applyNumberFormat="1" applyFont="1" applyFill="1" applyBorder="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center" vertical="center"/>
    </xf>
    <xf numFmtId="0" fontId="11" fillId="4" borderId="5" xfId="0" applyFont="1" applyFill="1" applyBorder="1" applyAlignment="1">
      <alignment horizontal="center" vertical="center"/>
    </xf>
    <xf numFmtId="177" fontId="8" fillId="3" borderId="129" xfId="0" applyNumberFormat="1" applyFont="1" applyFill="1" applyBorder="1" applyAlignment="1">
      <alignment horizontal="center" vertical="center"/>
    </xf>
    <xf numFmtId="177" fontId="8" fillId="3" borderId="130" xfId="0" applyNumberFormat="1" applyFont="1" applyFill="1" applyBorder="1" applyAlignment="1">
      <alignment horizontal="center" vertical="center"/>
    </xf>
    <xf numFmtId="177" fontId="8" fillId="3" borderId="131" xfId="0" applyNumberFormat="1" applyFont="1" applyFill="1" applyBorder="1" applyAlignment="1">
      <alignment horizontal="center" vertical="center"/>
    </xf>
    <xf numFmtId="177" fontId="8" fillId="2" borderId="128" xfId="0" applyNumberFormat="1" applyFont="1" applyFill="1" applyBorder="1" applyAlignment="1">
      <alignment horizontal="center" vertical="center"/>
    </xf>
    <xf numFmtId="0" fontId="8" fillId="0" borderId="0" xfId="0" applyFont="1" applyAlignment="1" applyProtection="1">
      <alignment horizontal="left"/>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75" xfId="0" applyFont="1" applyBorder="1" applyAlignment="1" applyProtection="1">
      <alignment horizontal="center" vertical="center" wrapText="1"/>
      <protection locked="0"/>
    </xf>
    <xf numFmtId="0" fontId="8" fillId="0" borderId="7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28" xfId="0" applyFont="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4"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1" xfId="0" applyFont="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0" borderId="63"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11" fillId="3" borderId="27"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8" fillId="5" borderId="84"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8" fillId="5" borderId="60" xfId="0" applyFont="1" applyFill="1" applyBorder="1" applyAlignment="1">
      <alignment horizontal="left" vertical="center" wrapText="1"/>
    </xf>
    <xf numFmtId="0" fontId="8" fillId="5" borderId="103"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5" xfId="0" applyFont="1" applyFill="1" applyBorder="1" applyAlignment="1">
      <alignment horizontal="left" vertical="center" wrapText="1"/>
    </xf>
    <xf numFmtId="0" fontId="8" fillId="5" borderId="85" xfId="0" applyFont="1" applyFill="1" applyBorder="1" applyAlignment="1">
      <alignment horizontal="left" vertical="center" wrapText="1"/>
    </xf>
    <xf numFmtId="0" fontId="8" fillId="5" borderId="57"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3" borderId="80" xfId="0" applyFont="1" applyFill="1" applyBorder="1" applyAlignment="1" applyProtection="1">
      <alignment horizontal="center" vertical="center"/>
      <protection locked="0"/>
    </xf>
    <xf numFmtId="0" fontId="8" fillId="3" borderId="79" xfId="0" applyFont="1" applyFill="1" applyBorder="1" applyAlignment="1" applyProtection="1">
      <alignment horizontal="center" vertical="center"/>
      <protection locked="0"/>
    </xf>
    <xf numFmtId="0" fontId="8" fillId="0" borderId="123" xfId="0" applyFont="1" applyBorder="1" applyAlignment="1" applyProtection="1">
      <alignment horizontal="right"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177" fontId="8" fillId="2" borderId="1" xfId="0" applyNumberFormat="1" applyFont="1" applyFill="1" applyBorder="1" applyAlignment="1" applyProtection="1">
      <alignment horizontal="center" vertical="center"/>
      <protection locked="0"/>
    </xf>
    <xf numFmtId="177" fontId="8" fillId="2" borderId="2" xfId="0" applyNumberFormat="1" applyFont="1" applyFill="1" applyBorder="1" applyAlignment="1" applyProtection="1">
      <alignment horizontal="center" vertical="center"/>
      <protection locked="0"/>
    </xf>
    <xf numFmtId="177" fontId="8" fillId="2" borderId="19" xfId="0" applyNumberFormat="1"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protection locked="0"/>
    </xf>
    <xf numFmtId="177" fontId="8" fillId="2" borderId="7" xfId="0" applyNumberFormat="1" applyFont="1" applyFill="1" applyBorder="1" applyAlignment="1" applyProtection="1">
      <alignment horizontal="center" vertical="center"/>
      <protection locked="0"/>
    </xf>
    <xf numFmtId="177" fontId="8" fillId="2" borderId="20" xfId="0" applyNumberFormat="1"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179" fontId="8" fillId="2" borderId="0" xfId="0" applyNumberFormat="1" applyFont="1" applyFill="1" applyAlignment="1">
      <alignment horizontal="center" vertical="center"/>
    </xf>
    <xf numFmtId="0" fontId="8" fillId="0" borderId="29"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2" borderId="0" xfId="0" applyFont="1" applyFill="1" applyAlignment="1">
      <alignment horizontal="center" vertical="center"/>
    </xf>
    <xf numFmtId="0" fontId="8" fillId="3" borderId="87" xfId="0" applyFont="1" applyFill="1" applyBorder="1" applyAlignment="1">
      <alignment horizontal="center" vertical="center" textRotation="255" shrinkToFit="1"/>
    </xf>
    <xf numFmtId="0" fontId="8" fillId="3" borderId="67" xfId="0" applyFont="1" applyFill="1" applyBorder="1" applyAlignment="1">
      <alignment horizontal="center" vertical="center" textRotation="255" shrinkToFit="1"/>
    </xf>
    <xf numFmtId="0" fontId="8" fillId="3" borderId="69" xfId="0" applyFont="1" applyFill="1" applyBorder="1" applyAlignment="1">
      <alignment horizontal="center" vertical="center" textRotation="255" shrinkToFit="1"/>
    </xf>
    <xf numFmtId="0" fontId="8" fillId="0" borderId="50" xfId="0" applyFont="1" applyBorder="1" applyAlignment="1" applyProtection="1">
      <alignment horizontal="left" vertical="center"/>
      <protection locked="0"/>
    </xf>
    <xf numFmtId="0" fontId="8" fillId="0" borderId="59"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20" xfId="0" applyFont="1" applyBorder="1" applyAlignment="1" applyProtection="1">
      <alignment horizontal="left" vertical="center"/>
      <protection locked="0"/>
    </xf>
    <xf numFmtId="0" fontId="8" fillId="0" borderId="59"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8" fillId="3" borderId="44"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13" fillId="3" borderId="73" xfId="0" applyFont="1" applyFill="1" applyBorder="1" applyAlignment="1">
      <alignment horizontal="center" vertical="center" textRotation="255" wrapText="1" shrinkToFit="1"/>
    </xf>
    <xf numFmtId="0" fontId="13" fillId="3" borderId="75" xfId="0" applyFont="1" applyFill="1" applyBorder="1" applyAlignment="1">
      <alignment horizontal="center" vertical="center" textRotation="255" wrapText="1" shrinkToFit="1"/>
    </xf>
    <xf numFmtId="0" fontId="13" fillId="3" borderId="74" xfId="0" applyFont="1" applyFill="1" applyBorder="1" applyAlignment="1">
      <alignment horizontal="center" vertical="center" textRotation="255" wrapText="1" shrinkToFit="1"/>
    </xf>
    <xf numFmtId="0" fontId="8" fillId="0" borderId="50"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123" xfId="0" applyFont="1" applyBorder="1" applyAlignment="1" applyProtection="1">
      <alignment horizontal="left" vertical="center"/>
      <protection locked="0"/>
    </xf>
    <xf numFmtId="0" fontId="8" fillId="0" borderId="124" xfId="0" applyFont="1" applyBorder="1" applyAlignment="1" applyProtection="1">
      <alignment horizontal="left" vertical="center"/>
      <protection locked="0"/>
    </xf>
    <xf numFmtId="0" fontId="8" fillId="0" borderId="125"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177" fontId="8" fillId="2" borderId="9" xfId="0" applyNumberFormat="1" applyFont="1" applyFill="1" applyBorder="1" applyAlignment="1" applyProtection="1">
      <alignment horizontal="center" vertical="center"/>
      <protection locked="0"/>
    </xf>
    <xf numFmtId="0" fontId="8" fillId="5" borderId="15"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2"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0" borderId="45" xfId="0" applyFont="1" applyBorder="1" applyAlignment="1" applyProtection="1">
      <alignment horizontal="left" vertical="center"/>
      <protection locked="0"/>
    </xf>
    <xf numFmtId="0" fontId="8" fillId="3" borderId="51" xfId="0" applyFont="1" applyFill="1" applyBorder="1" applyAlignment="1">
      <alignment horizontal="center" vertical="center" shrinkToFit="1"/>
    </xf>
    <xf numFmtId="0" fontId="8" fillId="3" borderId="81" xfId="0" applyFont="1" applyFill="1" applyBorder="1" applyAlignment="1">
      <alignment horizontal="center" vertical="center" shrinkToFit="1"/>
    </xf>
    <xf numFmtId="0" fontId="8" fillId="0" borderId="5" xfId="0" applyFont="1" applyBorder="1" applyAlignment="1" applyProtection="1">
      <alignment horizontal="left" vertical="center"/>
      <protection locked="0"/>
    </xf>
    <xf numFmtId="0" fontId="8" fillId="0" borderId="35" xfId="0" applyFont="1" applyBorder="1" applyAlignment="1" applyProtection="1">
      <alignment horizontal="center" vertical="center"/>
      <protection locked="0"/>
    </xf>
    <xf numFmtId="0" fontId="8" fillId="3" borderId="78" xfId="0" applyFont="1" applyFill="1" applyBorder="1" applyAlignment="1" applyProtection="1">
      <alignment horizontal="center" vertical="center" textRotation="255"/>
      <protection locked="0"/>
    </xf>
    <xf numFmtId="0" fontId="8" fillId="3" borderId="12" xfId="0" applyFont="1" applyFill="1" applyBorder="1" applyAlignment="1" applyProtection="1">
      <alignment horizontal="center" vertical="center" textRotation="255"/>
      <protection locked="0"/>
    </xf>
    <xf numFmtId="0" fontId="8" fillId="3" borderId="77" xfId="0" applyFont="1" applyFill="1" applyBorder="1" applyAlignment="1" applyProtection="1">
      <alignment horizontal="center" vertical="center" textRotation="255"/>
      <protection locked="0"/>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0" borderId="35"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36"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3" borderId="71" xfId="0" applyFont="1" applyFill="1" applyBorder="1" applyAlignment="1">
      <alignment horizontal="center" vertical="center"/>
    </xf>
    <xf numFmtId="0" fontId="8" fillId="0" borderId="47"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8" fillId="0" borderId="35"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26" xfId="0" applyFont="1" applyBorder="1" applyAlignment="1" applyProtection="1">
      <alignment horizontal="left" vertical="center"/>
      <protection locked="0"/>
    </xf>
    <xf numFmtId="0" fontId="8" fillId="3" borderId="63" xfId="0" applyFont="1" applyFill="1" applyBorder="1" applyAlignment="1">
      <alignment horizontal="center" vertical="center" shrinkToFit="1"/>
    </xf>
    <xf numFmtId="0" fontId="8" fillId="3" borderId="66" xfId="0" applyFont="1" applyFill="1" applyBorder="1" applyAlignment="1">
      <alignment horizontal="center" vertical="center" shrinkToFit="1"/>
    </xf>
    <xf numFmtId="0" fontId="8" fillId="3" borderId="68"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8" fillId="0" borderId="122" xfId="0" applyFont="1" applyBorder="1" applyAlignment="1" applyProtection="1">
      <alignment horizontal="center" vertical="center"/>
      <protection locked="0"/>
    </xf>
    <xf numFmtId="180" fontId="8" fillId="6" borderId="113" xfId="0" applyNumberFormat="1" applyFont="1" applyFill="1" applyBorder="1" applyAlignment="1">
      <alignment horizontal="center" vertical="center"/>
    </xf>
    <xf numFmtId="180" fontId="8" fillId="6" borderId="114" xfId="0" applyNumberFormat="1" applyFont="1" applyFill="1" applyBorder="1" applyAlignment="1">
      <alignment horizontal="center" vertical="center"/>
    </xf>
    <xf numFmtId="180" fontId="8" fillId="6" borderId="115" xfId="0" applyNumberFormat="1" applyFont="1" applyFill="1" applyBorder="1" applyAlignment="1">
      <alignment horizontal="center" vertical="center"/>
    </xf>
    <xf numFmtId="0" fontId="8" fillId="5" borderId="116" xfId="0" applyFont="1" applyFill="1" applyBorder="1" applyAlignment="1">
      <alignment horizontal="center" vertical="center"/>
    </xf>
    <xf numFmtId="0" fontId="8" fillId="5" borderId="117" xfId="0" applyFont="1" applyFill="1" applyBorder="1" applyAlignment="1">
      <alignment horizontal="center" vertical="center"/>
    </xf>
    <xf numFmtId="0" fontId="8" fillId="5" borderId="118" xfId="0" applyFont="1" applyFill="1" applyBorder="1" applyAlignment="1">
      <alignment horizontal="center" vertical="center"/>
    </xf>
    <xf numFmtId="0" fontId="8" fillId="5" borderId="121"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2" borderId="119" xfId="0" applyFont="1" applyFill="1" applyBorder="1" applyAlignment="1">
      <alignment horizontal="center" vertical="center"/>
    </xf>
    <xf numFmtId="0" fontId="8" fillId="2" borderId="11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20"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180" fontId="8" fillId="6" borderId="105" xfId="0" applyNumberFormat="1" applyFont="1" applyFill="1" applyBorder="1" applyAlignment="1">
      <alignment horizontal="center" vertical="center"/>
    </xf>
    <xf numFmtId="180" fontId="8" fillId="6" borderId="106" xfId="0" applyNumberFormat="1" applyFont="1" applyFill="1" applyBorder="1" applyAlignment="1">
      <alignment horizontal="center" vertical="center"/>
    </xf>
    <xf numFmtId="180" fontId="8" fillId="6" borderId="107" xfId="0" applyNumberFormat="1" applyFont="1" applyFill="1" applyBorder="1" applyAlignment="1">
      <alignment horizontal="center" vertical="center"/>
    </xf>
    <xf numFmtId="0" fontId="8" fillId="4" borderId="46" xfId="0" applyFont="1" applyFill="1" applyBorder="1" applyAlignment="1">
      <alignment horizontal="center" vertical="center"/>
    </xf>
    <xf numFmtId="0" fontId="8" fillId="4" borderId="49" xfId="0" applyFont="1" applyFill="1" applyBorder="1" applyAlignment="1">
      <alignment horizontal="center" vertical="center"/>
    </xf>
    <xf numFmtId="0" fontId="11" fillId="0" borderId="0" xfId="0" applyFont="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8" fillId="5" borderId="42" xfId="0" applyFont="1" applyFill="1" applyBorder="1" applyAlignment="1">
      <alignment horizontal="center" vertical="center"/>
    </xf>
    <xf numFmtId="0" fontId="8" fillId="5" borderId="45" xfId="0" applyFont="1" applyFill="1" applyBorder="1" applyAlignment="1">
      <alignment horizontal="center" vertical="center"/>
    </xf>
    <xf numFmtId="0" fontId="8" fillId="4" borderId="100" xfId="0" applyFont="1" applyFill="1" applyBorder="1" applyAlignment="1">
      <alignment horizontal="center" vertical="center"/>
    </xf>
    <xf numFmtId="0" fontId="8" fillId="4" borderId="7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59" xfId="0" applyFont="1" applyFill="1" applyBorder="1" applyAlignment="1">
      <alignment horizontal="center" vertical="center"/>
    </xf>
    <xf numFmtId="0" fontId="11" fillId="0" borderId="2"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3" fillId="0" borderId="123" xfId="0" applyFont="1" applyBorder="1" applyAlignment="1" applyProtection="1">
      <alignment horizontal="center" vertical="center"/>
      <protection locked="0"/>
    </xf>
    <xf numFmtId="0" fontId="8" fillId="0" borderId="7"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19"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57" xfId="0" applyFont="1" applyFill="1" applyBorder="1" applyAlignment="1" applyProtection="1">
      <alignment horizontal="left" vertical="center" wrapText="1"/>
      <protection locked="0"/>
    </xf>
    <xf numFmtId="0" fontId="8" fillId="6" borderId="65" xfId="0" applyFont="1" applyFill="1" applyBorder="1" applyAlignment="1" applyProtection="1">
      <alignment horizontal="left" vertical="center" wrapText="1"/>
      <protection locked="0"/>
    </xf>
    <xf numFmtId="0" fontId="8" fillId="5" borderId="104" xfId="0" applyFont="1" applyFill="1" applyBorder="1" applyAlignment="1">
      <alignment horizontal="center" vertical="center"/>
    </xf>
    <xf numFmtId="0" fontId="8" fillId="5" borderId="16" xfId="0" applyFont="1" applyFill="1" applyBorder="1" applyAlignment="1">
      <alignment horizontal="center" vertical="center"/>
    </xf>
    <xf numFmtId="0" fontId="8" fillId="0" borderId="42" xfId="0" applyFont="1" applyBorder="1" applyAlignment="1" applyProtection="1">
      <alignment horizontal="center" vertical="center"/>
      <protection locked="0"/>
    </xf>
    <xf numFmtId="0" fontId="8" fillId="5" borderId="86"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49" xfId="0" applyFont="1" applyFill="1" applyBorder="1" applyAlignment="1">
      <alignment horizontal="center" vertical="center"/>
    </xf>
    <xf numFmtId="0" fontId="8" fillId="0" borderId="51" xfId="0" applyFont="1" applyBorder="1" applyAlignment="1" applyProtection="1">
      <alignment horizontal="center" vertical="center"/>
      <protection locked="0"/>
    </xf>
    <xf numFmtId="0" fontId="8" fillId="0" borderId="7" xfId="0" applyFont="1" applyBorder="1" applyAlignment="1" applyProtection="1">
      <alignment horizontal="right" vertical="center"/>
      <protection locked="0"/>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8" fillId="6" borderId="9" xfId="0" applyFont="1" applyFill="1" applyBorder="1" applyAlignment="1" applyProtection="1">
      <alignment vertical="center"/>
      <protection locked="0"/>
    </xf>
    <xf numFmtId="0" fontId="8" fillId="6" borderId="10" xfId="0" applyFont="1" applyFill="1" applyBorder="1" applyAlignment="1" applyProtection="1">
      <alignment vertical="center"/>
      <protection locked="0"/>
    </xf>
    <xf numFmtId="0" fontId="8" fillId="6" borderId="21" xfId="0" applyFont="1" applyFill="1" applyBorder="1" applyAlignment="1" applyProtection="1">
      <alignment vertical="center"/>
      <protection locked="0"/>
    </xf>
    <xf numFmtId="0" fontId="8" fillId="5" borderId="103" xfId="0" applyFont="1" applyFill="1" applyBorder="1" applyAlignment="1">
      <alignment horizontal="center" vertical="center"/>
    </xf>
    <xf numFmtId="0" fontId="8" fillId="5" borderId="0" xfId="0" applyFont="1" applyFill="1" applyAlignment="1">
      <alignment horizontal="center" vertical="center"/>
    </xf>
    <xf numFmtId="0" fontId="8" fillId="5" borderId="5" xfId="0" applyFont="1" applyFill="1" applyBorder="1" applyAlignment="1">
      <alignment horizontal="center" vertical="center"/>
    </xf>
    <xf numFmtId="0" fontId="8" fillId="5" borderId="108" xfId="0" applyFont="1" applyFill="1" applyBorder="1" applyAlignment="1">
      <alignment horizontal="center" vertical="center"/>
    </xf>
    <xf numFmtId="0" fontId="8" fillId="5" borderId="109" xfId="0" applyFont="1" applyFill="1" applyBorder="1" applyAlignment="1">
      <alignment horizontal="center" vertical="center"/>
    </xf>
    <xf numFmtId="0" fontId="8" fillId="5" borderId="110" xfId="0" applyFont="1" applyFill="1" applyBorder="1" applyAlignment="1">
      <alignment horizontal="center" vertical="center"/>
    </xf>
    <xf numFmtId="0" fontId="8" fillId="6" borderId="4" xfId="0" applyFont="1" applyFill="1" applyBorder="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8" fillId="6" borderId="111" xfId="0" applyFont="1" applyFill="1" applyBorder="1" applyAlignment="1" applyProtection="1">
      <alignment horizontal="center" vertical="center"/>
      <protection locked="0"/>
    </xf>
    <xf numFmtId="0" fontId="8" fillId="6" borderId="109"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12" xfId="0" applyFont="1" applyBorder="1" applyAlignment="1" applyProtection="1">
      <alignment horizontal="center" vertical="center"/>
      <protection locked="0"/>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7" fillId="6" borderId="0" xfId="0" applyFont="1" applyFill="1" applyAlignment="1" applyProtection="1">
      <alignment horizontal="left" vertical="center" wrapText="1"/>
      <protection locked="0"/>
    </xf>
    <xf numFmtId="0" fontId="17" fillId="6" borderId="33" xfId="0" applyFont="1" applyFill="1" applyBorder="1" applyAlignment="1" applyProtection="1">
      <alignment horizontal="left" vertical="center" wrapText="1"/>
      <protection locked="0"/>
    </xf>
    <xf numFmtId="0" fontId="8" fillId="0" borderId="41"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62"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58"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FF99"/>
      <color rgb="FFCCCC00"/>
      <color rgb="FFFF66FF"/>
      <color rgb="FFFFFF99"/>
      <color rgb="FF0000CC"/>
      <color rgb="FFCCECFF"/>
      <color rgb="FFCCFFCC"/>
      <color rgb="FFCCCCFF"/>
      <color rgb="FFDBEF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31749</xdr:colOff>
      <xdr:row>69</xdr:row>
      <xdr:rowOff>0</xdr:rowOff>
    </xdr:from>
    <xdr:to>
      <xdr:col>39</xdr:col>
      <xdr:colOff>356809</xdr:colOff>
      <xdr:row>79</xdr:row>
      <xdr:rowOff>153998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8127999" y="12911667"/>
          <a:ext cx="3563560" cy="2376498"/>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34</xdr:col>
      <xdr:colOff>211667</xdr:colOff>
      <xdr:row>72</xdr:row>
      <xdr:rowOff>31750</xdr:rowOff>
    </xdr:from>
    <xdr:to>
      <xdr:col>39</xdr:col>
      <xdr:colOff>148168</xdr:colOff>
      <xdr:row>79</xdr:row>
      <xdr:rowOff>82054</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1334" y="13610167"/>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74084</xdr:colOff>
      <xdr:row>80</xdr:row>
      <xdr:rowOff>95250</xdr:rowOff>
    </xdr:from>
    <xdr:to>
      <xdr:col>42</xdr:col>
      <xdr:colOff>418041</xdr:colOff>
      <xdr:row>85</xdr:row>
      <xdr:rowOff>71965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26917" y="15451667"/>
          <a:ext cx="5889624" cy="1087965"/>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editAs="oneCell">
    <xdr:from>
      <xdr:col>32</xdr:col>
      <xdr:colOff>158751</xdr:colOff>
      <xdr:row>14</xdr:row>
      <xdr:rowOff>116417</xdr:rowOff>
    </xdr:from>
    <xdr:to>
      <xdr:col>38</xdr:col>
      <xdr:colOff>412750</xdr:colOff>
      <xdr:row>16</xdr:row>
      <xdr:rowOff>179917</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8011584" y="3270250"/>
          <a:ext cx="3047999" cy="529167"/>
        </a:xfrm>
        <a:prstGeom prst="borderCallout1">
          <a:avLst>
            <a:gd name="adj1" fmla="val 15625"/>
            <a:gd name="adj2" fmla="val -911"/>
            <a:gd name="adj3" fmla="val 69040"/>
            <a:gd name="adj4" fmla="val -9193"/>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32</xdr:col>
      <xdr:colOff>190500</xdr:colOff>
      <xdr:row>58</xdr:row>
      <xdr:rowOff>201084</xdr:rowOff>
    </xdr:from>
    <xdr:to>
      <xdr:col>34</xdr:col>
      <xdr:colOff>128058</xdr:colOff>
      <xdr:row>59</xdr:row>
      <xdr:rowOff>197909</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043333" y="12393084"/>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66</xdr:row>
      <xdr:rowOff>0</xdr:rowOff>
    </xdr:from>
    <xdr:to>
      <xdr:col>34</xdr:col>
      <xdr:colOff>180975</xdr:colOff>
      <xdr:row>66</xdr:row>
      <xdr:rowOff>219075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8096250" y="12414250"/>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25400</xdr:colOff>
          <xdr:row>9</xdr:row>
          <xdr:rowOff>196850</xdr:rowOff>
        </xdr:from>
        <xdr:to>
          <xdr:col>5</xdr:col>
          <xdr:colOff>222250</xdr:colOff>
          <xdr:row>11</xdr:row>
          <xdr:rowOff>31750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9</xdr:row>
          <xdr:rowOff>190500</xdr:rowOff>
        </xdr:from>
        <xdr:to>
          <xdr:col>9</xdr:col>
          <xdr:colOff>12700</xdr:colOff>
          <xdr:row>11</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9</xdr:row>
          <xdr:rowOff>177800</xdr:rowOff>
        </xdr:from>
        <xdr:to>
          <xdr:col>12</xdr:col>
          <xdr:colOff>0</xdr:colOff>
          <xdr:row>11</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xdr:row>
          <xdr:rowOff>25400</xdr:rowOff>
        </xdr:from>
        <xdr:to>
          <xdr:col>19</xdr:col>
          <xdr:colOff>0</xdr:colOff>
          <xdr:row>11</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171450</xdr:rowOff>
        </xdr:from>
        <xdr:to>
          <xdr:col>25</xdr:col>
          <xdr:colOff>0</xdr:colOff>
          <xdr:row>11</xdr:row>
          <xdr:rowOff>50800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165100</xdr:rowOff>
        </xdr:from>
        <xdr:to>
          <xdr:col>11</xdr:col>
          <xdr:colOff>0</xdr:colOff>
          <xdr:row>22</xdr:row>
          <xdr:rowOff>50800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177800</xdr:rowOff>
        </xdr:from>
        <xdr:to>
          <xdr:col>24</xdr:col>
          <xdr:colOff>0</xdr:colOff>
          <xdr:row>22</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107950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114300</xdr:rowOff>
        </xdr:from>
        <xdr:to>
          <xdr:col>6</xdr:col>
          <xdr:colOff>0</xdr:colOff>
          <xdr:row>27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215900</xdr:rowOff>
        </xdr:from>
        <xdr:to>
          <xdr:col>6</xdr:col>
          <xdr:colOff>0</xdr:colOff>
          <xdr:row>29</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28</xdr:row>
          <xdr:rowOff>120650</xdr:rowOff>
        </xdr:from>
        <xdr:to>
          <xdr:col>7</xdr:col>
          <xdr:colOff>6350</xdr:colOff>
          <xdr:row>30</xdr:row>
          <xdr:rowOff>63500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29</xdr:row>
          <xdr:rowOff>139700</xdr:rowOff>
        </xdr:from>
        <xdr:to>
          <xdr:col>6</xdr:col>
          <xdr:colOff>228600</xdr:colOff>
          <xdr:row>31</xdr:row>
          <xdr:rowOff>82550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114300</xdr:rowOff>
        </xdr:from>
        <xdr:to>
          <xdr:col>6</xdr:col>
          <xdr:colOff>19050</xdr:colOff>
          <xdr:row>32</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31</xdr:row>
          <xdr:rowOff>209550</xdr:rowOff>
        </xdr:from>
        <xdr:to>
          <xdr:col>7</xdr:col>
          <xdr:colOff>6350</xdr:colOff>
          <xdr:row>32</xdr:row>
          <xdr:rowOff>317500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32</xdr:row>
          <xdr:rowOff>425450</xdr:rowOff>
        </xdr:from>
        <xdr:to>
          <xdr:col>7</xdr:col>
          <xdr:colOff>12700</xdr:colOff>
          <xdr:row>34</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33</xdr:row>
          <xdr:rowOff>190500</xdr:rowOff>
        </xdr:from>
        <xdr:to>
          <xdr:col>7</xdr:col>
          <xdr:colOff>12700</xdr:colOff>
          <xdr:row>34</xdr:row>
          <xdr:rowOff>330200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34</xdr:row>
          <xdr:rowOff>361950</xdr:rowOff>
        </xdr:from>
        <xdr:to>
          <xdr:col>7</xdr:col>
          <xdr:colOff>0</xdr:colOff>
          <xdr:row>36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35</xdr:row>
          <xdr:rowOff>120650</xdr:rowOff>
        </xdr:from>
        <xdr:to>
          <xdr:col>7</xdr:col>
          <xdr:colOff>6350</xdr:colOff>
          <xdr:row>37</xdr:row>
          <xdr:rowOff>69850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177800</xdr:rowOff>
        </xdr:from>
        <xdr:to>
          <xdr:col>6</xdr:col>
          <xdr:colOff>19050</xdr:colOff>
          <xdr:row>38</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38</xdr:row>
          <xdr:rowOff>95250</xdr:rowOff>
        </xdr:from>
        <xdr:to>
          <xdr:col>6</xdr:col>
          <xdr:colOff>6350</xdr:colOff>
          <xdr:row>40</xdr:row>
          <xdr:rowOff>88900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50</xdr:row>
          <xdr:rowOff>44450</xdr:rowOff>
        </xdr:from>
        <xdr:to>
          <xdr:col>5</xdr:col>
          <xdr:colOff>222250</xdr:colOff>
          <xdr:row>51</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50800</xdr:rowOff>
        </xdr:from>
        <xdr:to>
          <xdr:col>6</xdr:col>
          <xdr:colOff>0</xdr:colOff>
          <xdr:row>43</xdr:row>
          <xdr:rowOff>50800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190500</xdr:rowOff>
        </xdr:from>
        <xdr:to>
          <xdr:col>6</xdr:col>
          <xdr:colOff>0</xdr:colOff>
          <xdr:row>49</xdr:row>
          <xdr:rowOff>69850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41</xdr:row>
          <xdr:rowOff>69850</xdr:rowOff>
        </xdr:from>
        <xdr:to>
          <xdr:col>13</xdr:col>
          <xdr:colOff>76200</xdr:colOff>
          <xdr:row>43</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127000</xdr:rowOff>
        </xdr:from>
        <xdr:to>
          <xdr:col>6</xdr:col>
          <xdr:colOff>0</xdr:colOff>
          <xdr:row>54</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114300</xdr:rowOff>
        </xdr:from>
        <xdr:to>
          <xdr:col>10</xdr:col>
          <xdr:colOff>0</xdr:colOff>
          <xdr:row>54</xdr:row>
          <xdr:rowOff>44450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69850</xdr:rowOff>
        </xdr:from>
        <xdr:to>
          <xdr:col>6</xdr:col>
          <xdr:colOff>0</xdr:colOff>
          <xdr:row>56</xdr:row>
          <xdr:rowOff>177800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120650</xdr:rowOff>
        </xdr:from>
        <xdr:to>
          <xdr:col>10</xdr:col>
          <xdr:colOff>0</xdr:colOff>
          <xdr:row>57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139700</xdr:rowOff>
        </xdr:from>
        <xdr:to>
          <xdr:col>6</xdr:col>
          <xdr:colOff>0</xdr:colOff>
          <xdr:row>59</xdr:row>
          <xdr:rowOff>44450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158750</xdr:rowOff>
        </xdr:from>
        <xdr:to>
          <xdr:col>6</xdr:col>
          <xdr:colOff>0</xdr:colOff>
          <xdr:row>60</xdr:row>
          <xdr:rowOff>63500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215900</xdr:rowOff>
        </xdr:from>
        <xdr:to>
          <xdr:col>6</xdr:col>
          <xdr:colOff>0</xdr:colOff>
          <xdr:row>63</xdr:row>
          <xdr:rowOff>50800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171450</xdr:rowOff>
        </xdr:from>
        <xdr:to>
          <xdr:col>10</xdr:col>
          <xdr:colOff>0</xdr:colOff>
          <xdr:row>65</xdr:row>
          <xdr:rowOff>76200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165100</xdr:rowOff>
        </xdr:from>
        <xdr:to>
          <xdr:col>14</xdr:col>
          <xdr:colOff>0</xdr:colOff>
          <xdr:row>65</xdr:row>
          <xdr:rowOff>69850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152400</xdr:rowOff>
        </xdr:from>
        <xdr:to>
          <xdr:col>6</xdr:col>
          <xdr:colOff>0</xdr:colOff>
          <xdr:row>66</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139700</xdr:rowOff>
        </xdr:from>
        <xdr:to>
          <xdr:col>6</xdr:col>
          <xdr:colOff>0</xdr:colOff>
          <xdr:row>67</xdr:row>
          <xdr:rowOff>44450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158750</xdr:rowOff>
        </xdr:from>
        <xdr:to>
          <xdr:col>6</xdr:col>
          <xdr:colOff>0</xdr:colOff>
          <xdr:row>85</xdr:row>
          <xdr:rowOff>63500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171450</xdr:rowOff>
        </xdr:from>
        <xdr:to>
          <xdr:col>11</xdr:col>
          <xdr:colOff>0</xdr:colOff>
          <xdr:row>86</xdr:row>
          <xdr:rowOff>76200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152400</xdr:rowOff>
        </xdr:from>
        <xdr:to>
          <xdr:col>8</xdr:col>
          <xdr:colOff>0</xdr:colOff>
          <xdr:row>87</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11</xdr:col>
          <xdr:colOff>0</xdr:colOff>
          <xdr:row>87</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139700</xdr:rowOff>
        </xdr:from>
        <xdr:to>
          <xdr:col>9</xdr:col>
          <xdr:colOff>0</xdr:colOff>
          <xdr:row>88</xdr:row>
          <xdr:rowOff>44450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139700</xdr:rowOff>
        </xdr:from>
        <xdr:to>
          <xdr:col>9</xdr:col>
          <xdr:colOff>0</xdr:colOff>
          <xdr:row>89</xdr:row>
          <xdr:rowOff>44450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87</xdr:row>
          <xdr:rowOff>133350</xdr:rowOff>
        </xdr:from>
        <xdr:to>
          <xdr:col>12</xdr:col>
          <xdr:colOff>222250</xdr:colOff>
          <xdr:row>89</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86</xdr:row>
          <xdr:rowOff>146050</xdr:rowOff>
        </xdr:from>
        <xdr:to>
          <xdr:col>22</xdr:col>
          <xdr:colOff>0</xdr:colOff>
          <xdr:row>88</xdr:row>
          <xdr:rowOff>50800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xdr:row>
          <xdr:rowOff>139700</xdr:rowOff>
        </xdr:from>
        <xdr:to>
          <xdr:col>22</xdr:col>
          <xdr:colOff>0</xdr:colOff>
          <xdr:row>89</xdr:row>
          <xdr:rowOff>44450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139700</xdr:rowOff>
        </xdr:from>
        <xdr:to>
          <xdr:col>22</xdr:col>
          <xdr:colOff>0</xdr:colOff>
          <xdr:row>90</xdr:row>
          <xdr:rowOff>44450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87</xdr:row>
          <xdr:rowOff>158750</xdr:rowOff>
        </xdr:from>
        <xdr:to>
          <xdr:col>26</xdr:col>
          <xdr:colOff>0</xdr:colOff>
          <xdr:row>89</xdr:row>
          <xdr:rowOff>63500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146050</xdr:rowOff>
        </xdr:from>
        <xdr:to>
          <xdr:col>6</xdr:col>
          <xdr:colOff>0</xdr:colOff>
          <xdr:row>91</xdr:row>
          <xdr:rowOff>50800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89</xdr:row>
          <xdr:rowOff>146050</xdr:rowOff>
        </xdr:from>
        <xdr:to>
          <xdr:col>10</xdr:col>
          <xdr:colOff>0</xdr:colOff>
          <xdr:row>91</xdr:row>
          <xdr:rowOff>50800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91</xdr:row>
          <xdr:rowOff>133350</xdr:rowOff>
        </xdr:from>
        <xdr:to>
          <xdr:col>24</xdr:col>
          <xdr:colOff>0</xdr:colOff>
          <xdr:row>93</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94</xdr:row>
          <xdr:rowOff>158750</xdr:rowOff>
        </xdr:from>
        <xdr:to>
          <xdr:col>26</xdr:col>
          <xdr:colOff>0</xdr:colOff>
          <xdr:row>96</xdr:row>
          <xdr:rowOff>63500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6"/>
  <sheetViews>
    <sheetView showGridLines="0" tabSelected="1" view="pageBreakPreview" topLeftCell="A16" zoomScale="106" zoomScaleNormal="106" zoomScaleSheetLayoutView="106" workbookViewId="0">
      <selection activeCell="G24" sqref="G24:AE26"/>
    </sheetView>
  </sheetViews>
  <sheetFormatPr defaultColWidth="9" defaultRowHeight="13" outlineLevelRow="1" x14ac:dyDescent="0.2"/>
  <cols>
    <col min="1" max="1" width="4" style="3" customWidth="1"/>
    <col min="2" max="35" width="3.26953125" style="3" customWidth="1"/>
    <col min="36" max="16384" width="9" style="3"/>
  </cols>
  <sheetData>
    <row r="1" spans="1:36" ht="14" x14ac:dyDescent="0.2">
      <c r="A1" s="96" t="s">
        <v>189</v>
      </c>
      <c r="B1" s="95"/>
      <c r="C1" s="95"/>
      <c r="D1" s="95"/>
      <c r="E1" s="95"/>
      <c r="F1" s="4"/>
      <c r="G1" s="4"/>
      <c r="H1" s="4"/>
      <c r="I1" s="4"/>
      <c r="J1" s="4"/>
      <c r="K1" s="4"/>
      <c r="L1" s="4"/>
      <c r="M1" s="4"/>
      <c r="N1" s="4"/>
      <c r="O1" s="4"/>
      <c r="P1" s="4"/>
      <c r="Q1" s="4"/>
      <c r="R1" s="4"/>
      <c r="S1" s="4"/>
      <c r="T1" s="5"/>
      <c r="U1" s="5"/>
      <c r="V1" s="5"/>
      <c r="W1" s="5"/>
      <c r="X1" s="5"/>
      <c r="Y1" s="5"/>
      <c r="Z1" s="418" t="s">
        <v>173</v>
      </c>
      <c r="AA1" s="418"/>
      <c r="AB1" s="418"/>
      <c r="AC1" s="418"/>
      <c r="AD1" s="418"/>
      <c r="AE1" s="418"/>
    </row>
    <row r="2" spans="1:36" ht="7.5" customHeight="1" x14ac:dyDescent="0.2">
      <c r="A2" s="4"/>
      <c r="B2" s="4"/>
      <c r="C2" s="4"/>
      <c r="D2" s="4"/>
      <c r="E2" s="4"/>
      <c r="F2" s="4"/>
      <c r="G2" s="4"/>
      <c r="H2" s="4"/>
      <c r="I2" s="4"/>
      <c r="J2" s="4"/>
      <c r="K2" s="4"/>
      <c r="L2" s="4"/>
      <c r="M2" s="4"/>
      <c r="N2" s="4"/>
      <c r="O2" s="4"/>
      <c r="P2" s="4"/>
      <c r="Q2" s="4"/>
      <c r="R2" s="4"/>
      <c r="S2" s="4"/>
      <c r="T2" s="5"/>
      <c r="U2" s="5"/>
      <c r="V2" s="5"/>
      <c r="W2" s="5"/>
      <c r="X2" s="5"/>
      <c r="Y2" s="5"/>
      <c r="Z2" s="418"/>
      <c r="AA2" s="418"/>
      <c r="AB2" s="418"/>
      <c r="AC2" s="418"/>
      <c r="AD2" s="418"/>
      <c r="AE2" s="418"/>
    </row>
    <row r="3" spans="1:36" ht="24.75" customHeight="1" thickBot="1" x14ac:dyDescent="0.25">
      <c r="A3" s="248" t="s">
        <v>159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row>
    <row r="4" spans="1:36" s="1" customFormat="1" ht="18" customHeight="1" x14ac:dyDescent="0.2">
      <c r="A4" s="257" t="s">
        <v>0</v>
      </c>
      <c r="B4" s="247" t="s">
        <v>2</v>
      </c>
      <c r="C4" s="173"/>
      <c r="D4" s="173"/>
      <c r="E4" s="174"/>
      <c r="F4" s="161"/>
      <c r="G4" s="161"/>
      <c r="H4" s="161"/>
      <c r="I4" s="161"/>
      <c r="J4" s="161"/>
      <c r="K4" s="161"/>
      <c r="L4" s="161"/>
      <c r="M4" s="161"/>
      <c r="N4" s="161"/>
      <c r="O4" s="161"/>
      <c r="P4" s="161"/>
      <c r="Q4" s="161"/>
      <c r="R4" s="266"/>
      <c r="S4" s="132" t="s">
        <v>4</v>
      </c>
      <c r="T4" s="122" t="s">
        <v>4</v>
      </c>
      <c r="U4" s="122"/>
      <c r="V4" s="122"/>
      <c r="W4" s="123"/>
      <c r="X4" s="267"/>
      <c r="Y4" s="267"/>
      <c r="Z4" s="267"/>
      <c r="AA4" s="267"/>
      <c r="AB4" s="267"/>
      <c r="AC4" s="267"/>
      <c r="AD4" s="267"/>
      <c r="AE4" s="268"/>
    </row>
    <row r="5" spans="1:36" s="1" customFormat="1" ht="18" customHeight="1" x14ac:dyDescent="0.2">
      <c r="A5" s="258"/>
      <c r="B5" s="169" t="s">
        <v>1</v>
      </c>
      <c r="C5" s="170"/>
      <c r="D5" s="170"/>
      <c r="E5" s="171"/>
      <c r="F5" s="473"/>
      <c r="G5" s="474"/>
      <c r="H5" s="474"/>
      <c r="I5" s="474"/>
      <c r="J5" s="474"/>
      <c r="K5" s="474"/>
      <c r="L5" s="474"/>
      <c r="M5" s="474"/>
      <c r="N5" s="474"/>
      <c r="O5" s="474"/>
      <c r="P5" s="474"/>
      <c r="Q5" s="474"/>
      <c r="R5" s="474"/>
      <c r="S5" s="474"/>
      <c r="T5" s="474"/>
      <c r="U5" s="474"/>
      <c r="V5" s="474"/>
      <c r="W5" s="474"/>
      <c r="X5" s="474"/>
      <c r="Y5" s="474"/>
      <c r="Z5" s="474"/>
      <c r="AA5" s="474"/>
      <c r="AB5" s="474"/>
      <c r="AC5" s="474"/>
      <c r="AD5" s="474"/>
      <c r="AE5" s="475"/>
      <c r="AJ5" s="1" t="s">
        <v>140</v>
      </c>
    </row>
    <row r="6" spans="1:36" s="1" customFormat="1" ht="18" customHeight="1" thickBot="1" x14ac:dyDescent="0.25">
      <c r="A6" s="259"/>
      <c r="B6" s="252" t="s">
        <v>59</v>
      </c>
      <c r="C6" s="166"/>
      <c r="D6" s="166"/>
      <c r="E6" s="167"/>
      <c r="F6" s="253"/>
      <c r="G6" s="254"/>
      <c r="H6" s="254"/>
      <c r="I6" s="254"/>
      <c r="J6" s="254"/>
      <c r="K6" s="254"/>
      <c r="L6" s="254"/>
      <c r="M6" s="254"/>
      <c r="N6" s="254"/>
      <c r="O6" s="254"/>
      <c r="P6" s="254"/>
      <c r="Q6" s="254"/>
      <c r="R6" s="254"/>
      <c r="S6" s="254"/>
      <c r="T6" s="254"/>
      <c r="U6" s="254"/>
      <c r="V6" s="254"/>
      <c r="W6" s="254"/>
      <c r="X6" s="254"/>
      <c r="Y6" s="254"/>
      <c r="Z6" s="254"/>
      <c r="AA6" s="254"/>
      <c r="AB6" s="254"/>
      <c r="AC6" s="254"/>
      <c r="AD6" s="254"/>
      <c r="AE6" s="255"/>
    </row>
    <row r="7" spans="1:36" s="1" customFormat="1" ht="18" customHeight="1" thickBot="1" x14ac:dyDescent="0.25">
      <c r="A7" s="175" t="s">
        <v>8</v>
      </c>
      <c r="B7" s="145"/>
      <c r="C7" s="145"/>
      <c r="D7" s="145"/>
      <c r="E7" s="146"/>
      <c r="F7" s="256" t="s">
        <v>190</v>
      </c>
      <c r="G7" s="256"/>
      <c r="H7" s="6"/>
      <c r="I7" s="7" t="s">
        <v>9</v>
      </c>
      <c r="J7" s="7"/>
      <c r="K7" s="7" t="s">
        <v>10</v>
      </c>
      <c r="L7" s="7"/>
      <c r="M7" s="120" t="s">
        <v>11</v>
      </c>
      <c r="N7" s="120"/>
      <c r="O7" s="120"/>
      <c r="P7" s="120"/>
      <c r="Q7" s="120"/>
      <c r="R7" s="120"/>
      <c r="S7" s="120"/>
      <c r="T7" s="120"/>
      <c r="U7" s="120"/>
      <c r="V7" s="120"/>
      <c r="W7" s="120"/>
      <c r="X7" s="120"/>
      <c r="Y7" s="120"/>
      <c r="Z7" s="120"/>
      <c r="AA7" s="120"/>
      <c r="AB7" s="120"/>
      <c r="AC7" s="120"/>
      <c r="AD7" s="120"/>
      <c r="AE7" s="121"/>
    </row>
    <row r="8" spans="1:36" s="1" customFormat="1" ht="18" customHeight="1" x14ac:dyDescent="0.2">
      <c r="A8" s="257" t="s">
        <v>3</v>
      </c>
      <c r="B8" s="247" t="s">
        <v>2</v>
      </c>
      <c r="C8" s="173"/>
      <c r="D8" s="173"/>
      <c r="E8" s="174"/>
      <c r="F8" s="260"/>
      <c r="G8" s="261"/>
      <c r="H8" s="261"/>
      <c r="I8" s="261"/>
      <c r="J8" s="261"/>
      <c r="K8" s="261"/>
      <c r="L8" s="261"/>
      <c r="M8" s="261"/>
      <c r="N8" s="261"/>
      <c r="O8" s="261"/>
      <c r="P8" s="261"/>
      <c r="Q8" s="261"/>
      <c r="R8" s="261"/>
      <c r="S8" s="261"/>
      <c r="T8" s="261"/>
      <c r="U8" s="261"/>
      <c r="V8" s="261"/>
      <c r="W8" s="261"/>
      <c r="X8" s="261"/>
      <c r="Y8" s="261"/>
      <c r="Z8" s="261"/>
      <c r="AA8" s="261"/>
      <c r="AB8" s="261"/>
      <c r="AC8" s="261"/>
      <c r="AD8" s="261"/>
      <c r="AE8" s="262"/>
    </row>
    <row r="9" spans="1:36" s="1" customFormat="1" ht="18" customHeight="1" x14ac:dyDescent="0.2">
      <c r="A9" s="258"/>
      <c r="B9" s="169" t="s">
        <v>1</v>
      </c>
      <c r="C9" s="170"/>
      <c r="D9" s="170"/>
      <c r="E9" s="171"/>
      <c r="F9" s="473"/>
      <c r="G9" s="474"/>
      <c r="H9" s="474"/>
      <c r="I9" s="474"/>
      <c r="J9" s="474"/>
      <c r="K9" s="474"/>
      <c r="L9" s="474"/>
      <c r="M9" s="474"/>
      <c r="N9" s="474"/>
      <c r="O9" s="474"/>
      <c r="P9" s="474"/>
      <c r="Q9" s="474"/>
      <c r="R9" s="474"/>
      <c r="S9" s="474"/>
      <c r="T9" s="474"/>
      <c r="U9" s="474"/>
      <c r="V9" s="474"/>
      <c r="W9" s="474"/>
      <c r="X9" s="474"/>
      <c r="Y9" s="474"/>
      <c r="Z9" s="474"/>
      <c r="AA9" s="474"/>
      <c r="AB9" s="474"/>
      <c r="AC9" s="474"/>
      <c r="AD9" s="474"/>
      <c r="AE9" s="475"/>
    </row>
    <row r="10" spans="1:36" s="1" customFormat="1" ht="18" customHeight="1" x14ac:dyDescent="0.2">
      <c r="A10" s="258"/>
      <c r="B10" s="169" t="s">
        <v>5</v>
      </c>
      <c r="C10" s="170"/>
      <c r="D10" s="170"/>
      <c r="E10" s="171"/>
      <c r="F10" s="180"/>
      <c r="G10" s="180"/>
      <c r="H10" s="180"/>
      <c r="I10" s="180"/>
      <c r="J10" s="180"/>
      <c r="K10" s="180"/>
      <c r="L10" s="180"/>
      <c r="M10" s="180" t="s">
        <v>147</v>
      </c>
      <c r="N10" s="180"/>
      <c r="O10" s="180"/>
      <c r="P10" s="180"/>
      <c r="Q10" s="180"/>
      <c r="R10" s="180"/>
      <c r="S10" s="180"/>
      <c r="T10" s="180"/>
      <c r="U10" s="180" t="s">
        <v>148</v>
      </c>
      <c r="V10" s="180"/>
      <c r="W10" s="180"/>
      <c r="X10" s="180"/>
      <c r="Y10" s="180"/>
      <c r="Z10" s="180"/>
      <c r="AA10" s="180"/>
      <c r="AB10" s="220" t="s">
        <v>7</v>
      </c>
      <c r="AC10" s="220"/>
      <c r="AD10" s="220"/>
      <c r="AE10" s="221"/>
    </row>
    <row r="11" spans="1:36" s="1" customFormat="1" ht="18" customHeight="1" thickBot="1" x14ac:dyDescent="0.25">
      <c r="A11" s="259"/>
      <c r="B11" s="147" t="s">
        <v>90</v>
      </c>
      <c r="C11" s="148"/>
      <c r="D11" s="148"/>
      <c r="E11" s="149"/>
      <c r="F11" s="8"/>
      <c r="G11" s="115" t="s">
        <v>149</v>
      </c>
      <c r="H11" s="115"/>
      <c r="I11" s="8"/>
      <c r="J11" s="115" t="s">
        <v>150</v>
      </c>
      <c r="K11" s="115"/>
      <c r="L11" s="8"/>
      <c r="M11" s="115" t="s">
        <v>151</v>
      </c>
      <c r="N11" s="115"/>
      <c r="O11" s="115"/>
      <c r="P11" s="115"/>
      <c r="Q11" s="115"/>
      <c r="R11" s="9"/>
      <c r="S11" s="115" t="s">
        <v>152</v>
      </c>
      <c r="T11" s="115"/>
      <c r="U11" s="115"/>
      <c r="V11" s="115"/>
      <c r="W11" s="115"/>
      <c r="X11" s="115"/>
      <c r="Y11" s="8"/>
      <c r="Z11" s="115" t="s">
        <v>153</v>
      </c>
      <c r="AA11" s="115"/>
      <c r="AB11" s="153"/>
      <c r="AC11" s="153"/>
      <c r="AD11" s="153"/>
      <c r="AE11" s="10" t="s">
        <v>115</v>
      </c>
    </row>
    <row r="12" spans="1:36" s="1" customFormat="1" ht="18" customHeight="1" x14ac:dyDescent="0.2">
      <c r="A12" s="172" t="s">
        <v>13</v>
      </c>
      <c r="B12" s="173"/>
      <c r="C12" s="173"/>
      <c r="D12" s="173"/>
      <c r="E12" s="174"/>
      <c r="F12" s="177" t="s">
        <v>87</v>
      </c>
      <c r="G12" s="177"/>
      <c r="H12" s="177"/>
      <c r="I12" s="177"/>
      <c r="J12" s="178"/>
      <c r="K12" s="179"/>
      <c r="L12" s="179"/>
      <c r="M12" s="76" t="s">
        <v>6</v>
      </c>
      <c r="N12" s="179"/>
      <c r="O12" s="179"/>
      <c r="P12" s="76" t="s">
        <v>7</v>
      </c>
      <c r="Q12" s="76"/>
      <c r="R12" s="76" t="s">
        <v>141</v>
      </c>
      <c r="S12" s="179"/>
      <c r="T12" s="179"/>
      <c r="U12" s="76" t="s">
        <v>6</v>
      </c>
      <c r="V12" s="179"/>
      <c r="W12" s="179"/>
      <c r="X12" s="76" t="s">
        <v>7</v>
      </c>
      <c r="Y12" s="75" t="s">
        <v>142</v>
      </c>
      <c r="Z12" s="76"/>
      <c r="AA12" s="76" t="s">
        <v>55</v>
      </c>
      <c r="AB12" s="76"/>
      <c r="AC12" s="76"/>
      <c r="AD12" s="76" t="s">
        <v>56</v>
      </c>
      <c r="AE12" s="77"/>
    </row>
    <row r="13" spans="1:36" s="1" customFormat="1" ht="18" customHeight="1" x14ac:dyDescent="0.2">
      <c r="A13" s="175"/>
      <c r="B13" s="145"/>
      <c r="C13" s="145"/>
      <c r="D13" s="145"/>
      <c r="E13" s="146"/>
      <c r="F13" s="145" t="s">
        <v>53</v>
      </c>
      <c r="G13" s="145"/>
      <c r="H13" s="145"/>
      <c r="I13" s="145"/>
      <c r="J13" s="146"/>
      <c r="K13" s="119"/>
      <c r="L13" s="119"/>
      <c r="M13" s="5" t="s">
        <v>6</v>
      </c>
      <c r="N13" s="119"/>
      <c r="O13" s="119"/>
      <c r="P13" s="5" t="s">
        <v>7</v>
      </c>
      <c r="Q13" s="5"/>
      <c r="R13" s="5" t="s">
        <v>141</v>
      </c>
      <c r="S13" s="119"/>
      <c r="T13" s="119"/>
      <c r="U13" s="5" t="s">
        <v>6</v>
      </c>
      <c r="V13" s="119"/>
      <c r="W13" s="119"/>
      <c r="X13" s="5" t="s">
        <v>7</v>
      </c>
      <c r="Y13" s="12" t="s">
        <v>54</v>
      </c>
      <c r="Z13" s="5"/>
      <c r="AA13" s="5" t="s">
        <v>55</v>
      </c>
      <c r="AB13" s="5"/>
      <c r="AC13" s="5"/>
      <c r="AD13" s="5" t="s">
        <v>56</v>
      </c>
      <c r="AE13" s="13"/>
    </row>
    <row r="14" spans="1:36" s="1" customFormat="1" ht="18" customHeight="1" x14ac:dyDescent="0.2">
      <c r="A14" s="176"/>
      <c r="B14" s="166"/>
      <c r="C14" s="166"/>
      <c r="D14" s="166"/>
      <c r="E14" s="167"/>
      <c r="F14" s="166"/>
      <c r="G14" s="166"/>
      <c r="H14" s="166"/>
      <c r="I14" s="166"/>
      <c r="J14" s="167"/>
      <c r="K14" s="168"/>
      <c r="L14" s="168"/>
      <c r="M14" s="14" t="s">
        <v>6</v>
      </c>
      <c r="N14" s="168"/>
      <c r="O14" s="168"/>
      <c r="P14" s="14" t="s">
        <v>7</v>
      </c>
      <c r="Q14" s="14"/>
      <c r="R14" s="14" t="s">
        <v>141</v>
      </c>
      <c r="S14" s="168"/>
      <c r="T14" s="168"/>
      <c r="U14" s="14" t="s">
        <v>6</v>
      </c>
      <c r="V14" s="168"/>
      <c r="W14" s="168"/>
      <c r="X14" s="14" t="s">
        <v>7</v>
      </c>
      <c r="Y14" s="15" t="s">
        <v>54</v>
      </c>
      <c r="Z14" s="14"/>
      <c r="AA14" s="14" t="s">
        <v>55</v>
      </c>
      <c r="AB14" s="14"/>
      <c r="AC14" s="14"/>
      <c r="AD14" s="14" t="s">
        <v>56</v>
      </c>
      <c r="AE14" s="16"/>
    </row>
    <row r="15" spans="1:36" s="1" customFormat="1" ht="18" customHeight="1" thickBot="1" x14ac:dyDescent="0.25">
      <c r="A15" s="172" t="s">
        <v>12</v>
      </c>
      <c r="B15" s="173"/>
      <c r="C15" s="173"/>
      <c r="D15" s="173"/>
      <c r="E15" s="174"/>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1"/>
    </row>
    <row r="16" spans="1:36" s="1" customFormat="1" ht="18" customHeight="1" x14ac:dyDescent="0.2">
      <c r="A16" s="172" t="s">
        <v>14</v>
      </c>
      <c r="B16" s="173"/>
      <c r="C16" s="173"/>
      <c r="D16" s="173"/>
      <c r="E16" s="174"/>
      <c r="F16" s="122" t="s">
        <v>22</v>
      </c>
      <c r="G16" s="122"/>
      <c r="H16" s="122"/>
      <c r="I16" s="122"/>
      <c r="J16" s="123"/>
      <c r="K16" s="124" t="s">
        <v>15</v>
      </c>
      <c r="L16" s="125"/>
      <c r="M16" s="126"/>
      <c r="N16" s="124" t="s">
        <v>16</v>
      </c>
      <c r="O16" s="125"/>
      <c r="P16" s="126"/>
      <c r="Q16" s="124" t="s">
        <v>17</v>
      </c>
      <c r="R16" s="125"/>
      <c r="S16" s="126"/>
      <c r="T16" s="124" t="s">
        <v>18</v>
      </c>
      <c r="U16" s="125"/>
      <c r="V16" s="126"/>
      <c r="W16" s="124" t="s">
        <v>19</v>
      </c>
      <c r="X16" s="125"/>
      <c r="Y16" s="126"/>
      <c r="Z16" s="131" t="s">
        <v>20</v>
      </c>
      <c r="AA16" s="125"/>
      <c r="AB16" s="126"/>
      <c r="AC16" s="132" t="s">
        <v>21</v>
      </c>
      <c r="AD16" s="122"/>
      <c r="AE16" s="133"/>
    </row>
    <row r="17" spans="1:32" s="1" customFormat="1" ht="18" customHeight="1" x14ac:dyDescent="0.2">
      <c r="A17" s="175"/>
      <c r="B17" s="145"/>
      <c r="C17" s="145"/>
      <c r="D17" s="145"/>
      <c r="E17" s="146"/>
      <c r="F17" s="170" t="s">
        <v>92</v>
      </c>
      <c r="G17" s="170"/>
      <c r="H17" s="170"/>
      <c r="I17" s="170"/>
      <c r="J17" s="171"/>
      <c r="K17" s="101"/>
      <c r="L17" s="102"/>
      <c r="M17" s="103"/>
      <c r="N17" s="101"/>
      <c r="O17" s="102"/>
      <c r="P17" s="103"/>
      <c r="Q17" s="101"/>
      <c r="R17" s="102"/>
      <c r="S17" s="103"/>
      <c r="T17" s="104"/>
      <c r="U17" s="105"/>
      <c r="V17" s="106"/>
      <c r="W17" s="104"/>
      <c r="X17" s="105"/>
      <c r="Y17" s="106"/>
      <c r="Z17" s="127"/>
      <c r="AA17" s="105"/>
      <c r="AB17" s="106"/>
      <c r="AC17" s="128">
        <f>SUM(K17:AB17)</f>
        <v>0</v>
      </c>
      <c r="AD17" s="129"/>
      <c r="AE17" s="130"/>
    </row>
    <row r="18" spans="1:32" s="1" customFormat="1" ht="18" customHeight="1" x14ac:dyDescent="0.2">
      <c r="A18" s="175"/>
      <c r="B18" s="145"/>
      <c r="C18" s="145"/>
      <c r="D18" s="145"/>
      <c r="E18" s="146"/>
      <c r="F18" s="145" t="s">
        <v>93</v>
      </c>
      <c r="G18" s="145"/>
      <c r="H18" s="145"/>
      <c r="I18" s="145"/>
      <c r="J18" s="146"/>
      <c r="K18" s="104"/>
      <c r="L18" s="105"/>
      <c r="M18" s="106"/>
      <c r="N18" s="104"/>
      <c r="O18" s="105"/>
      <c r="P18" s="106"/>
      <c r="Q18" s="104"/>
      <c r="R18" s="105"/>
      <c r="S18" s="106"/>
      <c r="T18" s="101"/>
      <c r="U18" s="102"/>
      <c r="V18" s="103"/>
      <c r="W18" s="101"/>
      <c r="X18" s="102"/>
      <c r="Y18" s="103"/>
      <c r="Z18" s="188"/>
      <c r="AA18" s="102"/>
      <c r="AB18" s="103"/>
      <c r="AC18" s="128">
        <f>SUM(K18:AB18)</f>
        <v>0</v>
      </c>
      <c r="AD18" s="129"/>
      <c r="AE18" s="130"/>
    </row>
    <row r="19" spans="1:32" s="1" customFormat="1" ht="18" customHeight="1" thickBot="1" x14ac:dyDescent="0.25">
      <c r="A19" s="175"/>
      <c r="B19" s="145"/>
      <c r="C19" s="145"/>
      <c r="D19" s="145"/>
      <c r="E19" s="146"/>
      <c r="F19" s="164" t="s">
        <v>98</v>
      </c>
      <c r="G19" s="164"/>
      <c r="H19" s="164"/>
      <c r="I19" s="164"/>
      <c r="J19" s="165"/>
      <c r="K19" s="263">
        <f>SUM(K15:M18)</f>
        <v>0</v>
      </c>
      <c r="L19" s="264"/>
      <c r="M19" s="265"/>
      <c r="N19" s="263">
        <f t="shared" ref="N19" si="0">SUM(N15:P18)</f>
        <v>0</v>
      </c>
      <c r="O19" s="264"/>
      <c r="P19" s="265"/>
      <c r="Q19" s="263">
        <f t="shared" ref="Q19" si="1">SUM(Q15:S18)</f>
        <v>0</v>
      </c>
      <c r="R19" s="264"/>
      <c r="S19" s="265"/>
      <c r="T19" s="263">
        <f t="shared" ref="T19" si="2">SUM(T15:V18)</f>
        <v>0</v>
      </c>
      <c r="U19" s="264"/>
      <c r="V19" s="265"/>
      <c r="W19" s="263">
        <f t="shared" ref="W19" si="3">SUM(W15:Y18)</f>
        <v>0</v>
      </c>
      <c r="X19" s="264"/>
      <c r="Y19" s="265"/>
      <c r="Z19" s="282">
        <f t="shared" ref="Z19" si="4">SUM(Z15:AB18)</f>
        <v>0</v>
      </c>
      <c r="AA19" s="264"/>
      <c r="AB19" s="265"/>
      <c r="AC19" s="249">
        <f>SUM(K19:AB19)</f>
        <v>0</v>
      </c>
      <c r="AD19" s="250"/>
      <c r="AE19" s="251"/>
    </row>
    <row r="20" spans="1:32" s="1" customFormat="1" ht="26.25" customHeight="1" thickBot="1" x14ac:dyDescent="0.25">
      <c r="A20" s="175"/>
      <c r="B20" s="145"/>
      <c r="C20" s="145"/>
      <c r="D20" s="145"/>
      <c r="E20" s="146"/>
      <c r="F20" s="276" t="s">
        <v>160</v>
      </c>
      <c r="G20" s="277"/>
      <c r="H20" s="277"/>
      <c r="I20" s="277"/>
      <c r="J20" s="278"/>
      <c r="K20" s="279"/>
      <c r="L20" s="280"/>
      <c r="M20" s="281"/>
      <c r="N20" s="279"/>
      <c r="O20" s="280"/>
      <c r="P20" s="281"/>
      <c r="Q20" s="279"/>
      <c r="R20" s="280"/>
      <c r="S20" s="281"/>
      <c r="T20" s="185"/>
      <c r="U20" s="186"/>
      <c r="V20" s="187"/>
      <c r="W20" s="185"/>
      <c r="X20" s="186"/>
      <c r="Y20" s="187"/>
      <c r="Z20" s="127"/>
      <c r="AA20" s="105"/>
      <c r="AB20" s="106"/>
      <c r="AC20" s="273">
        <f>SUM(K20:AB20)</f>
        <v>0</v>
      </c>
      <c r="AD20" s="274"/>
      <c r="AE20" s="275"/>
    </row>
    <row r="21" spans="1:32" s="1" customFormat="1" ht="18" customHeight="1" x14ac:dyDescent="0.2">
      <c r="A21" s="310" t="s">
        <v>99</v>
      </c>
      <c r="B21" s="311"/>
      <c r="C21" s="112" t="s">
        <v>63</v>
      </c>
      <c r="D21" s="113"/>
      <c r="E21" s="114"/>
      <c r="F21" s="122" t="s">
        <v>24</v>
      </c>
      <c r="G21" s="122"/>
      <c r="H21" s="122"/>
      <c r="I21" s="122"/>
      <c r="J21" s="123"/>
      <c r="K21" s="270"/>
      <c r="L21" s="271"/>
      <c r="M21" s="271"/>
      <c r="N21" s="271"/>
      <c r="O21" s="271"/>
      <c r="P21" s="271"/>
      <c r="Q21" s="271"/>
      <c r="R21" s="11" t="s">
        <v>88</v>
      </c>
      <c r="S21" s="132" t="s">
        <v>85</v>
      </c>
      <c r="T21" s="122"/>
      <c r="U21" s="122"/>
      <c r="V21" s="122"/>
      <c r="W21" s="123"/>
      <c r="X21" s="270"/>
      <c r="Y21" s="271"/>
      <c r="Z21" s="271"/>
      <c r="AA21" s="271"/>
      <c r="AB21" s="271"/>
      <c r="AC21" s="271"/>
      <c r="AD21" s="271"/>
      <c r="AE21" s="17" t="s">
        <v>88</v>
      </c>
    </row>
    <row r="22" spans="1:32" s="1" customFormat="1" ht="18" customHeight="1" thickBot="1" x14ac:dyDescent="0.25">
      <c r="A22" s="312"/>
      <c r="B22" s="313"/>
      <c r="C22" s="109" t="s">
        <v>35</v>
      </c>
      <c r="D22" s="110"/>
      <c r="E22" s="111"/>
      <c r="F22" s="164" t="s">
        <v>36</v>
      </c>
      <c r="G22" s="164"/>
      <c r="H22" s="164"/>
      <c r="I22" s="164"/>
      <c r="J22" s="165"/>
      <c r="K22" s="18"/>
      <c r="L22" s="160" t="s">
        <v>143</v>
      </c>
      <c r="M22" s="160"/>
      <c r="N22" s="153" t="s">
        <v>86</v>
      </c>
      <c r="O22" s="153"/>
      <c r="P22" s="153"/>
      <c r="Q22" s="153"/>
      <c r="R22" s="272"/>
      <c r="S22" s="184" t="s">
        <v>37</v>
      </c>
      <c r="T22" s="164"/>
      <c r="U22" s="164"/>
      <c r="V22" s="164"/>
      <c r="W22" s="165"/>
      <c r="X22" s="18"/>
      <c r="Y22" s="160" t="s">
        <v>143</v>
      </c>
      <c r="Z22" s="160"/>
      <c r="AA22" s="153" t="s">
        <v>38</v>
      </c>
      <c r="AB22" s="153"/>
      <c r="AC22" s="153"/>
      <c r="AD22" s="153"/>
      <c r="AE22" s="269"/>
    </row>
    <row r="23" spans="1:32" ht="24" customHeight="1" x14ac:dyDescent="0.2">
      <c r="A23" s="210" t="s">
        <v>42</v>
      </c>
      <c r="B23" s="150" t="s">
        <v>97</v>
      </c>
      <c r="C23" s="132" t="s">
        <v>43</v>
      </c>
      <c r="D23" s="122"/>
      <c r="E23" s="123"/>
      <c r="F23" s="107"/>
      <c r="G23" s="107"/>
      <c r="H23" s="107"/>
      <c r="I23" s="107"/>
      <c r="J23" s="107"/>
      <c r="K23" s="107"/>
      <c r="L23" s="107"/>
      <c r="M23" s="107"/>
      <c r="N23" s="107"/>
      <c r="O23" s="107"/>
      <c r="P23" s="107"/>
      <c r="Q23" s="107"/>
      <c r="R23" s="108"/>
      <c r="S23" s="132" t="s">
        <v>22</v>
      </c>
      <c r="T23" s="122"/>
      <c r="U23" s="122"/>
      <c r="V23" s="122"/>
      <c r="W23" s="123"/>
      <c r="X23" s="163"/>
      <c r="Y23" s="107"/>
      <c r="Z23" s="107"/>
      <c r="AA23" s="107"/>
      <c r="AB23" s="107"/>
      <c r="AC23" s="161" t="s">
        <v>44</v>
      </c>
      <c r="AD23" s="161"/>
      <c r="AE23" s="162"/>
      <c r="AF23" s="1"/>
    </row>
    <row r="24" spans="1:32" ht="18" customHeight="1" x14ac:dyDescent="0.2">
      <c r="A24" s="211"/>
      <c r="B24" s="151"/>
      <c r="C24" s="141" t="s">
        <v>78</v>
      </c>
      <c r="D24" s="142"/>
      <c r="E24" s="143"/>
      <c r="F24" s="189"/>
      <c r="G24" s="457" t="s">
        <v>191</v>
      </c>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8"/>
      <c r="AF24" s="1"/>
    </row>
    <row r="25" spans="1:32" ht="15.75" customHeight="1" x14ac:dyDescent="0.2">
      <c r="A25" s="211"/>
      <c r="B25" s="151"/>
      <c r="C25" s="144"/>
      <c r="D25" s="145"/>
      <c r="E25" s="146"/>
      <c r="F25" s="190"/>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60"/>
      <c r="AF25" s="1"/>
    </row>
    <row r="26" spans="1:32" ht="15.75" customHeight="1" x14ac:dyDescent="0.2">
      <c r="A26" s="211"/>
      <c r="B26" s="151"/>
      <c r="C26" s="144"/>
      <c r="D26" s="145"/>
      <c r="E26" s="146"/>
      <c r="F26" s="19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2"/>
      <c r="AF26" s="1"/>
    </row>
    <row r="27" spans="1:32" ht="20.25" customHeight="1" x14ac:dyDescent="0.2">
      <c r="A27" s="211"/>
      <c r="B27" s="151"/>
      <c r="C27" s="144"/>
      <c r="D27" s="145"/>
      <c r="E27" s="146"/>
      <c r="F27" s="73"/>
      <c r="G27" s="192" t="s">
        <v>158</v>
      </c>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c r="AF27" s="1"/>
    </row>
    <row r="28" spans="1:32" ht="25.5" customHeight="1" x14ac:dyDescent="0.2">
      <c r="A28" s="211"/>
      <c r="B28" s="151"/>
      <c r="C28" s="144"/>
      <c r="D28" s="145"/>
      <c r="E28" s="146"/>
      <c r="F28" s="454" t="s">
        <v>64</v>
      </c>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6"/>
      <c r="AF28" s="1"/>
    </row>
    <row r="29" spans="1:32" ht="15.75" customHeight="1" x14ac:dyDescent="0.2">
      <c r="A29" s="211"/>
      <c r="B29" s="151"/>
      <c r="C29" s="144"/>
      <c r="D29" s="145"/>
      <c r="E29" s="146"/>
      <c r="F29" s="70"/>
      <c r="G29" s="154" t="s">
        <v>177</v>
      </c>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5"/>
      <c r="AF29" s="1"/>
    </row>
    <row r="30" spans="1:32" ht="15.75" customHeight="1" x14ac:dyDescent="0.2">
      <c r="A30" s="211"/>
      <c r="B30" s="151"/>
      <c r="C30" s="144"/>
      <c r="D30" s="145"/>
      <c r="E30" s="146"/>
      <c r="F30" s="32"/>
      <c r="G30" s="72"/>
      <c r="H30" s="156" t="s">
        <v>174</v>
      </c>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7"/>
      <c r="AF30" s="1"/>
    </row>
    <row r="31" spans="1:32" ht="15.75" customHeight="1" x14ac:dyDescent="0.2">
      <c r="A31" s="211"/>
      <c r="B31" s="151"/>
      <c r="C31" s="144"/>
      <c r="D31" s="145"/>
      <c r="E31" s="146"/>
      <c r="F31" s="32"/>
      <c r="G31" s="72"/>
      <c r="H31" s="156" t="s">
        <v>175</v>
      </c>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7"/>
      <c r="AF31" s="1"/>
    </row>
    <row r="32" spans="1:32" ht="18" customHeight="1" x14ac:dyDescent="0.2">
      <c r="A32" s="211"/>
      <c r="B32" s="151"/>
      <c r="C32" s="144"/>
      <c r="D32" s="145"/>
      <c r="E32" s="146"/>
      <c r="F32" s="70"/>
      <c r="G32" s="154" t="s">
        <v>176</v>
      </c>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5"/>
      <c r="AF32" s="1"/>
    </row>
    <row r="33" spans="1:32" ht="42" customHeight="1" x14ac:dyDescent="0.2">
      <c r="A33" s="211"/>
      <c r="B33" s="151"/>
      <c r="C33" s="144"/>
      <c r="D33" s="145"/>
      <c r="E33" s="146"/>
      <c r="F33" s="32"/>
      <c r="G33" s="74"/>
      <c r="H33" s="156" t="s">
        <v>187</v>
      </c>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7"/>
      <c r="AF33" s="1"/>
    </row>
    <row r="34" spans="1:32" ht="15.75" customHeight="1" x14ac:dyDescent="0.2">
      <c r="A34" s="211"/>
      <c r="B34" s="151"/>
      <c r="C34" s="144"/>
      <c r="D34" s="145"/>
      <c r="E34" s="146"/>
      <c r="F34" s="32"/>
      <c r="G34" s="72"/>
      <c r="H34" s="156" t="s">
        <v>179</v>
      </c>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7"/>
      <c r="AF34" s="1"/>
    </row>
    <row r="35" spans="1:32" ht="34.5" customHeight="1" x14ac:dyDescent="0.2">
      <c r="A35" s="211"/>
      <c r="B35" s="151"/>
      <c r="C35" s="144"/>
      <c r="D35" s="145"/>
      <c r="E35" s="146"/>
      <c r="F35" s="32"/>
      <c r="G35" s="72"/>
      <c r="H35" s="156" t="s">
        <v>188</v>
      </c>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7"/>
      <c r="AF35" s="1"/>
    </row>
    <row r="36" spans="1:32" ht="15" customHeight="1" x14ac:dyDescent="0.2">
      <c r="A36" s="211"/>
      <c r="B36" s="151"/>
      <c r="C36" s="144"/>
      <c r="D36" s="145"/>
      <c r="E36" s="146"/>
      <c r="F36" s="32"/>
      <c r="G36" s="72"/>
      <c r="H36" s="156" t="s">
        <v>180</v>
      </c>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1"/>
    </row>
    <row r="37" spans="1:32" ht="15" customHeight="1" x14ac:dyDescent="0.2">
      <c r="A37" s="211"/>
      <c r="B37" s="151"/>
      <c r="C37" s="144"/>
      <c r="D37" s="145"/>
      <c r="E37" s="146"/>
      <c r="F37" s="32"/>
      <c r="G37" s="97"/>
      <c r="H37" s="158" t="s">
        <v>192</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9"/>
      <c r="AF37" s="1"/>
    </row>
    <row r="38" spans="1:32" ht="16.5" customHeight="1" x14ac:dyDescent="0.2">
      <c r="A38" s="211"/>
      <c r="B38" s="151"/>
      <c r="C38" s="144"/>
      <c r="D38" s="145"/>
      <c r="E38" s="146"/>
      <c r="F38" s="183"/>
      <c r="G38" s="181" t="s">
        <v>178</v>
      </c>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2"/>
      <c r="AF38" s="1"/>
    </row>
    <row r="39" spans="1:32" ht="15" customHeight="1" x14ac:dyDescent="0.2">
      <c r="A39" s="211"/>
      <c r="B39" s="151"/>
      <c r="C39" s="144"/>
      <c r="D39" s="145"/>
      <c r="E39" s="146"/>
      <c r="F39" s="183"/>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2"/>
      <c r="AF39" s="1"/>
    </row>
    <row r="40" spans="1:32" ht="12" customHeight="1" x14ac:dyDescent="0.2">
      <c r="A40" s="211"/>
      <c r="B40" s="151"/>
      <c r="C40" s="144"/>
      <c r="D40" s="145"/>
      <c r="E40" s="146"/>
      <c r="F40" s="190"/>
      <c r="G40" s="491" t="s">
        <v>193</v>
      </c>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2"/>
      <c r="AF40" s="1"/>
    </row>
    <row r="41" spans="1:32" ht="12" customHeight="1" x14ac:dyDescent="0.2">
      <c r="A41" s="211"/>
      <c r="B41" s="151"/>
      <c r="C41" s="144"/>
      <c r="D41" s="145"/>
      <c r="E41" s="146"/>
      <c r="F41" s="190"/>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2"/>
      <c r="AF41" s="1"/>
    </row>
    <row r="42" spans="1:32" ht="8.25" customHeight="1" x14ac:dyDescent="0.2">
      <c r="A42" s="211"/>
      <c r="B42" s="151"/>
      <c r="C42" s="144"/>
      <c r="D42" s="145"/>
      <c r="E42" s="146"/>
      <c r="F42" s="82"/>
      <c r="G42" s="83"/>
      <c r="H42" s="83"/>
      <c r="I42" s="83"/>
      <c r="J42" s="83"/>
      <c r="K42" s="83"/>
      <c r="L42" s="83"/>
      <c r="M42" s="83"/>
      <c r="N42" s="83"/>
      <c r="O42" s="83"/>
      <c r="P42" s="83"/>
      <c r="Q42" s="83"/>
      <c r="R42" s="83"/>
      <c r="S42" s="83"/>
      <c r="T42" s="83"/>
      <c r="U42" s="83"/>
      <c r="V42" s="83"/>
      <c r="W42" s="83"/>
      <c r="X42" s="83"/>
      <c r="Y42" s="83"/>
      <c r="Z42" s="83"/>
      <c r="AA42" s="83"/>
      <c r="AB42" s="83"/>
      <c r="AC42" s="83"/>
      <c r="AD42" s="83"/>
      <c r="AE42" s="84"/>
      <c r="AF42" s="1"/>
    </row>
    <row r="43" spans="1:32" ht="18" customHeight="1" x14ac:dyDescent="0.2">
      <c r="A43" s="211"/>
      <c r="B43" s="151"/>
      <c r="C43" s="144"/>
      <c r="D43" s="145"/>
      <c r="E43" s="146"/>
      <c r="F43" s="68"/>
      <c r="G43" s="34" t="s">
        <v>79</v>
      </c>
      <c r="H43" s="34"/>
      <c r="I43" s="34"/>
      <c r="J43" s="34"/>
      <c r="K43" s="34"/>
      <c r="L43" s="34" t="s">
        <v>80</v>
      </c>
      <c r="M43" s="67"/>
      <c r="N43" s="34" t="s">
        <v>81</v>
      </c>
      <c r="O43" s="34"/>
      <c r="P43" s="34"/>
      <c r="Q43" s="34"/>
      <c r="R43" s="34"/>
      <c r="S43" s="34"/>
      <c r="T43" s="34"/>
      <c r="U43" s="34"/>
      <c r="V43" s="34"/>
      <c r="W43" s="34"/>
      <c r="X43" s="85"/>
      <c r="Y43" s="85"/>
      <c r="Z43" s="85"/>
      <c r="AA43" s="85"/>
      <c r="AB43" s="85"/>
      <c r="AC43" s="85"/>
      <c r="AD43" s="85"/>
      <c r="AE43" s="86"/>
      <c r="AF43" s="1"/>
    </row>
    <row r="44" spans="1:32" ht="18" customHeight="1" x14ac:dyDescent="0.2">
      <c r="A44" s="211"/>
      <c r="B44" s="152"/>
      <c r="C44" s="147"/>
      <c r="D44" s="148"/>
      <c r="E44" s="149"/>
      <c r="F44" s="71"/>
      <c r="G44" s="452" t="s">
        <v>181</v>
      </c>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3"/>
      <c r="AF44" s="1"/>
    </row>
    <row r="45" spans="1:32" ht="18" hidden="1" customHeight="1" outlineLevel="1" x14ac:dyDescent="0.2">
      <c r="A45" s="211"/>
      <c r="B45" s="395" t="s">
        <v>65</v>
      </c>
      <c r="C45" s="330" t="s">
        <v>131</v>
      </c>
      <c r="D45" s="331"/>
      <c r="E45" s="332"/>
      <c r="F45" s="194" t="e">
        <f>IF((O45+Z46)&lt;AC48,"不足　",O45+Z46)</f>
        <v>#REF!</v>
      </c>
      <c r="G45" s="194"/>
      <c r="H45" s="194"/>
      <c r="I45" s="194"/>
      <c r="J45" s="194"/>
      <c r="K45" s="194" t="s">
        <v>46</v>
      </c>
      <c r="L45" s="195"/>
      <c r="M45" s="326" t="s">
        <v>57</v>
      </c>
      <c r="N45" s="180"/>
      <c r="O45" s="180">
        <v>14</v>
      </c>
      <c r="P45" s="180"/>
      <c r="Q45" s="180" t="s">
        <v>46</v>
      </c>
      <c r="R45" s="180"/>
      <c r="S45" s="180" t="s">
        <v>135</v>
      </c>
      <c r="T45" s="180"/>
      <c r="U45" s="180"/>
      <c r="V45" s="180"/>
      <c r="W45" s="180"/>
      <c r="X45" s="180"/>
      <c r="Y45" s="180"/>
      <c r="Z45" s="180">
        <v>171</v>
      </c>
      <c r="AA45" s="180"/>
      <c r="AB45" s="180" t="s">
        <v>136</v>
      </c>
      <c r="AC45" s="180"/>
      <c r="AD45" s="180"/>
      <c r="AE45" s="348"/>
    </row>
    <row r="46" spans="1:32" ht="18" hidden="1" customHeight="1" outlineLevel="1" thickBot="1" x14ac:dyDescent="0.25">
      <c r="A46" s="211"/>
      <c r="B46" s="396"/>
      <c r="C46" s="333"/>
      <c r="D46" s="334"/>
      <c r="E46" s="335"/>
      <c r="F46" s="196"/>
      <c r="G46" s="196"/>
      <c r="H46" s="196"/>
      <c r="I46" s="196"/>
      <c r="J46" s="196"/>
      <c r="K46" s="196"/>
      <c r="L46" s="197"/>
      <c r="M46" s="341" t="s">
        <v>27</v>
      </c>
      <c r="N46" s="153"/>
      <c r="O46" s="153">
        <v>5</v>
      </c>
      <c r="P46" s="153"/>
      <c r="Q46" s="153" t="s">
        <v>46</v>
      </c>
      <c r="R46" s="153"/>
      <c r="S46" s="153">
        <v>343</v>
      </c>
      <c r="T46" s="153"/>
      <c r="U46" s="9" t="s">
        <v>137</v>
      </c>
      <c r="V46" s="9"/>
      <c r="W46" s="153" t="s">
        <v>80</v>
      </c>
      <c r="X46" s="153"/>
      <c r="Y46" s="153"/>
      <c r="Z46" s="340">
        <f>IF(0&lt;MOD(S46,Z45),ROUNDDOWN(S46/Z45,0),ROUNDDOWN(S46/Z45,0)-1)</f>
        <v>2</v>
      </c>
      <c r="AA46" s="340"/>
      <c r="AB46" s="340"/>
      <c r="AC46" s="340"/>
      <c r="AD46" s="9" t="s">
        <v>82</v>
      </c>
      <c r="AE46" s="10"/>
    </row>
    <row r="47" spans="1:32" ht="18" hidden="1" customHeight="1" outlineLevel="1" x14ac:dyDescent="0.2">
      <c r="A47" s="211"/>
      <c r="B47" s="396"/>
      <c r="C47" s="330" t="s">
        <v>72</v>
      </c>
      <c r="D47" s="331"/>
      <c r="E47" s="332"/>
      <c r="F47" s="324" t="s">
        <v>125</v>
      </c>
      <c r="G47" s="324"/>
      <c r="H47" s="324"/>
      <c r="I47" s="324"/>
      <c r="J47" s="339"/>
      <c r="K47" s="323" t="s">
        <v>15</v>
      </c>
      <c r="L47" s="324"/>
      <c r="M47" s="328"/>
      <c r="N47" s="327" t="s">
        <v>16</v>
      </c>
      <c r="O47" s="324"/>
      <c r="P47" s="328"/>
      <c r="Q47" s="327" t="s">
        <v>17</v>
      </c>
      <c r="R47" s="324"/>
      <c r="S47" s="328"/>
      <c r="T47" s="327" t="s">
        <v>18</v>
      </c>
      <c r="U47" s="324"/>
      <c r="V47" s="328"/>
      <c r="W47" s="327" t="s">
        <v>19</v>
      </c>
      <c r="X47" s="324"/>
      <c r="Y47" s="328"/>
      <c r="Z47" s="327" t="s">
        <v>20</v>
      </c>
      <c r="AA47" s="324"/>
      <c r="AB47" s="339"/>
      <c r="AC47" s="323" t="s">
        <v>21</v>
      </c>
      <c r="AD47" s="324"/>
      <c r="AE47" s="325"/>
    </row>
    <row r="48" spans="1:32" ht="18" hidden="1" customHeight="1" outlineLevel="1" x14ac:dyDescent="0.2">
      <c r="A48" s="211"/>
      <c r="B48" s="396"/>
      <c r="C48" s="336"/>
      <c r="D48" s="337"/>
      <c r="E48" s="338"/>
      <c r="F48" s="400" t="s">
        <v>126</v>
      </c>
      <c r="G48" s="400"/>
      <c r="H48" s="400"/>
      <c r="I48" s="400"/>
      <c r="J48" s="401"/>
      <c r="K48" s="380" t="e">
        <f>ROUNDDOWN(#REF!/3,1)</f>
        <v>#REF!</v>
      </c>
      <c r="L48" s="138"/>
      <c r="M48" s="140"/>
      <c r="N48" s="137" t="e">
        <f>ROUNDDOWN((#REF!+#REF!)/6,1)</f>
        <v>#REF!</v>
      </c>
      <c r="O48" s="138"/>
      <c r="P48" s="138"/>
      <c r="Q48" s="138"/>
      <c r="R48" s="138"/>
      <c r="S48" s="140"/>
      <c r="T48" s="137" t="e">
        <f>ROUNDDOWN(#REF!/20,1)</f>
        <v>#REF!</v>
      </c>
      <c r="U48" s="138"/>
      <c r="V48" s="140"/>
      <c r="W48" s="137" t="e">
        <f>ROUNDDOWN((#REF!+#REF!)/30,1)</f>
        <v>#REF!</v>
      </c>
      <c r="X48" s="138"/>
      <c r="Y48" s="138"/>
      <c r="Z48" s="138"/>
      <c r="AA48" s="138"/>
      <c r="AB48" s="139"/>
      <c r="AC48" s="342" t="e">
        <f>ROUND(SUM(K48:AB48),0)+K49</f>
        <v>#REF!</v>
      </c>
      <c r="AD48" s="343"/>
      <c r="AE48" s="344"/>
    </row>
    <row r="49" spans="1:40" ht="18" hidden="1" customHeight="1" outlineLevel="1" x14ac:dyDescent="0.2">
      <c r="A49" s="211"/>
      <c r="B49" s="397"/>
      <c r="C49" s="333"/>
      <c r="D49" s="334"/>
      <c r="E49" s="335"/>
      <c r="F49" s="398" t="s">
        <v>133</v>
      </c>
      <c r="G49" s="398"/>
      <c r="H49" s="398"/>
      <c r="I49" s="398"/>
      <c r="J49" s="399"/>
      <c r="K49" s="134">
        <f>IF(AC19&lt;91,1,0)+2</f>
        <v>3</v>
      </c>
      <c r="L49" s="135"/>
      <c r="M49" s="135"/>
      <c r="N49" s="135"/>
      <c r="O49" s="135"/>
      <c r="P49" s="135"/>
      <c r="Q49" s="135"/>
      <c r="R49" s="135"/>
      <c r="S49" s="135"/>
      <c r="T49" s="135"/>
      <c r="U49" s="135"/>
      <c r="V49" s="135"/>
      <c r="W49" s="135"/>
      <c r="X49" s="135"/>
      <c r="Y49" s="135"/>
      <c r="Z49" s="135"/>
      <c r="AA49" s="135"/>
      <c r="AB49" s="136"/>
      <c r="AC49" s="345"/>
      <c r="AD49" s="346"/>
      <c r="AE49" s="347"/>
      <c r="AF49" s="1" t="s">
        <v>127</v>
      </c>
    </row>
    <row r="50" spans="1:40" ht="18" customHeight="1" collapsed="1" thickBot="1" x14ac:dyDescent="0.25">
      <c r="A50" s="212"/>
      <c r="B50" s="184" t="s">
        <v>128</v>
      </c>
      <c r="C50" s="164"/>
      <c r="D50" s="164"/>
      <c r="E50" s="164"/>
      <c r="F50" s="164"/>
      <c r="G50" s="164"/>
      <c r="H50" s="164"/>
      <c r="I50" s="164"/>
      <c r="J50" s="165"/>
      <c r="K50" s="22"/>
      <c r="L50" s="23"/>
      <c r="M50" s="23"/>
      <c r="N50" s="24" t="s">
        <v>129</v>
      </c>
      <c r="O50" s="24"/>
      <c r="P50" s="24"/>
      <c r="Q50" s="24"/>
      <c r="R50" s="24"/>
      <c r="S50" s="24"/>
      <c r="T50" s="24"/>
      <c r="U50" s="24"/>
      <c r="V50" s="24"/>
      <c r="W50" s="24"/>
      <c r="X50" s="24"/>
      <c r="Y50" s="24"/>
      <c r="Z50" s="24"/>
      <c r="AA50" s="24"/>
      <c r="AB50" s="24"/>
      <c r="AC50" s="25"/>
      <c r="AD50" s="25"/>
      <c r="AE50" s="26"/>
      <c r="AF50" s="1"/>
    </row>
    <row r="51" spans="1:40" ht="18" customHeight="1" x14ac:dyDescent="0.2">
      <c r="A51" s="172" t="s">
        <v>47</v>
      </c>
      <c r="B51" s="173"/>
      <c r="C51" s="173"/>
      <c r="D51" s="173"/>
      <c r="E51" s="174"/>
      <c r="F51" s="293"/>
      <c r="G51" s="267" t="s">
        <v>67</v>
      </c>
      <c r="H51" s="267"/>
      <c r="I51" s="290"/>
      <c r="J51" s="371" t="s">
        <v>154</v>
      </c>
      <c r="K51" s="243"/>
      <c r="L51" s="243"/>
      <c r="M51" s="243"/>
      <c r="N51" s="243"/>
      <c r="O51" s="243"/>
      <c r="P51" s="243"/>
      <c r="Q51" s="369" t="s">
        <v>155</v>
      </c>
      <c r="R51" s="369"/>
      <c r="S51" s="329" t="s">
        <v>156</v>
      </c>
      <c r="T51" s="329"/>
      <c r="U51" s="329"/>
      <c r="V51" s="329"/>
      <c r="W51" s="329"/>
      <c r="X51" s="243"/>
      <c r="Y51" s="243"/>
      <c r="Z51" s="243"/>
      <c r="AA51" s="369" t="s">
        <v>46</v>
      </c>
      <c r="AB51" s="369"/>
      <c r="AC51" s="369"/>
      <c r="AD51" s="369"/>
      <c r="AE51" s="370"/>
    </row>
    <row r="52" spans="1:40" ht="18" customHeight="1" x14ac:dyDescent="0.2">
      <c r="A52" s="175"/>
      <c r="B52" s="145"/>
      <c r="C52" s="145"/>
      <c r="D52" s="145"/>
      <c r="E52" s="146"/>
      <c r="F52" s="233"/>
      <c r="G52" s="291"/>
      <c r="H52" s="291"/>
      <c r="I52" s="292"/>
      <c r="J52" s="117" t="s">
        <v>186</v>
      </c>
      <c r="K52" s="118"/>
      <c r="L52" s="118"/>
      <c r="M52" s="118"/>
      <c r="N52" s="118"/>
      <c r="O52" s="118"/>
      <c r="P52" s="118"/>
      <c r="Q52" s="118"/>
      <c r="R52" s="118"/>
      <c r="S52" s="118"/>
      <c r="T52" s="118"/>
      <c r="U52" s="116">
        <f>IF(AC19&lt;41,1,IF(150&lt;AC19,"3人 （うち1人は非常勤可）",2))</f>
        <v>1</v>
      </c>
      <c r="V52" s="116"/>
      <c r="W52" s="116"/>
      <c r="X52" s="116"/>
      <c r="Y52" s="116"/>
      <c r="Z52" s="116"/>
      <c r="AA52" s="87" t="s">
        <v>182</v>
      </c>
      <c r="AB52" s="87"/>
      <c r="AC52" s="87"/>
      <c r="AD52" s="87"/>
      <c r="AE52" s="88"/>
      <c r="AF52" s="1" t="s">
        <v>134</v>
      </c>
    </row>
    <row r="53" spans="1:40" ht="16.5" customHeight="1" x14ac:dyDescent="0.2">
      <c r="A53" s="175"/>
      <c r="B53" s="145"/>
      <c r="C53" s="145"/>
      <c r="D53" s="145"/>
      <c r="E53" s="146"/>
      <c r="F53" s="289"/>
      <c r="G53" s="372" t="s">
        <v>66</v>
      </c>
      <c r="H53" s="372"/>
      <c r="I53" s="374"/>
      <c r="J53" s="300" t="s">
        <v>146</v>
      </c>
      <c r="K53" s="289"/>
      <c r="L53" s="289"/>
      <c r="M53" s="372"/>
      <c r="N53" s="372"/>
      <c r="O53" s="372"/>
      <c r="P53" s="372"/>
      <c r="Q53" s="372"/>
      <c r="R53" s="372"/>
      <c r="S53" s="372"/>
      <c r="T53" s="372"/>
      <c r="U53" s="372"/>
      <c r="V53" s="372"/>
      <c r="W53" s="372"/>
      <c r="X53" s="372"/>
      <c r="Y53" s="372"/>
      <c r="Z53" s="372"/>
      <c r="AA53" s="372"/>
      <c r="AB53" s="372"/>
      <c r="AC53" s="372"/>
      <c r="AD53" s="372"/>
      <c r="AE53" s="373"/>
    </row>
    <row r="54" spans="1:40" ht="15.75" customHeight="1" x14ac:dyDescent="0.2">
      <c r="A54" s="175"/>
      <c r="B54" s="145"/>
      <c r="C54" s="145"/>
      <c r="D54" s="145"/>
      <c r="E54" s="146"/>
      <c r="F54" s="285"/>
      <c r="G54" s="228"/>
      <c r="H54" s="228"/>
      <c r="I54" s="393"/>
      <c r="J54" s="298"/>
      <c r="K54" s="294" t="s">
        <v>69</v>
      </c>
      <c r="L54" s="294"/>
      <c r="M54" s="294"/>
      <c r="N54" s="294"/>
      <c r="O54" s="294"/>
      <c r="P54" s="294"/>
      <c r="Q54" s="294"/>
      <c r="R54" s="294"/>
      <c r="S54" s="294"/>
      <c r="T54" s="294"/>
      <c r="U54" s="294"/>
      <c r="V54" s="294"/>
      <c r="W54" s="294"/>
      <c r="X54" s="294"/>
      <c r="Y54" s="294"/>
      <c r="Z54" s="294"/>
      <c r="AA54" s="294"/>
      <c r="AB54" s="294"/>
      <c r="AC54" s="294"/>
      <c r="AD54" s="294"/>
      <c r="AE54" s="295"/>
    </row>
    <row r="55" spans="1:40" ht="9.75" customHeight="1" x14ac:dyDescent="0.2">
      <c r="A55" s="175"/>
      <c r="B55" s="145"/>
      <c r="C55" s="145"/>
      <c r="D55" s="145"/>
      <c r="E55" s="146"/>
      <c r="F55" s="233"/>
      <c r="G55" s="291"/>
      <c r="H55" s="291"/>
      <c r="I55" s="292"/>
      <c r="J55" s="299"/>
      <c r="K55" s="296"/>
      <c r="L55" s="296"/>
      <c r="M55" s="296"/>
      <c r="N55" s="296"/>
      <c r="O55" s="296"/>
      <c r="P55" s="296"/>
      <c r="Q55" s="296"/>
      <c r="R55" s="296"/>
      <c r="S55" s="296"/>
      <c r="T55" s="296"/>
      <c r="U55" s="296"/>
      <c r="V55" s="296"/>
      <c r="W55" s="296"/>
      <c r="X55" s="296"/>
      <c r="Y55" s="296"/>
      <c r="Z55" s="296"/>
      <c r="AA55" s="296"/>
      <c r="AB55" s="296"/>
      <c r="AC55" s="296"/>
      <c r="AD55" s="296"/>
      <c r="AE55" s="297"/>
    </row>
    <row r="56" spans="1:40" ht="18" customHeight="1" x14ac:dyDescent="0.2">
      <c r="A56" s="175"/>
      <c r="B56" s="145"/>
      <c r="C56" s="145"/>
      <c r="D56" s="145"/>
      <c r="E56" s="146"/>
      <c r="F56" s="289"/>
      <c r="G56" s="372" t="s">
        <v>68</v>
      </c>
      <c r="H56" s="372"/>
      <c r="I56" s="374"/>
      <c r="J56" s="300" t="s">
        <v>146</v>
      </c>
      <c r="K56" s="289"/>
      <c r="L56" s="289"/>
      <c r="M56" s="372"/>
      <c r="N56" s="372"/>
      <c r="O56" s="372"/>
      <c r="P56" s="372"/>
      <c r="Q56" s="372"/>
      <c r="R56" s="372"/>
      <c r="S56" s="372"/>
      <c r="T56" s="372"/>
      <c r="U56" s="372"/>
      <c r="V56" s="372"/>
      <c r="W56" s="372"/>
      <c r="X56" s="372"/>
      <c r="Y56" s="372"/>
      <c r="Z56" s="372"/>
      <c r="AA56" s="372"/>
      <c r="AB56" s="372"/>
      <c r="AC56" s="372"/>
      <c r="AD56" s="372"/>
      <c r="AE56" s="373"/>
    </row>
    <row r="57" spans="1:40" ht="15.75" customHeight="1" thickBot="1" x14ac:dyDescent="0.25">
      <c r="A57" s="176"/>
      <c r="B57" s="166"/>
      <c r="C57" s="166"/>
      <c r="D57" s="166"/>
      <c r="E57" s="167"/>
      <c r="F57" s="394"/>
      <c r="G57" s="375"/>
      <c r="H57" s="375"/>
      <c r="I57" s="376"/>
      <c r="J57" s="27"/>
      <c r="K57" s="402" t="s">
        <v>96</v>
      </c>
      <c r="L57" s="402"/>
      <c r="M57" s="402"/>
      <c r="N57" s="402"/>
      <c r="O57" s="402"/>
      <c r="P57" s="402"/>
      <c r="Q57" s="402"/>
      <c r="R57" s="402"/>
      <c r="S57" s="402"/>
      <c r="T57" s="402"/>
      <c r="U57" s="402"/>
      <c r="V57" s="402"/>
      <c r="W57" s="402"/>
      <c r="X57" s="402"/>
      <c r="Y57" s="402"/>
      <c r="Z57" s="402"/>
      <c r="AA57" s="402"/>
      <c r="AB57" s="402"/>
      <c r="AC57" s="402"/>
      <c r="AD57" s="402"/>
      <c r="AE57" s="403"/>
    </row>
    <row r="58" spans="1:40" ht="17.25" customHeight="1" x14ac:dyDescent="0.2">
      <c r="A58" s="210" t="s">
        <v>23</v>
      </c>
      <c r="B58" s="207" t="s">
        <v>100</v>
      </c>
      <c r="C58" s="208"/>
      <c r="D58" s="208"/>
      <c r="E58" s="209"/>
      <c r="F58" s="53"/>
      <c r="G58" s="213"/>
      <c r="H58" s="213"/>
      <c r="I58" s="213"/>
      <c r="J58" s="213"/>
      <c r="K58" s="213"/>
      <c r="L58" s="213"/>
      <c r="M58" s="213"/>
      <c r="N58" s="54" t="s">
        <v>30</v>
      </c>
      <c r="O58" s="54"/>
      <c r="P58" s="54"/>
      <c r="Q58" s="54"/>
      <c r="R58" s="54"/>
      <c r="S58" s="54"/>
      <c r="T58" s="54"/>
      <c r="U58" s="54"/>
      <c r="V58" s="54"/>
      <c r="W58" s="54"/>
      <c r="X58" s="54"/>
      <c r="Y58" s="54"/>
      <c r="Z58" s="54"/>
      <c r="AA58" s="54"/>
      <c r="AB58" s="54"/>
      <c r="AC58" s="54"/>
      <c r="AD58" s="54"/>
      <c r="AE58" s="55"/>
    </row>
    <row r="59" spans="1:40" ht="17.25" customHeight="1" x14ac:dyDescent="0.2">
      <c r="A59" s="211"/>
      <c r="B59" s="198" t="s">
        <v>102</v>
      </c>
      <c r="C59" s="199"/>
      <c r="D59" s="199"/>
      <c r="E59" s="200"/>
      <c r="F59" s="28"/>
      <c r="G59" s="224" t="s">
        <v>161</v>
      </c>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5"/>
      <c r="AF59" s="1"/>
      <c r="AG59" s="1"/>
    </row>
    <row r="60" spans="1:40" ht="17.25" customHeight="1" x14ac:dyDescent="0.2">
      <c r="A60" s="211"/>
      <c r="B60" s="201"/>
      <c r="C60" s="202"/>
      <c r="D60" s="202"/>
      <c r="E60" s="203"/>
      <c r="F60" s="29"/>
      <c r="G60" s="222" t="s">
        <v>144</v>
      </c>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3"/>
      <c r="AG60" s="1"/>
      <c r="AH60" s="1"/>
      <c r="AI60" s="1"/>
      <c r="AJ60" s="1" t="s">
        <v>103</v>
      </c>
      <c r="AK60" s="1"/>
      <c r="AL60" s="1"/>
      <c r="AM60" s="1"/>
      <c r="AN60" s="1"/>
    </row>
    <row r="61" spans="1:40" ht="17.25" customHeight="1" x14ac:dyDescent="0.2">
      <c r="A61" s="211"/>
      <c r="B61" s="201"/>
      <c r="C61" s="202"/>
      <c r="D61" s="202"/>
      <c r="E61" s="203"/>
      <c r="F61" s="439" t="s">
        <v>132</v>
      </c>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40"/>
      <c r="AF61" s="1" t="s">
        <v>101</v>
      </c>
      <c r="AG61" s="1"/>
    </row>
    <row r="62" spans="1:40" ht="22.5" customHeight="1" x14ac:dyDescent="0.2">
      <c r="A62" s="211"/>
      <c r="B62" s="201"/>
      <c r="C62" s="202"/>
      <c r="D62" s="202"/>
      <c r="E62" s="203"/>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40"/>
    </row>
    <row r="63" spans="1:40" ht="17.25" customHeight="1" thickBot="1" x14ac:dyDescent="0.25">
      <c r="A63" s="212"/>
      <c r="B63" s="204"/>
      <c r="C63" s="205"/>
      <c r="D63" s="205"/>
      <c r="E63" s="206"/>
      <c r="F63" s="30"/>
      <c r="G63" s="226" t="s">
        <v>145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7"/>
    </row>
    <row r="64" spans="1:40" ht="17.25" customHeight="1" x14ac:dyDescent="0.2">
      <c r="A64" s="210" t="s">
        <v>25</v>
      </c>
      <c r="B64" s="247" t="s">
        <v>104</v>
      </c>
      <c r="C64" s="173"/>
      <c r="D64" s="173"/>
      <c r="E64" s="174"/>
      <c r="F64" s="241"/>
      <c r="G64" s="242"/>
      <c r="H64" s="242"/>
      <c r="I64" s="242"/>
      <c r="J64" s="242"/>
      <c r="K64" s="76" t="s">
        <v>28</v>
      </c>
      <c r="L64" s="76" t="s">
        <v>29</v>
      </c>
      <c r="M64" s="76"/>
      <c r="N64" s="243"/>
      <c r="O64" s="243"/>
      <c r="P64" s="76" t="s">
        <v>162</v>
      </c>
      <c r="Q64" s="76"/>
      <c r="R64" s="76"/>
      <c r="S64" s="90"/>
      <c r="T64" s="451"/>
      <c r="U64" s="451"/>
      <c r="V64" s="451"/>
      <c r="W64" s="76" t="s">
        <v>105</v>
      </c>
      <c r="X64" s="90"/>
      <c r="Y64" s="76"/>
      <c r="Z64" s="76"/>
      <c r="AA64" s="243"/>
      <c r="AB64" s="243"/>
      <c r="AC64" s="243"/>
      <c r="AD64" s="76" t="s">
        <v>163</v>
      </c>
      <c r="AE64" s="77"/>
    </row>
    <row r="65" spans="1:37" ht="17.25" customHeight="1" x14ac:dyDescent="0.2">
      <c r="A65" s="211"/>
      <c r="B65" s="144"/>
      <c r="C65" s="145"/>
      <c r="D65" s="145"/>
      <c r="E65" s="146"/>
      <c r="F65" s="5" t="s">
        <v>106</v>
      </c>
      <c r="G65" s="5"/>
      <c r="H65" s="5"/>
      <c r="I65" s="5"/>
      <c r="J65" s="5"/>
      <c r="K65" s="5" t="s">
        <v>195</v>
      </c>
      <c r="L65" s="5"/>
      <c r="M65" s="5"/>
      <c r="N65" s="5"/>
      <c r="O65" s="5" t="s">
        <v>196</v>
      </c>
      <c r="P65" s="5"/>
      <c r="Q65" s="5"/>
      <c r="R65" s="233"/>
      <c r="S65" s="233"/>
      <c r="T65" s="233"/>
      <c r="U65" s="5" t="s">
        <v>164</v>
      </c>
      <c r="V65" s="6"/>
      <c r="W65" s="470" t="s">
        <v>165</v>
      </c>
      <c r="X65" s="470"/>
      <c r="Y65" s="470"/>
      <c r="Z65" s="233"/>
      <c r="AA65" s="233"/>
      <c r="AB65" s="233"/>
      <c r="AC65" s="233"/>
      <c r="AD65" s="81" t="s">
        <v>163</v>
      </c>
      <c r="AE65" s="89"/>
    </row>
    <row r="66" spans="1:37" ht="17.25" customHeight="1" x14ac:dyDescent="0.2">
      <c r="A66" s="211"/>
      <c r="B66" s="141" t="s">
        <v>102</v>
      </c>
      <c r="C66" s="142"/>
      <c r="D66" s="142"/>
      <c r="E66" s="143"/>
      <c r="F66" s="31"/>
      <c r="G66" s="449" t="s">
        <v>183</v>
      </c>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50"/>
    </row>
    <row r="67" spans="1:37" ht="17.25" customHeight="1" x14ac:dyDescent="0.2">
      <c r="A67" s="211"/>
      <c r="B67" s="144"/>
      <c r="C67" s="145"/>
      <c r="D67" s="145"/>
      <c r="E67" s="146"/>
      <c r="F67" s="32"/>
      <c r="G67" s="154" t="s">
        <v>144</v>
      </c>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5"/>
      <c r="AG67" s="1"/>
      <c r="AH67" s="1"/>
      <c r="AI67" s="1"/>
      <c r="AJ67" s="1" t="s">
        <v>103</v>
      </c>
      <c r="AK67" s="1"/>
    </row>
    <row r="68" spans="1:37" ht="17.25" customHeight="1" x14ac:dyDescent="0.2">
      <c r="A68" s="211"/>
      <c r="B68" s="144"/>
      <c r="C68" s="145"/>
      <c r="D68" s="145"/>
      <c r="E68" s="146"/>
      <c r="F68" s="439" t="s">
        <v>157</v>
      </c>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40"/>
    </row>
    <row r="69" spans="1:37" ht="22.5" customHeight="1" thickBot="1" x14ac:dyDescent="0.25">
      <c r="A69" s="211"/>
      <c r="B69" s="147"/>
      <c r="C69" s="148"/>
      <c r="D69" s="148"/>
      <c r="E69" s="149"/>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2"/>
      <c r="AF69" s="1" t="s">
        <v>107</v>
      </c>
      <c r="AG69" s="1"/>
    </row>
    <row r="70" spans="1:37" ht="17.25" customHeight="1" x14ac:dyDescent="0.2">
      <c r="A70" s="211"/>
      <c r="B70" s="141" t="s">
        <v>31</v>
      </c>
      <c r="C70" s="142"/>
      <c r="D70" s="142"/>
      <c r="E70" s="143"/>
      <c r="F70" s="57"/>
      <c r="G70" s="57"/>
      <c r="H70" s="57"/>
      <c r="I70" s="57"/>
      <c r="J70" s="58"/>
      <c r="K70" s="59"/>
      <c r="L70" s="381" t="s">
        <v>108</v>
      </c>
      <c r="M70" s="381"/>
      <c r="N70" s="381"/>
      <c r="O70" s="381" t="s">
        <v>168</v>
      </c>
      <c r="P70" s="381"/>
      <c r="Q70" s="381" t="s">
        <v>72</v>
      </c>
      <c r="R70" s="381"/>
      <c r="S70" s="381"/>
      <c r="T70" s="60"/>
      <c r="U70" s="60"/>
      <c r="V70" s="463"/>
      <c r="W70" s="381"/>
      <c r="X70" s="381"/>
      <c r="Y70" s="381"/>
      <c r="Z70" s="464"/>
      <c r="AA70" s="503" t="s">
        <v>108</v>
      </c>
      <c r="AB70" s="381"/>
      <c r="AC70" s="381"/>
      <c r="AD70" s="381"/>
      <c r="AE70" s="504"/>
    </row>
    <row r="71" spans="1:37" ht="17.25" customHeight="1" x14ac:dyDescent="0.2">
      <c r="A71" s="211"/>
      <c r="B71" s="144"/>
      <c r="C71" s="145"/>
      <c r="D71" s="145"/>
      <c r="E71" s="146"/>
      <c r="F71" s="488" t="s">
        <v>109</v>
      </c>
      <c r="G71" s="489"/>
      <c r="H71" s="490"/>
      <c r="I71" s="239" t="s">
        <v>15</v>
      </c>
      <c r="J71" s="240"/>
      <c r="K71" s="465"/>
      <c r="L71" s="465"/>
      <c r="M71" s="465"/>
      <c r="N71" s="465"/>
      <c r="O71" s="33" t="s">
        <v>71</v>
      </c>
      <c r="P71" s="382">
        <f>K19*3.3</f>
        <v>0</v>
      </c>
      <c r="Q71" s="383"/>
      <c r="R71" s="383"/>
      <c r="S71" s="383"/>
      <c r="T71" s="61" t="s">
        <v>71</v>
      </c>
      <c r="U71" s="91" t="str">
        <f>IF(K71&lt;P71,"×","✔")</f>
        <v>✔</v>
      </c>
      <c r="V71" s="443" t="s">
        <v>110</v>
      </c>
      <c r="W71" s="443"/>
      <c r="X71" s="443"/>
      <c r="Y71" s="443"/>
      <c r="Z71" s="444"/>
      <c r="AA71" s="493"/>
      <c r="AB71" s="465"/>
      <c r="AC71" s="465"/>
      <c r="AD71" s="465"/>
      <c r="AE71" s="41" t="s">
        <v>71</v>
      </c>
    </row>
    <row r="72" spans="1:37" ht="17.25" customHeight="1" x14ac:dyDescent="0.2">
      <c r="A72" s="211"/>
      <c r="B72" s="144"/>
      <c r="C72" s="145"/>
      <c r="D72" s="145"/>
      <c r="E72" s="146"/>
      <c r="F72" s="384"/>
      <c r="G72" s="385"/>
      <c r="H72" s="386"/>
      <c r="I72" s="437" t="s">
        <v>16</v>
      </c>
      <c r="J72" s="438"/>
      <c r="K72" s="232"/>
      <c r="L72" s="232"/>
      <c r="M72" s="232"/>
      <c r="N72" s="232"/>
      <c r="O72" s="34" t="s">
        <v>71</v>
      </c>
      <c r="P72" s="471">
        <f>N19*3.3</f>
        <v>0</v>
      </c>
      <c r="Q72" s="472"/>
      <c r="R72" s="472"/>
      <c r="S72" s="472"/>
      <c r="T72" s="62" t="s">
        <v>71</v>
      </c>
      <c r="U72" s="92" t="str">
        <f t="shared" ref="U72:U77" si="5">IF(K72&lt;P72,"×","✔")</f>
        <v>✔</v>
      </c>
      <c r="V72" s="314" t="s">
        <v>169</v>
      </c>
      <c r="W72" s="315"/>
      <c r="X72" s="315"/>
      <c r="Y72" s="315"/>
      <c r="Z72" s="316"/>
      <c r="AA72" s="494"/>
      <c r="AB72" s="357"/>
      <c r="AC72" s="357"/>
      <c r="AD72" s="357"/>
      <c r="AE72" s="497" t="s">
        <v>71</v>
      </c>
    </row>
    <row r="73" spans="1:37" ht="17.25" customHeight="1" x14ac:dyDescent="0.2">
      <c r="A73" s="211"/>
      <c r="B73" s="144"/>
      <c r="C73" s="145"/>
      <c r="D73" s="145"/>
      <c r="E73" s="146"/>
      <c r="F73" s="387"/>
      <c r="G73" s="388"/>
      <c r="H73" s="389"/>
      <c r="I73" s="445" t="s">
        <v>170</v>
      </c>
      <c r="J73" s="446"/>
      <c r="K73" s="116">
        <f>SUM(K71:N72)</f>
        <v>0</v>
      </c>
      <c r="L73" s="116"/>
      <c r="M73" s="116"/>
      <c r="N73" s="116"/>
      <c r="O73" s="63" t="s">
        <v>71</v>
      </c>
      <c r="P73" s="434"/>
      <c r="Q73" s="435"/>
      <c r="R73" s="435"/>
      <c r="S73" s="435"/>
      <c r="T73" s="435"/>
      <c r="U73" s="436"/>
      <c r="V73" s="317"/>
      <c r="W73" s="318"/>
      <c r="X73" s="318"/>
      <c r="Y73" s="318"/>
      <c r="Z73" s="319"/>
      <c r="AA73" s="406"/>
      <c r="AB73" s="285"/>
      <c r="AC73" s="285"/>
      <c r="AD73" s="285"/>
      <c r="AE73" s="229"/>
    </row>
    <row r="74" spans="1:37" ht="17.25" customHeight="1" x14ac:dyDescent="0.2">
      <c r="A74" s="211"/>
      <c r="B74" s="144"/>
      <c r="C74" s="145"/>
      <c r="D74" s="145"/>
      <c r="E74" s="146"/>
      <c r="F74" s="384" t="s">
        <v>111</v>
      </c>
      <c r="G74" s="385"/>
      <c r="H74" s="386"/>
      <c r="I74" s="501" t="s">
        <v>17</v>
      </c>
      <c r="J74" s="502"/>
      <c r="K74" s="496"/>
      <c r="L74" s="496"/>
      <c r="M74" s="496"/>
      <c r="N74" s="496"/>
      <c r="O74" s="64" t="s">
        <v>71</v>
      </c>
      <c r="P74" s="499">
        <f>Q19*1.98</f>
        <v>0</v>
      </c>
      <c r="Q74" s="500"/>
      <c r="R74" s="500"/>
      <c r="S74" s="500"/>
      <c r="T74" s="65" t="s">
        <v>71</v>
      </c>
      <c r="U74" s="93" t="str">
        <f t="shared" si="5"/>
        <v>✔</v>
      </c>
      <c r="V74" s="320"/>
      <c r="W74" s="321"/>
      <c r="X74" s="321"/>
      <c r="Y74" s="321"/>
      <c r="Z74" s="322"/>
      <c r="AA74" s="495"/>
      <c r="AB74" s="496"/>
      <c r="AC74" s="496"/>
      <c r="AD74" s="496"/>
      <c r="AE74" s="498"/>
    </row>
    <row r="75" spans="1:37" ht="17.25" customHeight="1" x14ac:dyDescent="0.2">
      <c r="A75" s="211"/>
      <c r="B75" s="144"/>
      <c r="C75" s="145"/>
      <c r="D75" s="145"/>
      <c r="E75" s="146"/>
      <c r="F75" s="384"/>
      <c r="G75" s="385"/>
      <c r="H75" s="386"/>
      <c r="I75" s="437" t="s">
        <v>18</v>
      </c>
      <c r="J75" s="438"/>
      <c r="K75" s="232"/>
      <c r="L75" s="232"/>
      <c r="M75" s="232"/>
      <c r="N75" s="232"/>
      <c r="O75" s="34" t="s">
        <v>71</v>
      </c>
      <c r="P75" s="471">
        <f>(T19+T20)*1.98</f>
        <v>0</v>
      </c>
      <c r="Q75" s="472"/>
      <c r="R75" s="472"/>
      <c r="S75" s="472"/>
      <c r="T75" s="62" t="s">
        <v>71</v>
      </c>
      <c r="U75" s="94" t="str">
        <f t="shared" si="5"/>
        <v>✔</v>
      </c>
      <c r="V75" s="466" t="s">
        <v>112</v>
      </c>
      <c r="W75" s="467"/>
      <c r="X75" s="467"/>
      <c r="Y75" s="467"/>
      <c r="Z75" s="468"/>
      <c r="AA75" s="231"/>
      <c r="AB75" s="232"/>
      <c r="AC75" s="232"/>
      <c r="AD75" s="232"/>
      <c r="AE75" s="66" t="s">
        <v>71</v>
      </c>
    </row>
    <row r="76" spans="1:37" ht="17.25" customHeight="1" x14ac:dyDescent="0.2">
      <c r="A76" s="211"/>
      <c r="B76" s="144"/>
      <c r="C76" s="145"/>
      <c r="D76" s="145"/>
      <c r="E76" s="146"/>
      <c r="F76" s="384"/>
      <c r="G76" s="385"/>
      <c r="H76" s="386"/>
      <c r="I76" s="437" t="s">
        <v>19</v>
      </c>
      <c r="J76" s="438"/>
      <c r="K76" s="232"/>
      <c r="L76" s="232"/>
      <c r="M76" s="232"/>
      <c r="N76" s="232"/>
      <c r="O76" s="34" t="s">
        <v>71</v>
      </c>
      <c r="P76" s="447">
        <f>(W19+W20)*1.98</f>
        <v>0</v>
      </c>
      <c r="Q76" s="448"/>
      <c r="R76" s="448"/>
      <c r="S76" s="448"/>
      <c r="T76" s="62" t="s">
        <v>71</v>
      </c>
      <c r="U76" s="94" t="str">
        <f t="shared" si="5"/>
        <v>✔</v>
      </c>
      <c r="V76" s="476" t="s">
        <v>171</v>
      </c>
      <c r="W76" s="477"/>
      <c r="X76" s="477"/>
      <c r="Y76" s="477"/>
      <c r="Z76" s="478"/>
      <c r="AA76" s="482"/>
      <c r="AB76" s="483"/>
      <c r="AC76" s="483"/>
      <c r="AD76" s="483"/>
      <c r="AE76" s="486" t="s">
        <v>71</v>
      </c>
    </row>
    <row r="77" spans="1:37" ht="17.25" customHeight="1" thickBot="1" x14ac:dyDescent="0.25">
      <c r="A77" s="211"/>
      <c r="B77" s="144"/>
      <c r="C77" s="145"/>
      <c r="D77" s="145"/>
      <c r="E77" s="146"/>
      <c r="F77" s="384"/>
      <c r="G77" s="385"/>
      <c r="H77" s="386"/>
      <c r="I77" s="437" t="s">
        <v>20</v>
      </c>
      <c r="J77" s="438"/>
      <c r="K77" s="232"/>
      <c r="L77" s="232"/>
      <c r="M77" s="232"/>
      <c r="N77" s="232"/>
      <c r="O77" s="34" t="s">
        <v>71</v>
      </c>
      <c r="P77" s="447">
        <f>(Z19+Z20)*1.98</f>
        <v>0</v>
      </c>
      <c r="Q77" s="448"/>
      <c r="R77" s="448"/>
      <c r="S77" s="448"/>
      <c r="T77" s="62" t="s">
        <v>71</v>
      </c>
      <c r="U77" s="94" t="str">
        <f t="shared" si="5"/>
        <v>✔</v>
      </c>
      <c r="V77" s="479"/>
      <c r="W77" s="480"/>
      <c r="X77" s="480"/>
      <c r="Y77" s="480"/>
      <c r="Z77" s="481"/>
      <c r="AA77" s="484"/>
      <c r="AB77" s="485"/>
      <c r="AC77" s="485"/>
      <c r="AD77" s="485"/>
      <c r="AE77" s="487"/>
    </row>
    <row r="78" spans="1:37" ht="17.25" customHeight="1" thickTop="1" x14ac:dyDescent="0.2">
      <c r="A78" s="211"/>
      <c r="B78" s="144"/>
      <c r="C78" s="145"/>
      <c r="D78" s="145"/>
      <c r="E78" s="146"/>
      <c r="F78" s="384"/>
      <c r="G78" s="385"/>
      <c r="H78" s="386"/>
      <c r="I78" s="437"/>
      <c r="J78" s="438"/>
      <c r="K78" s="232"/>
      <c r="L78" s="232"/>
      <c r="M78" s="232"/>
      <c r="N78" s="232"/>
      <c r="O78" s="34" t="s">
        <v>71</v>
      </c>
      <c r="P78" s="419"/>
      <c r="Q78" s="420"/>
      <c r="R78" s="420"/>
      <c r="S78" s="420"/>
      <c r="T78" s="420"/>
      <c r="U78" s="421"/>
      <c r="V78" s="422" t="s">
        <v>172</v>
      </c>
      <c r="W78" s="423"/>
      <c r="X78" s="423"/>
      <c r="Y78" s="423"/>
      <c r="Z78" s="424"/>
      <c r="AA78" s="428">
        <f>IF(SUM(K71:N72,K74:N78,AA71:AD77)=Z65,SUM(K71:N72,K74:N78,AA71:AD77),"入力ミス")</f>
        <v>0</v>
      </c>
      <c r="AB78" s="429"/>
      <c r="AC78" s="429"/>
      <c r="AD78" s="429"/>
      <c r="AE78" s="432" t="s">
        <v>71</v>
      </c>
    </row>
    <row r="79" spans="1:37" ht="17.25" customHeight="1" x14ac:dyDescent="0.2">
      <c r="A79" s="211"/>
      <c r="B79" s="147"/>
      <c r="C79" s="148"/>
      <c r="D79" s="148"/>
      <c r="E79" s="149"/>
      <c r="F79" s="387"/>
      <c r="G79" s="388"/>
      <c r="H79" s="389"/>
      <c r="I79" s="445" t="s">
        <v>170</v>
      </c>
      <c r="J79" s="446"/>
      <c r="K79" s="116">
        <f>SUM(K74:N78)</f>
        <v>0</v>
      </c>
      <c r="L79" s="116"/>
      <c r="M79" s="116"/>
      <c r="N79" s="116"/>
      <c r="O79" s="63" t="s">
        <v>71</v>
      </c>
      <c r="P79" s="434"/>
      <c r="Q79" s="435"/>
      <c r="R79" s="435"/>
      <c r="S79" s="435"/>
      <c r="T79" s="435"/>
      <c r="U79" s="436"/>
      <c r="V79" s="425"/>
      <c r="W79" s="426"/>
      <c r="X79" s="426"/>
      <c r="Y79" s="426"/>
      <c r="Z79" s="427"/>
      <c r="AA79" s="430"/>
      <c r="AB79" s="431"/>
      <c r="AC79" s="431"/>
      <c r="AD79" s="431"/>
      <c r="AE79" s="433"/>
    </row>
    <row r="80" spans="1:37" ht="17.25" customHeight="1" x14ac:dyDescent="0.2">
      <c r="A80" s="211"/>
      <c r="B80" s="198" t="s">
        <v>113</v>
      </c>
      <c r="C80" s="199"/>
      <c r="D80" s="199"/>
      <c r="E80" s="200"/>
      <c r="F80" s="199" t="s">
        <v>33</v>
      </c>
      <c r="G80" s="200"/>
      <c r="H80" s="300" t="s">
        <v>114</v>
      </c>
      <c r="I80" s="289"/>
      <c r="J80" s="289"/>
      <c r="K80" s="301"/>
      <c r="L80" s="301"/>
      <c r="M80" s="301"/>
      <c r="N80" s="301"/>
      <c r="O80" s="301"/>
      <c r="P80" s="301"/>
      <c r="Q80" s="301"/>
      <c r="R80" s="301"/>
      <c r="S80" s="35" t="s">
        <v>115</v>
      </c>
      <c r="T80" s="300" t="s">
        <v>116</v>
      </c>
      <c r="U80" s="289"/>
      <c r="V80" s="289"/>
      <c r="W80" s="301"/>
      <c r="X80" s="301"/>
      <c r="Y80" s="301"/>
      <c r="Z80" s="301"/>
      <c r="AA80" s="301"/>
      <c r="AB80" s="301"/>
      <c r="AC80" s="301"/>
      <c r="AD80" s="301"/>
      <c r="AE80" s="36" t="s">
        <v>115</v>
      </c>
    </row>
    <row r="81" spans="1:34" ht="17.25" customHeight="1" x14ac:dyDescent="0.2">
      <c r="A81" s="211"/>
      <c r="B81" s="201"/>
      <c r="C81" s="202"/>
      <c r="D81" s="202"/>
      <c r="E81" s="203"/>
      <c r="F81" s="202"/>
      <c r="G81" s="203"/>
      <c r="H81" s="287"/>
      <c r="I81" s="302" t="s">
        <v>117</v>
      </c>
      <c r="J81" s="303"/>
      <c r="K81" s="304"/>
      <c r="L81" s="286"/>
      <c r="M81" s="232"/>
      <c r="N81" s="232"/>
      <c r="O81" s="34" t="s">
        <v>118</v>
      </c>
      <c r="P81" s="232"/>
      <c r="Q81" s="232"/>
      <c r="R81" s="232"/>
      <c r="S81" s="34" t="s">
        <v>119</v>
      </c>
      <c r="T81" s="287"/>
      <c r="U81" s="302" t="s">
        <v>117</v>
      </c>
      <c r="V81" s="303"/>
      <c r="W81" s="304"/>
      <c r="X81" s="286"/>
      <c r="Y81" s="232"/>
      <c r="Z81" s="232"/>
      <c r="AA81" s="34" t="s">
        <v>118</v>
      </c>
      <c r="AB81" s="232"/>
      <c r="AC81" s="232"/>
      <c r="AD81" s="232"/>
      <c r="AE81" s="37" t="s">
        <v>119</v>
      </c>
    </row>
    <row r="82" spans="1:34" ht="17.25" customHeight="1" x14ac:dyDescent="0.2">
      <c r="A82" s="211"/>
      <c r="B82" s="201"/>
      <c r="C82" s="202"/>
      <c r="D82" s="202"/>
      <c r="E82" s="203"/>
      <c r="F82" s="202"/>
      <c r="G82" s="203"/>
      <c r="H82" s="287"/>
      <c r="I82" s="305"/>
      <c r="J82" s="183"/>
      <c r="K82" s="306"/>
      <c r="L82" s="286"/>
      <c r="M82" s="232"/>
      <c r="N82" s="232"/>
      <c r="O82" s="34" t="s">
        <v>118</v>
      </c>
      <c r="P82" s="232"/>
      <c r="Q82" s="232"/>
      <c r="R82" s="232"/>
      <c r="S82" s="34" t="s">
        <v>119</v>
      </c>
      <c r="T82" s="287"/>
      <c r="U82" s="305"/>
      <c r="V82" s="183"/>
      <c r="W82" s="306"/>
      <c r="X82" s="286"/>
      <c r="Y82" s="232"/>
      <c r="Z82" s="232"/>
      <c r="AA82" s="34" t="s">
        <v>118</v>
      </c>
      <c r="AB82" s="232"/>
      <c r="AC82" s="232"/>
      <c r="AD82" s="232"/>
      <c r="AE82" s="37" t="s">
        <v>119</v>
      </c>
    </row>
    <row r="83" spans="1:34" ht="17.25" customHeight="1" x14ac:dyDescent="0.2">
      <c r="A83" s="211"/>
      <c r="B83" s="201"/>
      <c r="C83" s="202"/>
      <c r="D83" s="202"/>
      <c r="E83" s="203"/>
      <c r="F83" s="202"/>
      <c r="G83" s="203"/>
      <c r="H83" s="287"/>
      <c r="I83" s="305"/>
      <c r="J83" s="183"/>
      <c r="K83" s="306"/>
      <c r="L83" s="286"/>
      <c r="M83" s="232"/>
      <c r="N83" s="232"/>
      <c r="O83" s="34" t="s">
        <v>118</v>
      </c>
      <c r="P83" s="232"/>
      <c r="Q83" s="232"/>
      <c r="R83" s="232"/>
      <c r="S83" s="34" t="s">
        <v>119</v>
      </c>
      <c r="T83" s="287"/>
      <c r="U83" s="305"/>
      <c r="V83" s="183"/>
      <c r="W83" s="306"/>
      <c r="X83" s="286"/>
      <c r="Y83" s="232"/>
      <c r="Z83" s="232"/>
      <c r="AA83" s="34" t="s">
        <v>118</v>
      </c>
      <c r="AB83" s="232"/>
      <c r="AC83" s="232"/>
      <c r="AD83" s="232"/>
      <c r="AE83" s="37" t="s">
        <v>119</v>
      </c>
    </row>
    <row r="84" spans="1:34" ht="17.25" customHeight="1" x14ac:dyDescent="0.2">
      <c r="A84" s="211"/>
      <c r="B84" s="201"/>
      <c r="C84" s="202"/>
      <c r="D84" s="202"/>
      <c r="E84" s="203"/>
      <c r="F84" s="245"/>
      <c r="G84" s="246"/>
      <c r="H84" s="288"/>
      <c r="I84" s="307"/>
      <c r="J84" s="308"/>
      <c r="K84" s="309"/>
      <c r="L84" s="469"/>
      <c r="M84" s="367"/>
      <c r="N84" s="367"/>
      <c r="O84" s="38" t="s">
        <v>118</v>
      </c>
      <c r="P84" s="367"/>
      <c r="Q84" s="367"/>
      <c r="R84" s="367"/>
      <c r="S84" s="38" t="s">
        <v>119</v>
      </c>
      <c r="T84" s="288"/>
      <c r="U84" s="307"/>
      <c r="V84" s="308"/>
      <c r="W84" s="309"/>
      <c r="X84" s="469"/>
      <c r="Y84" s="367"/>
      <c r="Z84" s="367"/>
      <c r="AA84" s="38" t="s">
        <v>118</v>
      </c>
      <c r="AB84" s="367"/>
      <c r="AC84" s="367"/>
      <c r="AD84" s="367"/>
      <c r="AE84" s="39" t="s">
        <v>119</v>
      </c>
    </row>
    <row r="85" spans="1:34" ht="17.25" customHeight="1" x14ac:dyDescent="0.2">
      <c r="A85" s="211"/>
      <c r="B85" s="244"/>
      <c r="C85" s="245"/>
      <c r="D85" s="245"/>
      <c r="E85" s="246"/>
      <c r="F85" s="21"/>
      <c r="G85" s="220" t="s">
        <v>130</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1"/>
    </row>
    <row r="86" spans="1:34" ht="17.25" customHeight="1" x14ac:dyDescent="0.2">
      <c r="A86" s="211"/>
      <c r="B86" s="244" t="s">
        <v>91</v>
      </c>
      <c r="C86" s="245"/>
      <c r="D86" s="245"/>
      <c r="E86" s="246"/>
      <c r="F86" s="170" t="s">
        <v>45</v>
      </c>
      <c r="G86" s="170"/>
      <c r="H86" s="170"/>
      <c r="I86" s="170"/>
      <c r="J86" s="408"/>
      <c r="K86" s="19"/>
      <c r="L86" s="220" t="s">
        <v>120</v>
      </c>
      <c r="M86" s="220"/>
      <c r="N86" s="220"/>
      <c r="O86" s="220"/>
      <c r="P86" s="220"/>
      <c r="Q86" s="220"/>
      <c r="R86" s="220"/>
      <c r="S86" s="220"/>
      <c r="T86" s="220"/>
      <c r="U86" s="220"/>
      <c r="V86" s="220"/>
      <c r="W86" s="220"/>
      <c r="X86" s="220"/>
      <c r="Y86" s="220"/>
      <c r="Z86" s="220"/>
      <c r="AA86" s="220"/>
      <c r="AB86" s="220"/>
      <c r="AC86" s="220"/>
      <c r="AD86" s="220"/>
      <c r="AE86" s="221"/>
    </row>
    <row r="87" spans="1:34" ht="17.25" customHeight="1" x14ac:dyDescent="0.2">
      <c r="A87" s="211"/>
      <c r="B87" s="377" t="s">
        <v>58</v>
      </c>
      <c r="C87" s="378"/>
      <c r="D87" s="378"/>
      <c r="E87" s="379"/>
      <c r="F87" s="20"/>
      <c r="G87" s="20"/>
      <c r="H87" s="220" t="s">
        <v>94</v>
      </c>
      <c r="I87" s="220"/>
      <c r="J87" s="20"/>
      <c r="K87" s="220" t="s">
        <v>95</v>
      </c>
      <c r="L87" s="220"/>
      <c r="M87" s="220"/>
      <c r="N87" s="220"/>
      <c r="O87" s="220"/>
      <c r="P87" s="220"/>
      <c r="Q87" s="220"/>
      <c r="R87" s="220"/>
      <c r="S87" s="220"/>
      <c r="T87" s="220"/>
      <c r="U87" s="220"/>
      <c r="V87" s="220"/>
      <c r="W87" s="220"/>
      <c r="X87" s="220"/>
      <c r="Y87" s="220"/>
      <c r="Z87" s="220"/>
      <c r="AA87" s="220"/>
      <c r="AB87" s="220"/>
      <c r="AC87" s="220"/>
      <c r="AD87" s="220"/>
      <c r="AE87" s="221"/>
    </row>
    <row r="88" spans="1:34" ht="17.25" customHeight="1" x14ac:dyDescent="0.2">
      <c r="A88" s="211"/>
      <c r="B88" s="198" t="s">
        <v>76</v>
      </c>
      <c r="C88" s="199"/>
      <c r="D88" s="199"/>
      <c r="E88" s="200"/>
      <c r="F88" s="353" t="s">
        <v>73</v>
      </c>
      <c r="G88" s="362" t="s">
        <v>75</v>
      </c>
      <c r="H88" s="363"/>
      <c r="I88" s="40"/>
      <c r="J88" s="301" t="s">
        <v>194</v>
      </c>
      <c r="K88" s="301"/>
      <c r="L88" s="301"/>
      <c r="M88" s="301"/>
      <c r="N88" s="301"/>
      <c r="O88" s="301"/>
      <c r="P88" s="301"/>
      <c r="Q88" s="301"/>
      <c r="R88" s="390"/>
      <c r="S88" s="364" t="s">
        <v>77</v>
      </c>
      <c r="T88" s="362" t="s">
        <v>75</v>
      </c>
      <c r="U88" s="363"/>
      <c r="V88" s="40"/>
      <c r="W88" s="301" t="s">
        <v>194</v>
      </c>
      <c r="X88" s="301"/>
      <c r="Y88" s="301"/>
      <c r="Z88" s="301"/>
      <c r="AA88" s="301"/>
      <c r="AB88" s="301"/>
      <c r="AC88" s="301"/>
      <c r="AD88" s="301"/>
      <c r="AE88" s="361"/>
      <c r="AF88" s="1"/>
      <c r="AG88" s="1"/>
      <c r="AH88" s="1"/>
    </row>
    <row r="89" spans="1:34" ht="17.25" customHeight="1" x14ac:dyDescent="0.2">
      <c r="A89" s="211"/>
      <c r="B89" s="201"/>
      <c r="C89" s="202"/>
      <c r="D89" s="202"/>
      <c r="E89" s="203"/>
      <c r="F89" s="354"/>
      <c r="G89" s="391" t="s">
        <v>74</v>
      </c>
      <c r="H89" s="392"/>
      <c r="I89" s="42"/>
      <c r="J89" s="356" t="s">
        <v>194</v>
      </c>
      <c r="K89" s="356"/>
      <c r="L89" s="356"/>
      <c r="M89" s="43"/>
      <c r="N89" s="367" t="s">
        <v>138</v>
      </c>
      <c r="O89" s="367"/>
      <c r="P89" s="367"/>
      <c r="Q89" s="367"/>
      <c r="R89" s="368"/>
      <c r="S89" s="365"/>
      <c r="T89" s="414" t="s">
        <v>74</v>
      </c>
      <c r="U89" s="415"/>
      <c r="V89" s="44"/>
      <c r="W89" s="360" t="s">
        <v>194</v>
      </c>
      <c r="X89" s="360"/>
      <c r="Y89" s="360"/>
      <c r="Z89" s="45"/>
      <c r="AA89" s="357" t="s">
        <v>138</v>
      </c>
      <c r="AB89" s="357"/>
      <c r="AC89" s="357"/>
      <c r="AD89" s="357"/>
      <c r="AE89" s="358"/>
      <c r="AF89" s="1"/>
      <c r="AG89" s="1"/>
      <c r="AH89" s="1"/>
    </row>
    <row r="90" spans="1:34" ht="17.25" customHeight="1" x14ac:dyDescent="0.2">
      <c r="A90" s="211"/>
      <c r="B90" s="244"/>
      <c r="C90" s="245"/>
      <c r="D90" s="245"/>
      <c r="E90" s="246"/>
      <c r="F90" s="355"/>
      <c r="G90" s="46"/>
      <c r="H90" s="46"/>
      <c r="I90" s="47"/>
      <c r="J90" s="48"/>
      <c r="K90" s="48"/>
      <c r="L90" s="48"/>
      <c r="M90" s="49"/>
      <c r="N90" s="48"/>
      <c r="O90" s="48"/>
      <c r="P90" s="48"/>
      <c r="Q90" s="48"/>
      <c r="R90" s="50"/>
      <c r="S90" s="366"/>
      <c r="T90" s="416"/>
      <c r="U90" s="417"/>
      <c r="V90" s="51"/>
      <c r="W90" s="291" t="s">
        <v>139</v>
      </c>
      <c r="X90" s="291"/>
      <c r="Y90" s="291"/>
      <c r="Z90" s="291"/>
      <c r="AA90" s="291"/>
      <c r="AB90" s="291"/>
      <c r="AC90" s="291"/>
      <c r="AD90" s="291"/>
      <c r="AE90" s="359"/>
      <c r="AF90" s="1"/>
      <c r="AG90" s="1"/>
      <c r="AH90" s="1"/>
    </row>
    <row r="91" spans="1:34" ht="17.25" customHeight="1" thickBot="1" x14ac:dyDescent="0.25">
      <c r="A91" s="212"/>
      <c r="B91" s="184" t="s">
        <v>26</v>
      </c>
      <c r="C91" s="164"/>
      <c r="D91" s="164"/>
      <c r="E91" s="165"/>
      <c r="F91" s="52"/>
      <c r="G91" s="160" t="s">
        <v>94</v>
      </c>
      <c r="H91" s="160"/>
      <c r="I91" s="160"/>
      <c r="J91" s="52"/>
      <c r="K91" s="160" t="s">
        <v>95</v>
      </c>
      <c r="L91" s="160"/>
      <c r="M91" s="160"/>
      <c r="N91" s="160"/>
      <c r="O91" s="160"/>
      <c r="P91" s="160"/>
      <c r="Q91" s="160"/>
      <c r="R91" s="160"/>
      <c r="S91" s="160"/>
      <c r="T91" s="160"/>
      <c r="U91" s="160"/>
      <c r="V91" s="160"/>
      <c r="W91" s="160"/>
      <c r="X91" s="160"/>
      <c r="Y91" s="160"/>
      <c r="Z91" s="160"/>
      <c r="AA91" s="160"/>
      <c r="AB91" s="160"/>
      <c r="AC91" s="160"/>
      <c r="AD91" s="160"/>
      <c r="AE91" s="413"/>
    </row>
    <row r="92" spans="1:34" ht="17.25" customHeight="1" x14ac:dyDescent="0.2">
      <c r="A92" s="172" t="s">
        <v>89</v>
      </c>
      <c r="B92" s="173"/>
      <c r="C92" s="173"/>
      <c r="D92" s="173"/>
      <c r="E92" s="174"/>
      <c r="F92" s="350"/>
      <c r="G92" s="293"/>
      <c r="H92" s="293"/>
      <c r="I92" s="293"/>
      <c r="J92" s="293"/>
      <c r="K92" s="293"/>
      <c r="L92" s="293"/>
      <c r="M92" s="351"/>
      <c r="N92" s="76"/>
      <c r="O92" s="76" t="s">
        <v>121</v>
      </c>
      <c r="P92" s="76"/>
      <c r="Q92" s="78"/>
      <c r="R92" s="329"/>
      <c r="S92" s="329"/>
      <c r="T92" s="329"/>
      <c r="U92" s="75" t="s">
        <v>184</v>
      </c>
      <c r="V92" s="76"/>
      <c r="W92" s="76"/>
      <c r="X92" s="76"/>
      <c r="Y92" s="76"/>
      <c r="Z92" s="76"/>
      <c r="AA92" s="76"/>
      <c r="AB92" s="76"/>
      <c r="AC92" s="76"/>
      <c r="AD92" s="75"/>
      <c r="AE92" s="77"/>
      <c r="AF92" s="1"/>
      <c r="AG92" s="1"/>
    </row>
    <row r="93" spans="1:34" ht="17.25" customHeight="1" x14ac:dyDescent="0.2">
      <c r="A93" s="175"/>
      <c r="B93" s="145"/>
      <c r="C93" s="145"/>
      <c r="D93" s="145"/>
      <c r="E93" s="146"/>
      <c r="F93" s="56"/>
      <c r="G93" s="5"/>
      <c r="H93" s="5"/>
      <c r="I93" s="352">
        <f>R92+R93+AA95</f>
        <v>0</v>
      </c>
      <c r="J93" s="352"/>
      <c r="K93" s="352"/>
      <c r="L93" s="285" t="s">
        <v>30</v>
      </c>
      <c r="M93" s="407"/>
      <c r="N93" s="34"/>
      <c r="O93" s="34" t="s">
        <v>34</v>
      </c>
      <c r="P93" s="34"/>
      <c r="Q93" s="67"/>
      <c r="R93" s="409"/>
      <c r="S93" s="409"/>
      <c r="T93" s="409"/>
      <c r="U93" s="79" t="s">
        <v>184</v>
      </c>
      <c r="V93" s="34"/>
      <c r="W93" s="34"/>
      <c r="X93" s="34"/>
      <c r="Y93" s="34" t="s">
        <v>124</v>
      </c>
      <c r="Z93" s="34"/>
      <c r="AA93" s="34"/>
      <c r="AB93" s="34"/>
      <c r="AC93" s="80"/>
      <c r="AD93" s="80"/>
      <c r="AE93" s="37"/>
      <c r="AF93" s="1"/>
      <c r="AG93" s="1"/>
    </row>
    <row r="94" spans="1:34" ht="17.25" customHeight="1" x14ac:dyDescent="0.2">
      <c r="A94" s="175"/>
      <c r="B94" s="145"/>
      <c r="C94" s="145"/>
      <c r="D94" s="145"/>
      <c r="E94" s="146"/>
      <c r="F94" s="406" t="s">
        <v>32</v>
      </c>
      <c r="G94" s="285"/>
      <c r="H94" s="285"/>
      <c r="I94" s="349">
        <f>(Q18+T17+W17+Z17+T20+W20+Z20)*3.3</f>
        <v>0</v>
      </c>
      <c r="J94" s="349"/>
      <c r="K94" s="349"/>
      <c r="L94" s="285" t="s">
        <v>39</v>
      </c>
      <c r="M94" s="407"/>
      <c r="N94" s="5"/>
      <c r="O94" s="283" t="s">
        <v>122</v>
      </c>
      <c r="P94" s="283"/>
      <c r="Q94" s="283"/>
      <c r="R94" s="5"/>
      <c r="S94" s="5"/>
      <c r="T94" s="5"/>
      <c r="U94" s="12"/>
      <c r="V94" s="230"/>
      <c r="W94" s="230"/>
      <c r="X94" s="230"/>
      <c r="Y94" s="228"/>
      <c r="Z94" s="228"/>
      <c r="AA94" s="228"/>
      <c r="AB94" s="228"/>
      <c r="AC94" s="228"/>
      <c r="AD94" s="228"/>
      <c r="AE94" s="229"/>
      <c r="AF94" s="1"/>
    </row>
    <row r="95" spans="1:34" ht="17.25" customHeight="1" x14ac:dyDescent="0.2">
      <c r="A95" s="175"/>
      <c r="B95" s="145"/>
      <c r="C95" s="145"/>
      <c r="D95" s="145"/>
      <c r="E95" s="146"/>
      <c r="F95" s="406"/>
      <c r="G95" s="285"/>
      <c r="H95" s="285"/>
      <c r="I95" s="285"/>
      <c r="J95" s="285"/>
      <c r="K95" s="285"/>
      <c r="L95" s="285"/>
      <c r="M95" s="407"/>
      <c r="N95" s="5"/>
      <c r="O95" s="285" t="s">
        <v>167</v>
      </c>
      <c r="P95" s="285"/>
      <c r="Q95" s="285"/>
      <c r="R95" s="284"/>
      <c r="S95" s="284"/>
      <c r="T95" s="284"/>
      <c r="U95" s="284"/>
      <c r="V95" s="284"/>
      <c r="W95" s="284"/>
      <c r="X95" s="285" t="s">
        <v>166</v>
      </c>
      <c r="Y95" s="285"/>
      <c r="Z95" s="285"/>
      <c r="AA95" s="285"/>
      <c r="AB95" s="285"/>
      <c r="AC95" s="285"/>
      <c r="AD95" s="12" t="s">
        <v>71</v>
      </c>
      <c r="AE95" s="13"/>
      <c r="AF95" s="1"/>
    </row>
    <row r="96" spans="1:34" ht="17.25" customHeight="1" thickBot="1" x14ac:dyDescent="0.25">
      <c r="A96" s="175"/>
      <c r="B96" s="145"/>
      <c r="C96" s="145"/>
      <c r="D96" s="145"/>
      <c r="E96" s="146"/>
      <c r="F96" s="404"/>
      <c r="G96" s="394"/>
      <c r="H96" s="394"/>
      <c r="I96" s="394"/>
      <c r="J96" s="394"/>
      <c r="K96" s="394"/>
      <c r="L96" s="394"/>
      <c r="M96" s="405"/>
      <c r="N96" s="14"/>
      <c r="O96" s="394" t="s">
        <v>40</v>
      </c>
      <c r="P96" s="394"/>
      <c r="Q96" s="394"/>
      <c r="R96" s="394"/>
      <c r="S96" s="394"/>
      <c r="T96" s="69" t="s">
        <v>185</v>
      </c>
      <c r="U96" s="410" t="s">
        <v>41</v>
      </c>
      <c r="V96" s="410"/>
      <c r="W96" s="14"/>
      <c r="X96" s="14" t="s">
        <v>7</v>
      </c>
      <c r="Y96" s="14"/>
      <c r="Z96" s="14"/>
      <c r="AA96" s="411" t="s">
        <v>123</v>
      </c>
      <c r="AB96" s="411"/>
      <c r="AC96" s="411"/>
      <c r="AD96" s="411"/>
      <c r="AE96" s="412"/>
      <c r="AF96" s="1"/>
    </row>
    <row r="97" spans="1:31" ht="17.25" customHeight="1" x14ac:dyDescent="0.2">
      <c r="A97" s="234" t="s">
        <v>60</v>
      </c>
      <c r="B97" s="235"/>
      <c r="C97" s="235"/>
      <c r="D97" s="235"/>
      <c r="E97" s="236"/>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5"/>
    </row>
    <row r="98" spans="1:31" ht="17.25" customHeight="1" x14ac:dyDescent="0.2">
      <c r="A98" s="237"/>
      <c r="B98" s="202"/>
      <c r="C98" s="202"/>
      <c r="D98" s="202"/>
      <c r="E98" s="203"/>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7"/>
    </row>
    <row r="99" spans="1:31" ht="17.25" customHeight="1" x14ac:dyDescent="0.2">
      <c r="A99" s="237"/>
      <c r="B99" s="202"/>
      <c r="C99" s="202"/>
      <c r="D99" s="202"/>
      <c r="E99" s="203"/>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7"/>
    </row>
    <row r="100" spans="1:31" ht="17.25" customHeight="1" x14ac:dyDescent="0.2">
      <c r="A100" s="237"/>
      <c r="B100" s="202"/>
      <c r="C100" s="202"/>
      <c r="D100" s="202"/>
      <c r="E100" s="203"/>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7"/>
    </row>
    <row r="101" spans="1:31" ht="17.25" customHeight="1" x14ac:dyDescent="0.2">
      <c r="A101" s="237"/>
      <c r="B101" s="202"/>
      <c r="C101" s="202"/>
      <c r="D101" s="202"/>
      <c r="E101" s="203"/>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7"/>
    </row>
    <row r="102" spans="1:31" ht="17.25" customHeight="1" x14ac:dyDescent="0.2">
      <c r="A102" s="237"/>
      <c r="B102" s="202"/>
      <c r="C102" s="202"/>
      <c r="D102" s="202"/>
      <c r="E102" s="203"/>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7"/>
    </row>
    <row r="103" spans="1:31" ht="17.25" customHeight="1" x14ac:dyDescent="0.2">
      <c r="A103" s="237"/>
      <c r="B103" s="202"/>
      <c r="C103" s="202"/>
      <c r="D103" s="202"/>
      <c r="E103" s="203"/>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7"/>
    </row>
    <row r="104" spans="1:31" ht="17.25" customHeight="1" x14ac:dyDescent="0.2">
      <c r="A104" s="237"/>
      <c r="B104" s="202"/>
      <c r="C104" s="202"/>
      <c r="D104" s="202"/>
      <c r="E104" s="203"/>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7"/>
    </row>
    <row r="105" spans="1:31" ht="17.25" customHeight="1" x14ac:dyDescent="0.2">
      <c r="A105" s="237"/>
      <c r="B105" s="202"/>
      <c r="C105" s="202"/>
      <c r="D105" s="202"/>
      <c r="E105" s="203"/>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7"/>
    </row>
    <row r="106" spans="1:31" ht="17.25" customHeight="1" thickBot="1" x14ac:dyDescent="0.25">
      <c r="A106" s="238"/>
      <c r="B106" s="205"/>
      <c r="C106" s="205"/>
      <c r="D106" s="205"/>
      <c r="E106" s="206"/>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9"/>
    </row>
    <row r="107" spans="1:31" ht="17.25" customHeight="1" x14ac:dyDescent="0.2">
      <c r="A107" s="172" t="s">
        <v>70</v>
      </c>
      <c r="B107" s="173"/>
      <c r="C107" s="173"/>
      <c r="D107" s="173"/>
      <c r="E107" s="17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5"/>
    </row>
    <row r="108" spans="1:31" ht="17.25" customHeight="1" x14ac:dyDescent="0.2">
      <c r="A108" s="175"/>
      <c r="B108" s="145"/>
      <c r="C108" s="145"/>
      <c r="D108" s="145"/>
      <c r="E108" s="14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7"/>
    </row>
    <row r="109" spans="1:31" ht="17.25" customHeight="1" thickBot="1" x14ac:dyDescent="0.25">
      <c r="A109" s="176"/>
      <c r="B109" s="166"/>
      <c r="C109" s="166"/>
      <c r="D109" s="166"/>
      <c r="E109" s="167"/>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9"/>
    </row>
    <row r="110" spans="1:31" x14ac:dyDescent="0.2">
      <c r="A110" s="5" t="s">
        <v>48</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
      <c r="A111" s="6" t="s">
        <v>49</v>
      </c>
      <c r="B111" s="5" t="s">
        <v>50</v>
      </c>
      <c r="C111" s="4"/>
      <c r="D111" s="4"/>
      <c r="E111" s="4"/>
      <c r="F111" s="4"/>
      <c r="G111" s="12" t="s">
        <v>83</v>
      </c>
      <c r="H111" s="5" t="s">
        <v>51</v>
      </c>
      <c r="I111" s="5"/>
      <c r="J111" s="5"/>
      <c r="K111" s="4"/>
      <c r="L111" s="4"/>
      <c r="M111" s="4"/>
      <c r="N111" s="4"/>
      <c r="O111" s="4"/>
      <c r="P111" s="6"/>
      <c r="Q111" s="5"/>
      <c r="R111" s="6" t="s">
        <v>83</v>
      </c>
      <c r="S111" s="5" t="s">
        <v>61</v>
      </c>
      <c r="T111" s="5"/>
      <c r="U111" s="4"/>
      <c r="V111" s="6"/>
      <c r="W111" s="4"/>
      <c r="X111" s="4"/>
      <c r="Y111" s="4"/>
      <c r="Z111" s="4"/>
      <c r="AA111" s="4"/>
    </row>
    <row r="112" spans="1:31" x14ac:dyDescent="0.2">
      <c r="A112" s="6" t="s">
        <v>83</v>
      </c>
      <c r="B112" s="5" t="s">
        <v>52</v>
      </c>
      <c r="C112" s="4"/>
      <c r="D112" s="4"/>
      <c r="E112" s="4"/>
      <c r="F112" s="4"/>
      <c r="G112" s="4"/>
      <c r="H112" s="4"/>
      <c r="I112" s="4"/>
      <c r="J112" s="4"/>
      <c r="K112" s="4"/>
      <c r="L112" s="12" t="s">
        <v>83</v>
      </c>
      <c r="M112" s="5" t="s">
        <v>84</v>
      </c>
      <c r="N112" s="5"/>
      <c r="O112" s="5"/>
      <c r="P112" s="4"/>
      <c r="Q112" s="4"/>
      <c r="R112" s="6" t="s">
        <v>83</v>
      </c>
      <c r="S112" s="5" t="s">
        <v>62</v>
      </c>
      <c r="T112" s="4"/>
      <c r="U112" s="4"/>
      <c r="V112" s="4"/>
      <c r="W112" s="98"/>
      <c r="X112" s="99"/>
      <c r="Y112" s="99"/>
      <c r="Z112" s="99"/>
      <c r="AA112" s="99"/>
      <c r="AB112" s="100"/>
      <c r="AC112" s="4"/>
    </row>
    <row r="113" spans="1:31" x14ac:dyDescent="0.2">
      <c r="Q113" s="4"/>
      <c r="R113" s="4"/>
      <c r="S113" s="4"/>
      <c r="T113" s="4"/>
      <c r="U113" s="4"/>
      <c r="V113" s="4"/>
      <c r="W113" s="4"/>
      <c r="X113" s="4"/>
      <c r="Y113" s="4"/>
      <c r="Z113" s="4"/>
      <c r="AA113" s="4"/>
      <c r="AB113" s="4"/>
      <c r="AC113" s="4"/>
      <c r="AD113" s="4"/>
      <c r="AE113" s="4"/>
    </row>
    <row r="114" spans="1:31" x14ac:dyDescent="0.2">
      <c r="A114" s="1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
      <c r="A115" s="2"/>
    </row>
    <row r="116" spans="1:31" x14ac:dyDescent="0.2">
      <c r="A116" s="2"/>
    </row>
  </sheetData>
  <sheetProtection sheet="1" scenarios="1" formatCells="0"/>
  <mergeCells count="332">
    <mergeCell ref="F5:AE5"/>
    <mergeCell ref="F9:AE9"/>
    <mergeCell ref="V76:Z77"/>
    <mergeCell ref="AA76:AD77"/>
    <mergeCell ref="AE76:AE77"/>
    <mergeCell ref="K77:N77"/>
    <mergeCell ref="P77:S77"/>
    <mergeCell ref="I76:J76"/>
    <mergeCell ref="F71:H73"/>
    <mergeCell ref="F40:F41"/>
    <mergeCell ref="G40:AE41"/>
    <mergeCell ref="AA71:AD71"/>
    <mergeCell ref="K72:N72"/>
    <mergeCell ref="P72:S72"/>
    <mergeCell ref="AA72:AD74"/>
    <mergeCell ref="AE72:AE74"/>
    <mergeCell ref="I73:J73"/>
    <mergeCell ref="K73:N73"/>
    <mergeCell ref="P73:U73"/>
    <mergeCell ref="K74:N74"/>
    <mergeCell ref="P74:S74"/>
    <mergeCell ref="I74:J74"/>
    <mergeCell ref="I72:J72"/>
    <mergeCell ref="AA70:AE70"/>
    <mergeCell ref="V70:Z70"/>
    <mergeCell ref="F47:J47"/>
    <mergeCell ref="I75:J75"/>
    <mergeCell ref="K71:N71"/>
    <mergeCell ref="H81:H84"/>
    <mergeCell ref="V75:Z75"/>
    <mergeCell ref="X84:Z84"/>
    <mergeCell ref="L84:N84"/>
    <mergeCell ref="L83:N83"/>
    <mergeCell ref="H80:J80"/>
    <mergeCell ref="K80:R80"/>
    <mergeCell ref="W65:Y65"/>
    <mergeCell ref="P75:S75"/>
    <mergeCell ref="N48:S48"/>
    <mergeCell ref="Z1:AA2"/>
    <mergeCell ref="AB1:AE2"/>
    <mergeCell ref="P78:U78"/>
    <mergeCell ref="V78:Z79"/>
    <mergeCell ref="AA78:AD79"/>
    <mergeCell ref="AE78:AE79"/>
    <mergeCell ref="K79:N79"/>
    <mergeCell ref="P79:U79"/>
    <mergeCell ref="I78:J78"/>
    <mergeCell ref="I77:J77"/>
    <mergeCell ref="K78:N78"/>
    <mergeCell ref="F68:AE69"/>
    <mergeCell ref="G67:AE67"/>
    <mergeCell ref="V71:Z71"/>
    <mergeCell ref="I79:J79"/>
    <mergeCell ref="K76:N76"/>
    <mergeCell ref="P76:S76"/>
    <mergeCell ref="F61:AE62"/>
    <mergeCell ref="G66:AE66"/>
    <mergeCell ref="T64:V64"/>
    <mergeCell ref="X51:Z51"/>
    <mergeCell ref="G44:AE44"/>
    <mergeCell ref="F28:AE28"/>
    <mergeCell ref="G24:AE26"/>
    <mergeCell ref="F96:M96"/>
    <mergeCell ref="O96:Q96"/>
    <mergeCell ref="F95:M95"/>
    <mergeCell ref="O95:Q95"/>
    <mergeCell ref="AB81:AD81"/>
    <mergeCell ref="L82:N82"/>
    <mergeCell ref="L81:N81"/>
    <mergeCell ref="AB82:AD82"/>
    <mergeCell ref="F86:J86"/>
    <mergeCell ref="P84:R84"/>
    <mergeCell ref="P83:R83"/>
    <mergeCell ref="R92:T92"/>
    <mergeCell ref="R93:T93"/>
    <mergeCell ref="L93:M93"/>
    <mergeCell ref="L94:M94"/>
    <mergeCell ref="F94:H94"/>
    <mergeCell ref="R96:S96"/>
    <mergeCell ref="U96:V96"/>
    <mergeCell ref="AA96:AE96"/>
    <mergeCell ref="AB84:AD84"/>
    <mergeCell ref="AB83:AD83"/>
    <mergeCell ref="G91:I91"/>
    <mergeCell ref="K91:AE91"/>
    <mergeCell ref="T89:U90"/>
    <mergeCell ref="B80:E85"/>
    <mergeCell ref="B87:E87"/>
    <mergeCell ref="B88:E90"/>
    <mergeCell ref="K48:M48"/>
    <mergeCell ref="L70:N70"/>
    <mergeCell ref="O70:P70"/>
    <mergeCell ref="Q70:S70"/>
    <mergeCell ref="P71:S71"/>
    <mergeCell ref="F74:H79"/>
    <mergeCell ref="J88:R88"/>
    <mergeCell ref="G89:H89"/>
    <mergeCell ref="G88:H88"/>
    <mergeCell ref="G53:I55"/>
    <mergeCell ref="F56:F57"/>
    <mergeCell ref="Q51:R51"/>
    <mergeCell ref="P82:R82"/>
    <mergeCell ref="F80:G84"/>
    <mergeCell ref="B45:B49"/>
    <mergeCell ref="B50:J50"/>
    <mergeCell ref="F49:J49"/>
    <mergeCell ref="F48:J48"/>
    <mergeCell ref="R65:T65"/>
    <mergeCell ref="K57:AE57"/>
    <mergeCell ref="K75:N75"/>
    <mergeCell ref="F97:AE106"/>
    <mergeCell ref="I94:K94"/>
    <mergeCell ref="F92:M92"/>
    <mergeCell ref="I93:K93"/>
    <mergeCell ref="A51:E57"/>
    <mergeCell ref="F88:F90"/>
    <mergeCell ref="J89:L89"/>
    <mergeCell ref="AA89:AE89"/>
    <mergeCell ref="W90:AE90"/>
    <mergeCell ref="W89:Y89"/>
    <mergeCell ref="W88:AE88"/>
    <mergeCell ref="T88:U88"/>
    <mergeCell ref="S88:S90"/>
    <mergeCell ref="N89:R89"/>
    <mergeCell ref="AA51:AE51"/>
    <mergeCell ref="J51:M51"/>
    <mergeCell ref="L86:AE86"/>
    <mergeCell ref="H87:I87"/>
    <mergeCell ref="K87:AE87"/>
    <mergeCell ref="J56:L56"/>
    <mergeCell ref="J53:L53"/>
    <mergeCell ref="M56:AE56"/>
    <mergeCell ref="M53:AE53"/>
    <mergeCell ref="G56:I57"/>
    <mergeCell ref="AC47:AE47"/>
    <mergeCell ref="N51:P51"/>
    <mergeCell ref="M45:N45"/>
    <mergeCell ref="Q45:R45"/>
    <mergeCell ref="N47:P47"/>
    <mergeCell ref="K47:M47"/>
    <mergeCell ref="S51:W51"/>
    <mergeCell ref="C45:E46"/>
    <mergeCell ref="C47:E49"/>
    <mergeCell ref="Z47:AB47"/>
    <mergeCell ref="W47:Y47"/>
    <mergeCell ref="T47:V47"/>
    <mergeCell ref="Q47:S47"/>
    <mergeCell ref="Z46:AC46"/>
    <mergeCell ref="M46:N46"/>
    <mergeCell ref="Q46:R46"/>
    <mergeCell ref="O46:P46"/>
    <mergeCell ref="AC48:AE49"/>
    <mergeCell ref="W46:Y46"/>
    <mergeCell ref="S46:T46"/>
    <mergeCell ref="Z45:AA45"/>
    <mergeCell ref="AB45:AE45"/>
    <mergeCell ref="S45:Y45"/>
    <mergeCell ref="F45:J46"/>
    <mergeCell ref="A64:A91"/>
    <mergeCell ref="B70:E79"/>
    <mergeCell ref="A23:A50"/>
    <mergeCell ref="O94:Q94"/>
    <mergeCell ref="F22:J22"/>
    <mergeCell ref="R95:W95"/>
    <mergeCell ref="X95:Z95"/>
    <mergeCell ref="AA95:AC95"/>
    <mergeCell ref="X83:Z83"/>
    <mergeCell ref="X82:Z82"/>
    <mergeCell ref="X81:Z81"/>
    <mergeCell ref="T81:T84"/>
    <mergeCell ref="P81:R81"/>
    <mergeCell ref="F53:F55"/>
    <mergeCell ref="G51:I52"/>
    <mergeCell ref="F51:F52"/>
    <mergeCell ref="K54:AE55"/>
    <mergeCell ref="J54:J55"/>
    <mergeCell ref="T80:V80"/>
    <mergeCell ref="W80:AD80"/>
    <mergeCell ref="I81:K84"/>
    <mergeCell ref="U81:W84"/>
    <mergeCell ref="A21:B22"/>
    <mergeCell ref="V72:Z74"/>
    <mergeCell ref="F4:R4"/>
    <mergeCell ref="S4:W4"/>
    <mergeCell ref="X4:AE4"/>
    <mergeCell ref="AA22:AE22"/>
    <mergeCell ref="K21:Q21"/>
    <mergeCell ref="S21:W21"/>
    <mergeCell ref="X21:AD21"/>
    <mergeCell ref="N22:R22"/>
    <mergeCell ref="AC20:AE20"/>
    <mergeCell ref="F20:J20"/>
    <mergeCell ref="K20:M20"/>
    <mergeCell ref="N20:P20"/>
    <mergeCell ref="Q20:S20"/>
    <mergeCell ref="J11:K11"/>
    <mergeCell ref="F21:J21"/>
    <mergeCell ref="T16:V16"/>
    <mergeCell ref="W16:Y16"/>
    <mergeCell ref="Z19:AB19"/>
    <mergeCell ref="G11:H11"/>
    <mergeCell ref="W10:AA10"/>
    <mergeCell ref="Z20:AB20"/>
    <mergeCell ref="W18:Y18"/>
    <mergeCell ref="W20:Y20"/>
    <mergeCell ref="F17:J17"/>
    <mergeCell ref="A3:AE3"/>
    <mergeCell ref="AB10:AE10"/>
    <mergeCell ref="O10:T10"/>
    <mergeCell ref="A16:E20"/>
    <mergeCell ref="A15:E15"/>
    <mergeCell ref="AC19:AE19"/>
    <mergeCell ref="B5:E5"/>
    <mergeCell ref="B6:E6"/>
    <mergeCell ref="F6:AE6"/>
    <mergeCell ref="A7:E7"/>
    <mergeCell ref="F7:G7"/>
    <mergeCell ref="M7:AE7"/>
    <mergeCell ref="B11:E11"/>
    <mergeCell ref="A4:A6"/>
    <mergeCell ref="B4:E4"/>
    <mergeCell ref="A8:A11"/>
    <mergeCell ref="B8:E8"/>
    <mergeCell ref="F8:AE8"/>
    <mergeCell ref="K19:M19"/>
    <mergeCell ref="N19:P19"/>
    <mergeCell ref="Q19:S19"/>
    <mergeCell ref="T19:V19"/>
    <mergeCell ref="W19:Y19"/>
    <mergeCell ref="T18:V18"/>
    <mergeCell ref="B59:E63"/>
    <mergeCell ref="B58:E58"/>
    <mergeCell ref="A58:A63"/>
    <mergeCell ref="G58:M58"/>
    <mergeCell ref="F107:AE109"/>
    <mergeCell ref="G85:AE85"/>
    <mergeCell ref="G60:AE60"/>
    <mergeCell ref="G59:AE59"/>
    <mergeCell ref="G63:AE63"/>
    <mergeCell ref="Y94:AE94"/>
    <mergeCell ref="V94:X94"/>
    <mergeCell ref="AA75:AD75"/>
    <mergeCell ref="Z65:AC65"/>
    <mergeCell ref="A107:E109"/>
    <mergeCell ref="A97:E106"/>
    <mergeCell ref="A92:E96"/>
    <mergeCell ref="I71:J71"/>
    <mergeCell ref="F64:J64"/>
    <mergeCell ref="AA64:AC64"/>
    <mergeCell ref="N64:O64"/>
    <mergeCell ref="B91:E91"/>
    <mergeCell ref="B86:E86"/>
    <mergeCell ref="B66:E69"/>
    <mergeCell ref="B64:E65"/>
    <mergeCell ref="O45:P45"/>
    <mergeCell ref="K18:M18"/>
    <mergeCell ref="N18:P18"/>
    <mergeCell ref="Q18:S18"/>
    <mergeCell ref="G38:AE39"/>
    <mergeCell ref="F38:F39"/>
    <mergeCell ref="S22:W22"/>
    <mergeCell ref="H31:AE31"/>
    <mergeCell ref="AC18:AE18"/>
    <mergeCell ref="Y22:Z22"/>
    <mergeCell ref="F18:J18"/>
    <mergeCell ref="T20:V20"/>
    <mergeCell ref="Z18:AB18"/>
    <mergeCell ref="H33:AE33"/>
    <mergeCell ref="F24:F26"/>
    <mergeCell ref="G27:AE27"/>
    <mergeCell ref="K45:L46"/>
    <mergeCell ref="B9:E9"/>
    <mergeCell ref="A12:E14"/>
    <mergeCell ref="F12:J12"/>
    <mergeCell ref="K12:L12"/>
    <mergeCell ref="N12:O12"/>
    <mergeCell ref="S12:T12"/>
    <mergeCell ref="V12:W12"/>
    <mergeCell ref="M10:N10"/>
    <mergeCell ref="F10:L10"/>
    <mergeCell ref="U10:V10"/>
    <mergeCell ref="M11:Q11"/>
    <mergeCell ref="S11:X11"/>
    <mergeCell ref="B10:E10"/>
    <mergeCell ref="C24:E44"/>
    <mergeCell ref="B23:B44"/>
    <mergeCell ref="AB11:AD11"/>
    <mergeCell ref="G32:AE32"/>
    <mergeCell ref="G29:AE29"/>
    <mergeCell ref="H30:AE30"/>
    <mergeCell ref="H34:AE34"/>
    <mergeCell ref="H35:AE35"/>
    <mergeCell ref="H36:AE36"/>
    <mergeCell ref="H37:AE37"/>
    <mergeCell ref="L22:M22"/>
    <mergeCell ref="AC23:AE23"/>
    <mergeCell ref="X23:AB23"/>
    <mergeCell ref="S23:W23"/>
    <mergeCell ref="C23:E23"/>
    <mergeCell ref="F19:J19"/>
    <mergeCell ref="F13:J14"/>
    <mergeCell ref="K13:L13"/>
    <mergeCell ref="N13:O13"/>
    <mergeCell ref="V13:W13"/>
    <mergeCell ref="K14:L14"/>
    <mergeCell ref="N14:O14"/>
    <mergeCell ref="S14:T14"/>
    <mergeCell ref="V14:W14"/>
    <mergeCell ref="K17:M17"/>
    <mergeCell ref="N17:P17"/>
    <mergeCell ref="Q17:S17"/>
    <mergeCell ref="T17:V17"/>
    <mergeCell ref="F23:R23"/>
    <mergeCell ref="C22:E22"/>
    <mergeCell ref="C21:E21"/>
    <mergeCell ref="Z11:AA11"/>
    <mergeCell ref="U52:Z52"/>
    <mergeCell ref="J52:T52"/>
    <mergeCell ref="S13:T13"/>
    <mergeCell ref="F15:AE15"/>
    <mergeCell ref="F16:J16"/>
    <mergeCell ref="K16:M16"/>
    <mergeCell ref="W17:Y17"/>
    <mergeCell ref="Z17:AB17"/>
    <mergeCell ref="AC17:AE17"/>
    <mergeCell ref="Z16:AB16"/>
    <mergeCell ref="AC16:AE16"/>
    <mergeCell ref="N16:P16"/>
    <mergeCell ref="Q16:S16"/>
    <mergeCell ref="K49:AB49"/>
    <mergeCell ref="W48:AB48"/>
    <mergeCell ref="T48:V48"/>
  </mergeCells>
  <phoneticPr fontId="2"/>
  <printOptions horizontalCentered="1"/>
  <pageMargins left="0" right="0" top="0.31496062992125984" bottom="0" header="0.31496062992125984" footer="0.31496062992125984"/>
  <pageSetup paperSize="9" scale="89" orientation="portrait" r:id="rId1"/>
  <rowBreaks count="1" manualBreakCount="1">
    <brk id="5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5</xdr:col>
                    <xdr:colOff>25400</xdr:colOff>
                    <xdr:row>9</xdr:row>
                    <xdr:rowOff>196850</xdr:rowOff>
                  </from>
                  <to>
                    <xdr:col>5</xdr:col>
                    <xdr:colOff>222250</xdr:colOff>
                    <xdr:row>11</xdr:row>
                    <xdr:rowOff>31750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44450</xdr:colOff>
                    <xdr:row>9</xdr:row>
                    <xdr:rowOff>190500</xdr:rowOff>
                  </from>
                  <to>
                    <xdr:col>9</xdr:col>
                    <xdr:colOff>12700</xdr:colOff>
                    <xdr:row>11</xdr:row>
                    <xdr:rowOff>25400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11</xdr:col>
                    <xdr:colOff>25400</xdr:colOff>
                    <xdr:row>9</xdr:row>
                    <xdr:rowOff>177800</xdr:rowOff>
                  </from>
                  <to>
                    <xdr:col>12</xdr:col>
                    <xdr:colOff>0</xdr:colOff>
                    <xdr:row>11</xdr:row>
                    <xdr:rowOff>19050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17</xdr:col>
                    <xdr:colOff>38100</xdr:colOff>
                    <xdr:row>9</xdr:row>
                    <xdr:rowOff>25400</xdr:rowOff>
                  </from>
                  <to>
                    <xdr:col>19</xdr:col>
                    <xdr:colOff>0</xdr:colOff>
                    <xdr:row>11</xdr:row>
                    <xdr:rowOff>184150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24</xdr:col>
                    <xdr:colOff>0</xdr:colOff>
                    <xdr:row>9</xdr:row>
                    <xdr:rowOff>171450</xdr:rowOff>
                  </from>
                  <to>
                    <xdr:col>25</xdr:col>
                    <xdr:colOff>0</xdr:colOff>
                    <xdr:row>11</xdr:row>
                    <xdr:rowOff>50800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10</xdr:col>
                    <xdr:colOff>0</xdr:colOff>
                    <xdr:row>20</xdr:row>
                    <xdr:rowOff>165100</xdr:rowOff>
                  </from>
                  <to>
                    <xdr:col>11</xdr:col>
                    <xdr:colOff>0</xdr:colOff>
                    <xdr:row>22</xdr:row>
                    <xdr:rowOff>50800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23</xdr:col>
                    <xdr:colOff>0</xdr:colOff>
                    <xdr:row>20</xdr:row>
                    <xdr:rowOff>177800</xdr:rowOff>
                  </from>
                  <to>
                    <xdr:col>24</xdr:col>
                    <xdr:colOff>0</xdr:colOff>
                    <xdr:row>22</xdr:row>
                    <xdr:rowOff>57150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5</xdr:col>
                    <xdr:colOff>0</xdr:colOff>
                    <xdr:row>23</xdr:row>
                    <xdr:rowOff>0</xdr:rowOff>
                  </from>
                  <to>
                    <xdr:col>6</xdr:col>
                    <xdr:colOff>0</xdr:colOff>
                    <xdr:row>24</xdr:row>
                    <xdr:rowOff>107950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5</xdr:col>
                    <xdr:colOff>0</xdr:colOff>
                    <xdr:row>25</xdr:row>
                    <xdr:rowOff>114300</xdr:rowOff>
                  </from>
                  <to>
                    <xdr:col>6</xdr:col>
                    <xdr:colOff>0</xdr:colOff>
                    <xdr:row>27</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5</xdr:col>
                    <xdr:colOff>0</xdr:colOff>
                    <xdr:row>27</xdr:row>
                    <xdr:rowOff>215900</xdr:rowOff>
                  </from>
                  <to>
                    <xdr:col>6</xdr:col>
                    <xdr:colOff>0</xdr:colOff>
                    <xdr:row>29</xdr:row>
                    <xdr:rowOff>38100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6</xdr:col>
                    <xdr:colOff>6350</xdr:colOff>
                    <xdr:row>28</xdr:row>
                    <xdr:rowOff>120650</xdr:rowOff>
                  </from>
                  <to>
                    <xdr:col>7</xdr:col>
                    <xdr:colOff>6350</xdr:colOff>
                    <xdr:row>30</xdr:row>
                    <xdr:rowOff>63500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5</xdr:col>
                    <xdr:colOff>228600</xdr:colOff>
                    <xdr:row>29</xdr:row>
                    <xdr:rowOff>139700</xdr:rowOff>
                  </from>
                  <to>
                    <xdr:col>6</xdr:col>
                    <xdr:colOff>228600</xdr:colOff>
                    <xdr:row>31</xdr:row>
                    <xdr:rowOff>82550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5</xdr:col>
                    <xdr:colOff>19050</xdr:colOff>
                    <xdr:row>30</xdr:row>
                    <xdr:rowOff>114300</xdr:rowOff>
                  </from>
                  <to>
                    <xdr:col>6</xdr:col>
                    <xdr:colOff>19050</xdr:colOff>
                    <xdr:row>32</xdr:row>
                    <xdr:rowOff>19050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6</xdr:col>
                    <xdr:colOff>6350</xdr:colOff>
                    <xdr:row>31</xdr:row>
                    <xdr:rowOff>209550</xdr:rowOff>
                  </from>
                  <to>
                    <xdr:col>7</xdr:col>
                    <xdr:colOff>6350</xdr:colOff>
                    <xdr:row>32</xdr:row>
                    <xdr:rowOff>317500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6</xdr:col>
                    <xdr:colOff>12700</xdr:colOff>
                    <xdr:row>32</xdr:row>
                    <xdr:rowOff>425450</xdr:rowOff>
                  </from>
                  <to>
                    <xdr:col>7</xdr:col>
                    <xdr:colOff>12700</xdr:colOff>
                    <xdr:row>34</xdr:row>
                    <xdr:rowOff>31750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6</xdr:col>
                    <xdr:colOff>12700</xdr:colOff>
                    <xdr:row>33</xdr:row>
                    <xdr:rowOff>190500</xdr:rowOff>
                  </from>
                  <to>
                    <xdr:col>7</xdr:col>
                    <xdr:colOff>12700</xdr:colOff>
                    <xdr:row>34</xdr:row>
                    <xdr:rowOff>330200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6</xdr:col>
                    <xdr:colOff>6350</xdr:colOff>
                    <xdr:row>34</xdr:row>
                    <xdr:rowOff>361950</xdr:rowOff>
                  </from>
                  <to>
                    <xdr:col>7</xdr:col>
                    <xdr:colOff>0</xdr:colOff>
                    <xdr:row>36</xdr:row>
                    <xdr:rowOff>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6</xdr:col>
                    <xdr:colOff>6350</xdr:colOff>
                    <xdr:row>35</xdr:row>
                    <xdr:rowOff>120650</xdr:rowOff>
                  </from>
                  <to>
                    <xdr:col>7</xdr:col>
                    <xdr:colOff>6350</xdr:colOff>
                    <xdr:row>37</xdr:row>
                    <xdr:rowOff>69850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5</xdr:col>
                    <xdr:colOff>19050</xdr:colOff>
                    <xdr:row>36</xdr:row>
                    <xdr:rowOff>177800</xdr:rowOff>
                  </from>
                  <to>
                    <xdr:col>6</xdr:col>
                    <xdr:colOff>19050</xdr:colOff>
                    <xdr:row>38</xdr:row>
                    <xdr:rowOff>114300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5</xdr:col>
                    <xdr:colOff>6350</xdr:colOff>
                    <xdr:row>38</xdr:row>
                    <xdr:rowOff>95250</xdr:rowOff>
                  </from>
                  <to>
                    <xdr:col>6</xdr:col>
                    <xdr:colOff>6350</xdr:colOff>
                    <xdr:row>40</xdr:row>
                    <xdr:rowOff>88900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4</xdr:col>
                    <xdr:colOff>222250</xdr:colOff>
                    <xdr:row>50</xdr:row>
                    <xdr:rowOff>44450</xdr:rowOff>
                  </from>
                  <to>
                    <xdr:col>5</xdr:col>
                    <xdr:colOff>222250</xdr:colOff>
                    <xdr:row>51</xdr:row>
                    <xdr:rowOff>152400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5</xdr:col>
                    <xdr:colOff>0</xdr:colOff>
                    <xdr:row>41</xdr:row>
                    <xdr:rowOff>50800</xdr:rowOff>
                  </from>
                  <to>
                    <xdr:col>6</xdr:col>
                    <xdr:colOff>0</xdr:colOff>
                    <xdr:row>43</xdr:row>
                    <xdr:rowOff>50800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5</xdr:col>
                    <xdr:colOff>0</xdr:colOff>
                    <xdr:row>42</xdr:row>
                    <xdr:rowOff>190500</xdr:rowOff>
                  </from>
                  <to>
                    <xdr:col>6</xdr:col>
                    <xdr:colOff>0</xdr:colOff>
                    <xdr:row>49</xdr:row>
                    <xdr:rowOff>69850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12</xdr:col>
                    <xdr:colOff>76200</xdr:colOff>
                    <xdr:row>41</xdr:row>
                    <xdr:rowOff>69850</xdr:rowOff>
                  </from>
                  <to>
                    <xdr:col>13</xdr:col>
                    <xdr:colOff>76200</xdr:colOff>
                    <xdr:row>43</xdr:row>
                    <xdr:rowOff>76200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5</xdr:col>
                    <xdr:colOff>0</xdr:colOff>
                    <xdr:row>52</xdr:row>
                    <xdr:rowOff>127000</xdr:rowOff>
                  </from>
                  <to>
                    <xdr:col>6</xdr:col>
                    <xdr:colOff>0</xdr:colOff>
                    <xdr:row>54</xdr:row>
                    <xdr:rowOff>57150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9</xdr:col>
                    <xdr:colOff>0</xdr:colOff>
                    <xdr:row>52</xdr:row>
                    <xdr:rowOff>114300</xdr:rowOff>
                  </from>
                  <to>
                    <xdr:col>10</xdr:col>
                    <xdr:colOff>0</xdr:colOff>
                    <xdr:row>54</xdr:row>
                    <xdr:rowOff>44450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5</xdr:col>
                    <xdr:colOff>0</xdr:colOff>
                    <xdr:row>55</xdr:row>
                    <xdr:rowOff>69850</xdr:rowOff>
                  </from>
                  <to>
                    <xdr:col>6</xdr:col>
                    <xdr:colOff>0</xdr:colOff>
                    <xdr:row>56</xdr:row>
                    <xdr:rowOff>177800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9</xdr:col>
                    <xdr:colOff>0</xdr:colOff>
                    <xdr:row>55</xdr:row>
                    <xdr:rowOff>120650</xdr:rowOff>
                  </from>
                  <to>
                    <xdr:col>10</xdr:col>
                    <xdr:colOff>0</xdr:colOff>
                    <xdr:row>57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5</xdr:col>
                    <xdr:colOff>0</xdr:colOff>
                    <xdr:row>57</xdr:row>
                    <xdr:rowOff>139700</xdr:rowOff>
                  </from>
                  <to>
                    <xdr:col>6</xdr:col>
                    <xdr:colOff>0</xdr:colOff>
                    <xdr:row>59</xdr:row>
                    <xdr:rowOff>44450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5</xdr:col>
                    <xdr:colOff>0</xdr:colOff>
                    <xdr:row>58</xdr:row>
                    <xdr:rowOff>158750</xdr:rowOff>
                  </from>
                  <to>
                    <xdr:col>6</xdr:col>
                    <xdr:colOff>0</xdr:colOff>
                    <xdr:row>60</xdr:row>
                    <xdr:rowOff>63500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5</xdr:col>
                    <xdr:colOff>0</xdr:colOff>
                    <xdr:row>61</xdr:row>
                    <xdr:rowOff>215900</xdr:rowOff>
                  </from>
                  <to>
                    <xdr:col>6</xdr:col>
                    <xdr:colOff>0</xdr:colOff>
                    <xdr:row>63</xdr:row>
                    <xdr:rowOff>50800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9</xdr:col>
                    <xdr:colOff>0</xdr:colOff>
                    <xdr:row>63</xdr:row>
                    <xdr:rowOff>171450</xdr:rowOff>
                  </from>
                  <to>
                    <xdr:col>10</xdr:col>
                    <xdr:colOff>0</xdr:colOff>
                    <xdr:row>65</xdr:row>
                    <xdr:rowOff>76200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13</xdr:col>
                    <xdr:colOff>0</xdr:colOff>
                    <xdr:row>63</xdr:row>
                    <xdr:rowOff>165100</xdr:rowOff>
                  </from>
                  <to>
                    <xdr:col>14</xdr:col>
                    <xdr:colOff>0</xdr:colOff>
                    <xdr:row>65</xdr:row>
                    <xdr:rowOff>69850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5</xdr:col>
                    <xdr:colOff>0</xdr:colOff>
                    <xdr:row>64</xdr:row>
                    <xdr:rowOff>152400</xdr:rowOff>
                  </from>
                  <to>
                    <xdr:col>6</xdr:col>
                    <xdr:colOff>0</xdr:colOff>
                    <xdr:row>66</xdr:row>
                    <xdr:rowOff>57150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5</xdr:col>
                    <xdr:colOff>0</xdr:colOff>
                    <xdr:row>65</xdr:row>
                    <xdr:rowOff>139700</xdr:rowOff>
                  </from>
                  <to>
                    <xdr:col>6</xdr:col>
                    <xdr:colOff>0</xdr:colOff>
                    <xdr:row>67</xdr:row>
                    <xdr:rowOff>44450</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5</xdr:col>
                    <xdr:colOff>0</xdr:colOff>
                    <xdr:row>83</xdr:row>
                    <xdr:rowOff>158750</xdr:rowOff>
                  </from>
                  <to>
                    <xdr:col>6</xdr:col>
                    <xdr:colOff>0</xdr:colOff>
                    <xdr:row>85</xdr:row>
                    <xdr:rowOff>63500</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10</xdr:col>
                    <xdr:colOff>0</xdr:colOff>
                    <xdr:row>84</xdr:row>
                    <xdr:rowOff>171450</xdr:rowOff>
                  </from>
                  <to>
                    <xdr:col>11</xdr:col>
                    <xdr:colOff>0</xdr:colOff>
                    <xdr:row>86</xdr:row>
                    <xdr:rowOff>76200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6</xdr:col>
                    <xdr:colOff>0</xdr:colOff>
                    <xdr:row>85</xdr:row>
                    <xdr:rowOff>152400</xdr:rowOff>
                  </from>
                  <to>
                    <xdr:col>8</xdr:col>
                    <xdr:colOff>0</xdr:colOff>
                    <xdr:row>87</xdr:row>
                    <xdr:rowOff>38100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9</xdr:col>
                    <xdr:colOff>0</xdr:colOff>
                    <xdr:row>86</xdr:row>
                    <xdr:rowOff>0</xdr:rowOff>
                  </from>
                  <to>
                    <xdr:col>11</xdr:col>
                    <xdr:colOff>0</xdr:colOff>
                    <xdr:row>87</xdr:row>
                    <xdr:rowOff>12700</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8</xdr:col>
                    <xdr:colOff>0</xdr:colOff>
                    <xdr:row>86</xdr:row>
                    <xdr:rowOff>139700</xdr:rowOff>
                  </from>
                  <to>
                    <xdr:col>9</xdr:col>
                    <xdr:colOff>0</xdr:colOff>
                    <xdr:row>88</xdr:row>
                    <xdr:rowOff>44450</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8</xdr:col>
                    <xdr:colOff>0</xdr:colOff>
                    <xdr:row>87</xdr:row>
                    <xdr:rowOff>139700</xdr:rowOff>
                  </from>
                  <to>
                    <xdr:col>9</xdr:col>
                    <xdr:colOff>0</xdr:colOff>
                    <xdr:row>89</xdr:row>
                    <xdr:rowOff>44450</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from>
                    <xdr:col>11</xdr:col>
                    <xdr:colOff>222250</xdr:colOff>
                    <xdr:row>87</xdr:row>
                    <xdr:rowOff>133350</xdr:rowOff>
                  </from>
                  <to>
                    <xdr:col>12</xdr:col>
                    <xdr:colOff>222250</xdr:colOff>
                    <xdr:row>89</xdr:row>
                    <xdr:rowOff>38100</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from>
                    <xdr:col>21</xdr:col>
                    <xdr:colOff>0</xdr:colOff>
                    <xdr:row>86</xdr:row>
                    <xdr:rowOff>146050</xdr:rowOff>
                  </from>
                  <to>
                    <xdr:col>22</xdr:col>
                    <xdr:colOff>0</xdr:colOff>
                    <xdr:row>88</xdr:row>
                    <xdr:rowOff>50800</xdr:rowOff>
                  </to>
                </anchor>
              </controlPr>
            </control>
          </mc:Choice>
        </mc:AlternateContent>
        <mc:AlternateContent xmlns:mc="http://schemas.openxmlformats.org/markup-compatibility/2006">
          <mc:Choice Requires="x14">
            <control shapeId="1089" r:id="rId47" name="Check Box 65">
              <controlPr defaultSize="0" autoFill="0" autoLine="0" autoPict="0">
                <anchor moveWithCells="1">
                  <from>
                    <xdr:col>21</xdr:col>
                    <xdr:colOff>0</xdr:colOff>
                    <xdr:row>87</xdr:row>
                    <xdr:rowOff>139700</xdr:rowOff>
                  </from>
                  <to>
                    <xdr:col>22</xdr:col>
                    <xdr:colOff>0</xdr:colOff>
                    <xdr:row>89</xdr:row>
                    <xdr:rowOff>44450</xdr:rowOff>
                  </to>
                </anchor>
              </controlPr>
            </control>
          </mc:Choice>
        </mc:AlternateContent>
        <mc:AlternateContent xmlns:mc="http://schemas.openxmlformats.org/markup-compatibility/2006">
          <mc:Choice Requires="x14">
            <control shapeId="1090" r:id="rId48" name="Check Box 66">
              <controlPr defaultSize="0" autoFill="0" autoLine="0" autoPict="0">
                <anchor moveWithCells="1">
                  <from>
                    <xdr:col>21</xdr:col>
                    <xdr:colOff>0</xdr:colOff>
                    <xdr:row>88</xdr:row>
                    <xdr:rowOff>139700</xdr:rowOff>
                  </from>
                  <to>
                    <xdr:col>22</xdr:col>
                    <xdr:colOff>0</xdr:colOff>
                    <xdr:row>90</xdr:row>
                    <xdr:rowOff>44450</xdr:rowOff>
                  </to>
                </anchor>
              </controlPr>
            </control>
          </mc:Choice>
        </mc:AlternateContent>
        <mc:AlternateContent xmlns:mc="http://schemas.openxmlformats.org/markup-compatibility/2006">
          <mc:Choice Requires="x14">
            <control shapeId="1091" r:id="rId49" name="Check Box 67">
              <controlPr defaultSize="0" autoFill="0" autoLine="0" autoPict="0">
                <anchor moveWithCells="1">
                  <from>
                    <xdr:col>25</xdr:col>
                    <xdr:colOff>0</xdr:colOff>
                    <xdr:row>87</xdr:row>
                    <xdr:rowOff>158750</xdr:rowOff>
                  </from>
                  <to>
                    <xdr:col>26</xdr:col>
                    <xdr:colOff>0</xdr:colOff>
                    <xdr:row>89</xdr:row>
                    <xdr:rowOff>63500</xdr:rowOff>
                  </to>
                </anchor>
              </controlPr>
            </control>
          </mc:Choice>
        </mc:AlternateContent>
        <mc:AlternateContent xmlns:mc="http://schemas.openxmlformats.org/markup-compatibility/2006">
          <mc:Choice Requires="x14">
            <control shapeId="1092" r:id="rId50" name="Check Box 68">
              <controlPr defaultSize="0" autoFill="0" autoLine="0" autoPict="0">
                <anchor moveWithCells="1">
                  <from>
                    <xdr:col>5</xdr:col>
                    <xdr:colOff>0</xdr:colOff>
                    <xdr:row>89</xdr:row>
                    <xdr:rowOff>146050</xdr:rowOff>
                  </from>
                  <to>
                    <xdr:col>6</xdr:col>
                    <xdr:colOff>0</xdr:colOff>
                    <xdr:row>91</xdr:row>
                    <xdr:rowOff>50800</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9</xdr:col>
                    <xdr:colOff>0</xdr:colOff>
                    <xdr:row>89</xdr:row>
                    <xdr:rowOff>146050</xdr:rowOff>
                  </from>
                  <to>
                    <xdr:col>10</xdr:col>
                    <xdr:colOff>0</xdr:colOff>
                    <xdr:row>91</xdr:row>
                    <xdr:rowOff>50800</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23</xdr:col>
                    <xdr:colOff>0</xdr:colOff>
                    <xdr:row>91</xdr:row>
                    <xdr:rowOff>133350</xdr:rowOff>
                  </from>
                  <to>
                    <xdr:col>24</xdr:col>
                    <xdr:colOff>0</xdr:colOff>
                    <xdr:row>93</xdr:row>
                    <xdr:rowOff>38100</xdr:rowOff>
                  </to>
                </anchor>
              </controlPr>
            </control>
          </mc:Choice>
        </mc:AlternateContent>
        <mc:AlternateContent xmlns:mc="http://schemas.openxmlformats.org/markup-compatibility/2006">
          <mc:Choice Requires="x14">
            <control shapeId="1095" r:id="rId53" name="Check Box 71">
              <controlPr defaultSize="0" autoFill="0" autoLine="0" autoPict="0">
                <anchor moveWithCells="1">
                  <from>
                    <xdr:col>25</xdr:col>
                    <xdr:colOff>0</xdr:colOff>
                    <xdr:row>94</xdr:row>
                    <xdr:rowOff>158750</xdr:rowOff>
                  </from>
                  <to>
                    <xdr:col>26</xdr:col>
                    <xdr:colOff>0</xdr:colOff>
                    <xdr:row>96</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様式（最終申請）</vt:lpstr>
      <vt:lpstr>'様式（最終申請）'!Print_Area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2024-04-10T07:47:33Z</dcterms:modified>
</cp:coreProperties>
</file>