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Sheet1" sheetId="1" r:id="rId1"/>
  </sheets>
  <definedNames>
    <definedName name="_xlnm.Print_Area" localSheetId="0">'Sheet1'!$A$1:$AE$40</definedName>
  </definedNames>
  <calcPr fullCalcOnLoad="1"/>
</workbook>
</file>

<file path=xl/sharedStrings.xml><?xml version="1.0" encoding="utf-8"?>
<sst xmlns="http://schemas.openxmlformats.org/spreadsheetml/2006/main" count="34" uniqueCount="29">
  <si>
    <t>（あて先） 世田谷区長</t>
  </si>
  <si>
    <t>合　　　計</t>
  </si>
  <si>
    <t>請求金額</t>
  </si>
  <si>
    <t>十億</t>
  </si>
  <si>
    <t>百万</t>
  </si>
  <si>
    <t>千</t>
  </si>
  <si>
    <t>円</t>
  </si>
  <si>
    <t>内
訳</t>
  </si>
  <si>
    <t>年</t>
  </si>
  <si>
    <t>月分</t>
  </si>
  <si>
    <t>金　　　　額</t>
  </si>
  <si>
    <t>上記のとおり請求します。</t>
  </si>
  <si>
    <t>月</t>
  </si>
  <si>
    <t>日</t>
  </si>
  <si>
    <t>事　業　者　番　号</t>
  </si>
  <si>
    <t>請求事業者</t>
  </si>
  <si>
    <r>
      <t xml:space="preserve">住　所
</t>
    </r>
    <r>
      <rPr>
        <sz val="10"/>
        <rFont val="ＭＳ 明朝"/>
        <family val="1"/>
      </rPr>
      <t>(所在地)</t>
    </r>
  </si>
  <si>
    <t>〒</t>
  </si>
  <si>
    <t>－</t>
  </si>
  <si>
    <t>電話番号</t>
  </si>
  <si>
    <t>名　称</t>
  </si>
  <si>
    <t>職：氏名</t>
  </si>
  <si>
    <t>移動支援サービス費請求書</t>
  </si>
  <si>
    <t>明細書兼実績記録票件数</t>
  </si>
  <si>
    <t>請求サービス名</t>
  </si>
  <si>
    <t>件</t>
  </si>
  <si>
    <t>印</t>
  </si>
  <si>
    <t>令和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</si>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</sst>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dotted"/>
      <right>
        <color indexed="63"/>
      </right>
      <top style="thin"/>
      <bottom style="thin"/>
      <diagonal style="dotted"/>
    </border>
    <border diagonalUp="1">
      <left>
        <color indexed="63"/>
      </left>
      <right>
        <color indexed="63"/>
      </right>
      <top style="thin"/>
      <bottom style="thin"/>
      <diagonal style="dotted"/>
    </border>
    <border diagonalUp="1">
      <left>
        <color indexed="63"/>
      </left>
      <right style="thin"/>
      <top style="thin"/>
      <bottom style="thin"/>
      <diagonal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20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4" borderId="21" xfId="0" applyFont="1" applyFill="1" applyBorder="1" applyAlignment="1" applyProtection="1">
      <alignment horizontal="left" vertical="center" wrapText="1"/>
      <protection locked="0"/>
    </xf>
    <xf numFmtId="0" fontId="0" fillId="34" borderId="22" xfId="0" applyFont="1" applyFill="1" applyBorder="1" applyAlignment="1" applyProtection="1">
      <alignment horizontal="left" vertical="center" wrapText="1"/>
      <protection locked="0"/>
    </xf>
    <xf numFmtId="0" fontId="0" fillId="34" borderId="23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34" borderId="21" xfId="0" applyFont="1" applyFill="1" applyBorder="1" applyAlignment="1" applyProtection="1">
      <alignment horizontal="center" vertical="center" wrapText="1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49" fontId="0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left" vertical="center" wrapText="1"/>
      <protection locked="0"/>
    </xf>
    <xf numFmtId="0" fontId="0" fillId="34" borderId="28" xfId="0" applyFont="1" applyFill="1" applyBorder="1" applyAlignment="1" applyProtection="1">
      <alignment horizontal="left" vertical="center" wrapText="1"/>
      <protection locked="0"/>
    </xf>
    <xf numFmtId="0" fontId="0" fillId="34" borderId="29" xfId="0" applyFont="1" applyFill="1" applyBorder="1" applyAlignment="1" applyProtection="1">
      <alignment horizontal="left" vertical="center" wrapText="1"/>
      <protection locked="0"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38" fontId="0" fillId="33" borderId="10" xfId="49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38" fontId="0" fillId="34" borderId="10" xfId="49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95250</xdr:rowOff>
    </xdr:from>
    <xdr:to>
      <xdr:col>30</xdr:col>
      <xdr:colOff>152400</xdr:colOff>
      <xdr:row>39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33350" y="609600"/>
          <a:ext cx="9077325" cy="999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8.796875" defaultRowHeight="14.25"/>
  <cols>
    <col min="1" max="2" width="3.69921875" style="0" customWidth="1"/>
    <col min="3" max="3" width="7.59765625" style="0" customWidth="1"/>
    <col min="4" max="12" width="3.69921875" style="0" customWidth="1"/>
    <col min="13" max="31" width="2.59765625" style="0" customWidth="1"/>
    <col min="32" max="32" width="0" style="0" hidden="1" customWidth="1"/>
    <col min="33" max="33" width="11.69921875" style="0" hidden="1" customWidth="1"/>
    <col min="34" max="37" width="0" style="0" hidden="1" customWidth="1"/>
  </cols>
  <sheetData>
    <row r="1" spans="1:31" s="2" customFormat="1" ht="30" customHeight="1">
      <c r="A1" s="20"/>
      <c r="B1" s="20"/>
      <c r="C1" s="20"/>
      <c r="D1" s="20"/>
      <c r="E1" s="20"/>
      <c r="F1" s="20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4"/>
      <c r="AE2" s="13"/>
    </row>
    <row r="3" spans="1:31" s="2" customFormat="1" ht="13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3"/>
    </row>
    <row r="4" spans="1:31" s="2" customFormat="1" ht="27" customHeight="1">
      <c r="A4" s="13"/>
      <c r="B4" s="13"/>
      <c r="C4" s="13"/>
      <c r="D4" s="13"/>
      <c r="E4" s="13"/>
      <c r="F4" s="67" t="s">
        <v>22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21.75" customHeight="1">
      <c r="A5" s="13"/>
      <c r="B5" s="13"/>
      <c r="C5" s="13"/>
      <c r="D5" s="13"/>
      <c r="E5" s="13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9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3.5">
      <c r="A7" s="13"/>
      <c r="B7" s="13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s="2" customFormat="1" ht="14.25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s="1" customFormat="1" ht="13.5">
      <c r="A10" s="14"/>
      <c r="B10" s="14"/>
      <c r="C10" s="69" t="s">
        <v>2</v>
      </c>
      <c r="D10" s="70"/>
      <c r="E10" s="15"/>
      <c r="F10" s="16" t="s">
        <v>3</v>
      </c>
      <c r="G10" s="17"/>
      <c r="H10" s="17"/>
      <c r="I10" s="18"/>
      <c r="J10" s="19"/>
      <c r="K10" s="17"/>
      <c r="L10" s="17" t="s">
        <v>4</v>
      </c>
      <c r="M10" s="15"/>
      <c r="N10" s="17"/>
      <c r="O10" s="19"/>
      <c r="P10" s="17"/>
      <c r="Q10" s="17"/>
      <c r="R10" s="17"/>
      <c r="S10" s="18"/>
      <c r="T10" s="17"/>
      <c r="U10" s="16" t="s">
        <v>5</v>
      </c>
      <c r="V10" s="17"/>
      <c r="W10" s="17"/>
      <c r="X10" s="17"/>
      <c r="Y10" s="18"/>
      <c r="Z10" s="17"/>
      <c r="AA10" s="19"/>
      <c r="AB10" s="17"/>
      <c r="AC10" s="17"/>
      <c r="AD10" s="16" t="s">
        <v>6</v>
      </c>
      <c r="AE10" s="14"/>
    </row>
    <row r="11" spans="1:35" s="2" customFormat="1" ht="36.75" customHeight="1" thickBot="1">
      <c r="A11" s="13"/>
      <c r="B11" s="13"/>
      <c r="C11" s="71"/>
      <c r="D11" s="72"/>
      <c r="E11" s="73">
        <f>AJ20</f>
      </c>
      <c r="F11" s="59"/>
      <c r="G11" s="56">
        <f>AJ19</f>
      </c>
      <c r="H11" s="56"/>
      <c r="I11" s="57">
        <f>AJ18</f>
      </c>
      <c r="J11" s="58"/>
      <c r="K11" s="57">
        <f>AJ17</f>
      </c>
      <c r="L11" s="59"/>
      <c r="M11" s="73">
        <f>AJ16</f>
      </c>
      <c r="N11" s="56"/>
      <c r="O11" s="58"/>
      <c r="P11" s="56">
        <f>AJ15</f>
      </c>
      <c r="Q11" s="56"/>
      <c r="R11" s="56"/>
      <c r="S11" s="57">
        <f>AJ14</f>
      </c>
      <c r="T11" s="56"/>
      <c r="U11" s="59"/>
      <c r="V11" s="56">
        <f>AJ13</f>
      </c>
      <c r="W11" s="56"/>
      <c r="X11" s="56"/>
      <c r="Y11" s="57">
        <f>AJ12</f>
      </c>
      <c r="Z11" s="56"/>
      <c r="AA11" s="58"/>
      <c r="AB11" s="56">
        <f>AI11</f>
      </c>
      <c r="AC11" s="56"/>
      <c r="AD11" s="59"/>
      <c r="AE11" s="13"/>
      <c r="AG11" s="2">
        <v>1</v>
      </c>
      <c r="AH11" s="2">
        <f>RIGHT(T21,1)</f>
      </c>
      <c r="AI11" s="2">
        <f aca="true" t="shared" si="0" ref="AI11:AI19">LEFT(AH11,1)</f>
      </c>
    </row>
    <row r="12" spans="1:36" s="2" customFormat="1" ht="13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G12" s="2">
        <v>10</v>
      </c>
      <c r="AH12" s="2">
        <f>IF(T21&gt;=10,RIGHT(T21,2),"")</f>
      </c>
      <c r="AI12" s="2">
        <f t="shared" si="0"/>
      </c>
      <c r="AJ12" s="2">
        <f>IF(AND(T$21&gt;=1,T$21&lt;10),"\",AI12)</f>
      </c>
    </row>
    <row r="13" spans="1:36" s="2" customFormat="1" ht="13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G13" s="2">
        <v>100</v>
      </c>
      <c r="AH13" s="2">
        <f>IF(T21&gt;=100,RIGHT(T21,3),"")</f>
      </c>
      <c r="AI13" s="2">
        <f t="shared" si="0"/>
      </c>
      <c r="AJ13" s="2">
        <f>IF(AND(T$21&gt;=10,T$21&lt;100),"\",AI13)</f>
      </c>
    </row>
    <row r="14" spans="1:36" s="2" customFormat="1" ht="13.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G14" s="2">
        <v>1000</v>
      </c>
      <c r="AH14" s="2">
        <f>IF(T21&gt;=1000,RIGHT(T21,4),"")</f>
      </c>
      <c r="AI14" s="2">
        <f t="shared" si="0"/>
      </c>
      <c r="AJ14" s="2">
        <f>IF(AND(T$21&gt;=100,T$21&lt;1000),"\",AI14)</f>
      </c>
    </row>
    <row r="15" spans="1:36" s="2" customFormat="1" ht="27" customHeight="1">
      <c r="A15" s="13"/>
      <c r="B15" s="60" t="s">
        <v>7</v>
      </c>
      <c r="C15" s="10" t="s">
        <v>28</v>
      </c>
      <c r="D15" s="10"/>
      <c r="E15" s="10"/>
      <c r="F15" s="4" t="s">
        <v>8</v>
      </c>
      <c r="G15" s="10"/>
      <c r="H15" s="10"/>
      <c r="I15" s="37" t="s">
        <v>9</v>
      </c>
      <c r="J15" s="37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G15" s="2">
        <v>10000</v>
      </c>
      <c r="AH15" s="2">
        <f>IF(T21&gt;10000,RIGHT(T21,5),"")</f>
      </c>
      <c r="AI15" s="2">
        <f t="shared" si="0"/>
      </c>
      <c r="AJ15" s="2">
        <f>IF(AND(T$21&gt;=1000,T$21&lt;10000),"\",AI15)</f>
      </c>
    </row>
    <row r="16" spans="1:36" s="2" customFormat="1" ht="27" customHeight="1">
      <c r="A16" s="13"/>
      <c r="B16" s="61"/>
      <c r="C16" s="63" t="s">
        <v>24</v>
      </c>
      <c r="D16" s="64"/>
      <c r="E16" s="64"/>
      <c r="F16" s="64"/>
      <c r="G16" s="64"/>
      <c r="H16" s="64"/>
      <c r="I16" s="64"/>
      <c r="J16" s="65"/>
      <c r="K16" s="63" t="s">
        <v>23</v>
      </c>
      <c r="L16" s="64"/>
      <c r="M16" s="64"/>
      <c r="N16" s="64"/>
      <c r="O16" s="64"/>
      <c r="P16" s="64"/>
      <c r="Q16" s="64"/>
      <c r="R16" s="64"/>
      <c r="S16" s="65"/>
      <c r="T16" s="66" t="s">
        <v>10</v>
      </c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3"/>
      <c r="AG16" s="2">
        <v>100000</v>
      </c>
      <c r="AH16" s="2">
        <f>IF(T21&gt;100000,RIGHT(T21,6),"")</f>
      </c>
      <c r="AI16" s="2">
        <f t="shared" si="0"/>
      </c>
      <c r="AJ16" s="2">
        <f>IF(AND(T$21&gt;=10000,T$21&lt;100000),"\",AI16)</f>
      </c>
    </row>
    <row r="17" spans="1:36" s="2" customFormat="1" ht="27" customHeight="1">
      <c r="A17" s="13"/>
      <c r="B17" s="61"/>
      <c r="C17" s="50"/>
      <c r="D17" s="51"/>
      <c r="E17" s="51"/>
      <c r="F17" s="51"/>
      <c r="G17" s="51"/>
      <c r="H17" s="51"/>
      <c r="I17" s="51"/>
      <c r="J17" s="52"/>
      <c r="K17" s="50"/>
      <c r="L17" s="51"/>
      <c r="M17" s="51"/>
      <c r="N17" s="51"/>
      <c r="O17" s="51"/>
      <c r="P17" s="51"/>
      <c r="Q17" s="51"/>
      <c r="R17" s="53" t="s">
        <v>25</v>
      </c>
      <c r="S17" s="54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13"/>
      <c r="AG17" s="2">
        <v>1000000</v>
      </c>
      <c r="AH17" s="2">
        <f>IF(T21&gt;=1000000,RIGHT(T21,7),"")</f>
      </c>
      <c r="AI17" s="2">
        <f t="shared" si="0"/>
      </c>
      <c r="AJ17" s="2">
        <f>IF(AND(T$21&gt;=100000,T$21&lt;1000000),"\",AI17)</f>
      </c>
    </row>
    <row r="18" spans="1:36" s="2" customFormat="1" ht="27" customHeight="1">
      <c r="A18" s="13"/>
      <c r="B18" s="61"/>
      <c r="C18" s="50"/>
      <c r="D18" s="51"/>
      <c r="E18" s="51"/>
      <c r="F18" s="51"/>
      <c r="G18" s="51"/>
      <c r="H18" s="51"/>
      <c r="I18" s="51"/>
      <c r="J18" s="52"/>
      <c r="K18" s="50"/>
      <c r="L18" s="51"/>
      <c r="M18" s="51"/>
      <c r="N18" s="51"/>
      <c r="O18" s="51"/>
      <c r="P18" s="51"/>
      <c r="Q18" s="51"/>
      <c r="R18" s="53" t="s">
        <v>25</v>
      </c>
      <c r="S18" s="54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13"/>
      <c r="AG18" s="2">
        <v>10000000</v>
      </c>
      <c r="AH18" s="2">
        <f>IF(T21&gt;=10000000,RIGHT(T21,8),"")</f>
      </c>
      <c r="AI18" s="2">
        <f t="shared" si="0"/>
      </c>
      <c r="AJ18" s="2">
        <f>IF(AND(T$21&gt;=1000000,T$21&lt;10000000),"\",AI18)</f>
      </c>
    </row>
    <row r="19" spans="1:36" s="2" customFormat="1" ht="27" customHeight="1">
      <c r="A19" s="13"/>
      <c r="B19" s="61"/>
      <c r="C19" s="50"/>
      <c r="D19" s="51"/>
      <c r="E19" s="51"/>
      <c r="F19" s="51"/>
      <c r="G19" s="51"/>
      <c r="H19" s="51"/>
      <c r="I19" s="51"/>
      <c r="J19" s="52"/>
      <c r="K19" s="50"/>
      <c r="L19" s="51"/>
      <c r="M19" s="51"/>
      <c r="N19" s="51"/>
      <c r="O19" s="51"/>
      <c r="P19" s="51"/>
      <c r="Q19" s="51"/>
      <c r="R19" s="53" t="s">
        <v>25</v>
      </c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13"/>
      <c r="AG19" s="2">
        <v>100000000</v>
      </c>
      <c r="AH19" s="2">
        <f>IF(T21&gt;=100000000,RIGHT(T21,9),"")</f>
      </c>
      <c r="AI19" s="2">
        <f t="shared" si="0"/>
      </c>
      <c r="AJ19" s="2">
        <f>IF(AND(T$21&gt;=10000000,T$21&lt;100000000),"\",AI19)</f>
      </c>
    </row>
    <row r="20" spans="1:36" s="2" customFormat="1" ht="27" customHeight="1">
      <c r="A20" s="13"/>
      <c r="B20" s="61"/>
      <c r="C20" s="50"/>
      <c r="D20" s="51"/>
      <c r="E20" s="51"/>
      <c r="F20" s="51"/>
      <c r="G20" s="51"/>
      <c r="H20" s="51"/>
      <c r="I20" s="51"/>
      <c r="J20" s="52"/>
      <c r="K20" s="50"/>
      <c r="L20" s="51"/>
      <c r="M20" s="51"/>
      <c r="N20" s="51"/>
      <c r="O20" s="51"/>
      <c r="P20" s="51"/>
      <c r="Q20" s="51"/>
      <c r="R20" s="53" t="s">
        <v>25</v>
      </c>
      <c r="S20" s="54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13"/>
      <c r="AG20" s="2">
        <v>1000000000</v>
      </c>
      <c r="AH20" s="2">
        <f>IF(T21&gt;=1000000000,RIGHT(T21,10),"")</f>
      </c>
      <c r="AI20" s="2">
        <f>LEFT(AH20,1)</f>
      </c>
      <c r="AJ20" s="2">
        <f>IF(AND(T$21&gt;=100000000,T$21&lt;10000000000),"\",AI20)</f>
      </c>
    </row>
    <row r="21" spans="1:31" s="2" customFormat="1" ht="27" customHeight="1">
      <c r="A21" s="13"/>
      <c r="B21" s="62"/>
      <c r="C21" s="31" t="s">
        <v>1</v>
      </c>
      <c r="D21" s="32"/>
      <c r="E21" s="32"/>
      <c r="F21" s="32"/>
      <c r="G21" s="32"/>
      <c r="H21" s="32"/>
      <c r="I21" s="32"/>
      <c r="J21" s="33"/>
      <c r="K21" s="45">
        <f>IF(SUM(K17:Q20)=0,"",SUM(K17:Q20))</f>
      </c>
      <c r="L21" s="46"/>
      <c r="M21" s="46"/>
      <c r="N21" s="46"/>
      <c r="O21" s="46"/>
      <c r="P21" s="46"/>
      <c r="Q21" s="46"/>
      <c r="R21" s="46" t="s">
        <v>25</v>
      </c>
      <c r="S21" s="47"/>
      <c r="T21" s="48">
        <f>IF(SUM(T17:AD20)=0,"",SUM(T17:AD20))</f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13"/>
    </row>
    <row r="22" spans="1:31" s="2" customFormat="1" ht="13.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2" customFormat="1" ht="13.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2" customFormat="1" ht="13.5">
      <c r="A24" s="13"/>
      <c r="B24" s="13"/>
      <c r="C24" s="7" t="s">
        <v>11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2" customFormat="1" ht="13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2" customFormat="1" ht="13.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74" t="s">
        <v>27</v>
      </c>
      <c r="U26" s="75"/>
      <c r="V26" s="49"/>
      <c r="W26" s="49"/>
      <c r="X26" s="3" t="s">
        <v>8</v>
      </c>
      <c r="Y26" s="49"/>
      <c r="Z26" s="49"/>
      <c r="AA26" s="3" t="s">
        <v>12</v>
      </c>
      <c r="AB26" s="49"/>
      <c r="AC26" s="49"/>
      <c r="AD26" s="3" t="s">
        <v>13</v>
      </c>
      <c r="AE26" s="13"/>
    </row>
    <row r="27" spans="1:31" s="2" customFormat="1" ht="13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s="2" customFormat="1" ht="13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s="2" customFormat="1" ht="15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s="2" customFormat="1" ht="24" customHeight="1">
      <c r="A30" s="13"/>
      <c r="B30" s="13"/>
      <c r="C30" s="13"/>
      <c r="D30" s="13"/>
      <c r="E30" s="13"/>
      <c r="F30" s="13"/>
      <c r="G30" s="13"/>
      <c r="H30" s="13"/>
      <c r="I30" s="31" t="s">
        <v>14</v>
      </c>
      <c r="J30" s="32"/>
      <c r="K30" s="32"/>
      <c r="L30" s="32"/>
      <c r="M30" s="32"/>
      <c r="N30" s="32"/>
      <c r="O30" s="32"/>
      <c r="P30" s="33"/>
      <c r="Q30" s="11"/>
      <c r="R30" s="12"/>
      <c r="S30" s="12"/>
      <c r="T30" s="12"/>
      <c r="U30" s="12"/>
      <c r="V30" s="12"/>
      <c r="W30" s="12"/>
      <c r="X30" s="12"/>
      <c r="Y30" s="12"/>
      <c r="Z30" s="12"/>
      <c r="AA30" s="34"/>
      <c r="AB30" s="35"/>
      <c r="AC30" s="35"/>
      <c r="AD30" s="36"/>
      <c r="AE30" s="13"/>
    </row>
    <row r="31" spans="1:31" s="2" customFormat="1" ht="15.75" customHeight="1">
      <c r="A31" s="13"/>
      <c r="B31" s="13"/>
      <c r="C31" s="13"/>
      <c r="D31" s="13"/>
      <c r="E31" s="13"/>
      <c r="F31" s="13"/>
      <c r="G31" s="13"/>
      <c r="H31" s="13"/>
      <c r="I31" s="37" t="s">
        <v>15</v>
      </c>
      <c r="J31" s="37"/>
      <c r="K31" s="37"/>
      <c r="L31" s="37"/>
      <c r="M31" s="38" t="s">
        <v>16</v>
      </c>
      <c r="N31" s="39"/>
      <c r="O31" s="39"/>
      <c r="P31" s="40"/>
      <c r="Q31" s="5" t="s">
        <v>17</v>
      </c>
      <c r="R31" s="41"/>
      <c r="S31" s="41"/>
      <c r="T31" s="41"/>
      <c r="U31" s="6" t="s">
        <v>18</v>
      </c>
      <c r="V31" s="41"/>
      <c r="W31" s="41"/>
      <c r="X31" s="41"/>
      <c r="Y31" s="41"/>
      <c r="Z31" s="7"/>
      <c r="AA31" s="7"/>
      <c r="AB31" s="7"/>
      <c r="AC31" s="8"/>
      <c r="AD31" s="9"/>
      <c r="AE31" s="13"/>
    </row>
    <row r="32" spans="1:31" s="2" customFormat="1" ht="57.75" customHeight="1">
      <c r="A32" s="13"/>
      <c r="B32" s="13"/>
      <c r="C32" s="13"/>
      <c r="D32" s="13"/>
      <c r="E32" s="13"/>
      <c r="F32" s="13"/>
      <c r="G32" s="13"/>
      <c r="H32" s="13"/>
      <c r="I32" s="37"/>
      <c r="J32" s="37"/>
      <c r="K32" s="37"/>
      <c r="L32" s="37"/>
      <c r="M32" s="38"/>
      <c r="N32" s="39"/>
      <c r="O32" s="39"/>
      <c r="P32" s="40"/>
      <c r="Q32" s="42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4"/>
      <c r="AE32" s="13"/>
    </row>
    <row r="33" spans="1:31" s="2" customFormat="1" ht="26.25" customHeight="1">
      <c r="A33" s="13"/>
      <c r="B33" s="13"/>
      <c r="C33" s="13"/>
      <c r="D33" s="13"/>
      <c r="E33" s="13"/>
      <c r="F33" s="13"/>
      <c r="G33" s="13"/>
      <c r="H33" s="13"/>
      <c r="I33" s="37"/>
      <c r="J33" s="37"/>
      <c r="K33" s="37"/>
      <c r="L33" s="37"/>
      <c r="M33" s="24" t="s">
        <v>19</v>
      </c>
      <c r="N33" s="25"/>
      <c r="O33" s="25"/>
      <c r="P33" s="26"/>
      <c r="Q33" s="21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  <c r="AE33" s="13"/>
    </row>
    <row r="34" spans="1:31" s="2" customFormat="1" ht="48" customHeight="1">
      <c r="A34" s="13"/>
      <c r="B34" s="13"/>
      <c r="C34" s="13"/>
      <c r="D34" s="13"/>
      <c r="E34" s="13"/>
      <c r="F34" s="13"/>
      <c r="G34" s="13"/>
      <c r="H34" s="13"/>
      <c r="I34" s="37"/>
      <c r="J34" s="37"/>
      <c r="K34" s="37"/>
      <c r="L34" s="37"/>
      <c r="M34" s="24" t="s">
        <v>20</v>
      </c>
      <c r="N34" s="25"/>
      <c r="O34" s="25"/>
      <c r="P34" s="26"/>
      <c r="Q34" s="21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13"/>
    </row>
    <row r="35" spans="1:31" s="2" customFormat="1" ht="48" customHeight="1">
      <c r="A35" s="13"/>
      <c r="B35" s="13"/>
      <c r="C35" s="13"/>
      <c r="D35" s="13"/>
      <c r="E35" s="13"/>
      <c r="F35" s="13"/>
      <c r="G35" s="13"/>
      <c r="H35" s="13"/>
      <c r="I35" s="37"/>
      <c r="J35" s="37"/>
      <c r="K35" s="37"/>
      <c r="L35" s="37"/>
      <c r="M35" s="24" t="s">
        <v>21</v>
      </c>
      <c r="N35" s="25"/>
      <c r="O35" s="25"/>
      <c r="P35" s="26"/>
      <c r="Q35" s="27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9" t="s">
        <v>26</v>
      </c>
      <c r="AD35" s="30"/>
      <c r="AE35" s="13"/>
    </row>
    <row r="36" spans="1:31" s="2" customFormat="1" ht="13.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s="2" customFormat="1" ht="13.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s="2" customFormat="1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2" customFormat="1" ht="13.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2" customFormat="1" ht="13.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</sheetData>
  <sheetProtection password="CA86" sheet="1" objects="1" scenarios="1"/>
  <mergeCells count="56">
    <mergeCell ref="F4:V4"/>
    <mergeCell ref="F5:V5"/>
    <mergeCell ref="C10:D11"/>
    <mergeCell ref="E11:F11"/>
    <mergeCell ref="G11:H11"/>
    <mergeCell ref="I11:J11"/>
    <mergeCell ref="K11:L11"/>
    <mergeCell ref="M11:O11"/>
    <mergeCell ref="P11:R11"/>
    <mergeCell ref="S11:U11"/>
    <mergeCell ref="V11:X11"/>
    <mergeCell ref="Y11:AA11"/>
    <mergeCell ref="AB11:AD11"/>
    <mergeCell ref="B15:B21"/>
    <mergeCell ref="I15:J15"/>
    <mergeCell ref="C16:J16"/>
    <mergeCell ref="K16:S16"/>
    <mergeCell ref="T16:AD16"/>
    <mergeCell ref="C17:J17"/>
    <mergeCell ref="K17:Q17"/>
    <mergeCell ref="R17:S17"/>
    <mergeCell ref="T17:AD17"/>
    <mergeCell ref="C18:J18"/>
    <mergeCell ref="K18:Q18"/>
    <mergeCell ref="R18:S18"/>
    <mergeCell ref="T18:AD18"/>
    <mergeCell ref="V26:W26"/>
    <mergeCell ref="T26:U26"/>
    <mergeCell ref="C19:J19"/>
    <mergeCell ref="K19:Q19"/>
    <mergeCell ref="R19:S19"/>
    <mergeCell ref="T19:AD19"/>
    <mergeCell ref="C20:J20"/>
    <mergeCell ref="K20:Q20"/>
    <mergeCell ref="R20:S20"/>
    <mergeCell ref="T20:AD20"/>
    <mergeCell ref="Q32:AD32"/>
    <mergeCell ref="M33:P33"/>
    <mergeCell ref="Q33:AD33"/>
    <mergeCell ref="M34:P34"/>
    <mergeCell ref="C21:J21"/>
    <mergeCell ref="K21:Q21"/>
    <mergeCell ref="R21:S21"/>
    <mergeCell ref="T21:AD21"/>
    <mergeCell ref="Y26:Z26"/>
    <mergeCell ref="AB26:AC26"/>
    <mergeCell ref="Q34:AD34"/>
    <mergeCell ref="M35:P35"/>
    <mergeCell ref="Q35:AB35"/>
    <mergeCell ref="AC35:AD35"/>
    <mergeCell ref="I30:P30"/>
    <mergeCell ref="AA30:AD30"/>
    <mergeCell ref="I31:L35"/>
    <mergeCell ref="M31:P32"/>
    <mergeCell ref="R31:T31"/>
    <mergeCell ref="V31:Y31"/>
  </mergeCells>
  <dataValidations count="2">
    <dataValidation type="list" allowBlank="1" showInputMessage="1" showErrorMessage="1" sqref="C17:J20">
      <formula1>"介護あり,介護なし,介護あり（高次脳）,介護なし（高次脳）"</formula1>
    </dataValidation>
    <dataValidation type="list" allowBlank="1" showInputMessage="1" showErrorMessage="1" sqref="C15">
      <formula1>"平成,令和"</formula1>
    </dataValidation>
  </dataValidation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Ichikawa104</cp:lastModifiedBy>
  <cp:lastPrinted>2019-04-04T05:40:45Z</cp:lastPrinted>
  <dcterms:created xsi:type="dcterms:W3CDTF">2002-12-13T05:58:48Z</dcterms:created>
  <dcterms:modified xsi:type="dcterms:W3CDTF">2019-04-04T08:09:54Z</dcterms:modified>
  <cp:category/>
  <cp:version/>
  <cp:contentType/>
  <cp:contentStatus/>
</cp:coreProperties>
</file>